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20" windowHeight="8850" activeTab="0"/>
  </bookViews>
  <sheets>
    <sheet name="sumarea" sheetId="1" r:id="rId1"/>
  </sheets>
  <definedNames>
    <definedName name="_xlnm.Print_Area" localSheetId="0">'sumarea'!$A$1:$N$57</definedName>
  </definedNames>
  <calcPr fullCalcOnLoad="1"/>
</workbook>
</file>

<file path=xl/sharedStrings.xml><?xml version="1.0" encoding="utf-8"?>
<sst xmlns="http://schemas.openxmlformats.org/spreadsheetml/2006/main" count="55" uniqueCount="52">
  <si>
    <t>Fatal</t>
  </si>
  <si>
    <t>Serious</t>
  </si>
  <si>
    <t>Slight</t>
  </si>
  <si>
    <t>Total</t>
  </si>
  <si>
    <t>Northern</t>
  </si>
  <si>
    <t>Highland</t>
  </si>
  <si>
    <t>Orkney Islands</t>
  </si>
  <si>
    <t>Shetland Islands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</si>
  <si>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</si>
  <si>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</si>
  <si>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</si>
  <si>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</si>
  <si>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</si>
  <si>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</si>
  <si>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</si>
  <si>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</si>
  <si>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</si>
  <si>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</si>
  <si>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</si>
  <si>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</si>
  <si>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</si>
  <si>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</si>
  <si>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</si>
  <si>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</si>
  <si>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</si>
  <si>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</si>
  <si>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</si>
  <si>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</si>
  <si>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</si>
  <si>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</si>
  <si>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</si>
  <si>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</si>
  <si>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</si>
  <si>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</si>
  <si>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</si>
  <si>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</si>
  <si>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</si>
  <si>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Edinburgh, City of</t>
  </si>
  <si>
    <t>Dumfries &amp; Galloway</t>
  </si>
  <si>
    <t>Scotland</t>
  </si>
  <si>
    <t>Lothian &amp; Borders</t>
  </si>
  <si>
    <t>Accidents</t>
  </si>
  <si>
    <t>Casualties</t>
  </si>
  <si>
    <t>Eilean Siar</t>
  </si>
  <si>
    <t>Child casualties</t>
  </si>
  <si>
    <t>All severities</t>
  </si>
  <si>
    <t>of which:</t>
  </si>
  <si>
    <t xml:space="preserve">           Non- built up roads</t>
  </si>
  <si>
    <t xml:space="preserve">          Built up roads</t>
  </si>
  <si>
    <t>Killed</t>
  </si>
  <si>
    <t xml:space="preserve">Glasgow, City </t>
  </si>
  <si>
    <t>Summary of accidents and casualties by police force area, council and severity: 2003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</si>
</sst>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 vertical="justify"/>
    </xf>
    <xf numFmtId="0" fontId="2" fillId="0" borderId="2" xfId="0" applyFont="1" applyBorder="1" applyAlignment="1">
      <alignment horizontal="centerContinuous" vertical="justify"/>
    </xf>
    <xf numFmtId="0" fontId="3" fillId="0" borderId="0" xfId="0" applyFont="1" applyBorder="1" applyAlignment="1">
      <alignment horizontal="centerContinuous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Continuous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1" fontId="4" fillId="0" borderId="0" xfId="15" applyNumberFormat="1" applyFont="1" applyAlignment="1">
      <alignment horizontal="right"/>
    </xf>
    <xf numFmtId="41" fontId="2" fillId="0" borderId="0" xfId="15" applyNumberFormat="1" applyFont="1" applyAlignment="1">
      <alignment horizontal="right"/>
    </xf>
    <xf numFmtId="41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1" fontId="2" fillId="0" borderId="0" xfId="15" applyNumberFormat="1" applyFont="1" applyBorder="1" applyAlignment="1">
      <alignment/>
    </xf>
    <xf numFmtId="41" fontId="4" fillId="0" borderId="0" xfId="15" applyNumberFormat="1" applyFont="1" applyBorder="1" applyAlignment="1">
      <alignment/>
    </xf>
    <xf numFmtId="0" fontId="3" fillId="0" borderId="1" xfId="0" applyFont="1" applyBorder="1" applyAlignment="1">
      <alignment/>
    </xf>
    <xf numFmtId="165" fontId="4" fillId="0" borderId="1" xfId="15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1" fontId="3" fillId="0" borderId="0" xfId="15" applyNumberFormat="1" applyFont="1" applyAlignment="1">
      <alignment horizontal="right"/>
    </xf>
    <xf numFmtId="4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workbookViewId="0" topLeftCell="A1">
      <selection activeCell="S37" sqref="S37"/>
    </sheetView>
  </sheetViews>
  <sheetFormatPr defaultColWidth="9.140625" defaultRowHeight="12.75"/>
  <cols>
    <col min="1" max="1" width="4.421875" style="2" customWidth="1"/>
    <col min="2" max="2" width="18.57421875" style="2" customWidth="1"/>
    <col min="3" max="3" width="7.28125" style="2" customWidth="1"/>
    <col min="4" max="4" width="9.28125" style="2" bestFit="1" customWidth="1"/>
    <col min="5" max="5" width="9.28125" style="2" customWidth="1"/>
    <col min="6" max="6" width="8.140625" style="2" customWidth="1"/>
    <col min="7" max="7" width="1.1484375" style="2" customWidth="1"/>
    <col min="8" max="8" width="7.28125" style="2" customWidth="1"/>
    <col min="9" max="11" width="9.28125" style="2" customWidth="1"/>
    <col min="12" max="12" width="1.8515625" style="2" customWidth="1"/>
    <col min="13" max="13" width="9.8515625" style="2" customWidth="1"/>
    <col min="14" max="14" width="5.140625" style="2" customWidth="1"/>
    <col min="15" max="16384" width="9.140625" style="2" customWidth="1"/>
  </cols>
  <sheetData>
    <row r="1" spans="1:8" ht="15.75">
      <c r="A1" s="1" t="s">
        <v>51</v>
      </c>
      <c r="H1" s="3"/>
    </row>
    <row r="2" spans="1:14" ht="9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3.5" thickBot="1">
      <c r="A3" s="6"/>
      <c r="B3" s="6"/>
      <c r="C3" s="7"/>
      <c r="D3" s="8" t="s">
        <v>41</v>
      </c>
      <c r="E3" s="9"/>
      <c r="F3" s="7"/>
      <c r="G3" s="6"/>
      <c r="H3" s="7"/>
      <c r="I3" s="10" t="s">
        <v>42</v>
      </c>
      <c r="J3" s="11"/>
      <c r="K3" s="7"/>
      <c r="L3" s="6"/>
      <c r="M3" s="12" t="s">
        <v>44</v>
      </c>
      <c r="N3" s="12"/>
    </row>
    <row r="4" spans="1:14" ht="19.5" customHeight="1" thickBot="1">
      <c r="A4" s="5"/>
      <c r="B4" s="5"/>
      <c r="C4" s="13" t="s">
        <v>0</v>
      </c>
      <c r="D4" s="13" t="s">
        <v>1</v>
      </c>
      <c r="E4" s="13" t="s">
        <v>2</v>
      </c>
      <c r="F4" s="13" t="s">
        <v>3</v>
      </c>
      <c r="G4" s="13"/>
      <c r="H4" s="13" t="s">
        <v>49</v>
      </c>
      <c r="I4" s="13" t="s">
        <v>1</v>
      </c>
      <c r="J4" s="13" t="s">
        <v>2</v>
      </c>
      <c r="K4" s="13" t="s">
        <v>3</v>
      </c>
      <c r="L4" s="13"/>
      <c r="M4" s="14" t="s">
        <v>45</v>
      </c>
      <c r="N4" s="14"/>
    </row>
    <row r="5" spans="1:12" ht="5.25" customHeight="1">
      <c r="A5" s="6"/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4</v>
      </c>
      <c r="B6" s="6"/>
      <c r="C6" s="17">
        <f>SUM(C7:C10)</f>
        <v>32</v>
      </c>
      <c r="D6" s="17">
        <f aca="true" t="shared" si="0" ref="D6:M6">SUM(D7:D10)</f>
        <v>186</v>
      </c>
      <c r="E6" s="17">
        <f t="shared" si="0"/>
        <v>582</v>
      </c>
      <c r="F6" s="17">
        <f t="shared" si="0"/>
        <v>800</v>
      </c>
      <c r="G6" s="17"/>
      <c r="H6" s="17">
        <f t="shared" si="0"/>
        <v>36</v>
      </c>
      <c r="I6" s="17">
        <f t="shared" si="0"/>
        <v>235</v>
      </c>
      <c r="J6" s="17">
        <f t="shared" si="0"/>
        <v>941</v>
      </c>
      <c r="K6" s="17">
        <f t="shared" si="0"/>
        <v>1212</v>
      </c>
      <c r="L6" s="17"/>
      <c r="M6" s="17">
        <f t="shared" si="0"/>
        <v>101</v>
      </c>
    </row>
    <row r="7" spans="2:13" ht="12.75">
      <c r="B7" s="2" t="s">
        <v>5</v>
      </c>
      <c r="C7" s="18">
        <v>27</v>
      </c>
      <c r="D7" s="18">
        <v>161</v>
      </c>
      <c r="E7" s="18">
        <v>490</v>
      </c>
      <c r="F7" s="18">
        <v>678</v>
      </c>
      <c r="G7" s="18"/>
      <c r="H7" s="18">
        <v>30</v>
      </c>
      <c r="I7" s="18">
        <v>206</v>
      </c>
      <c r="J7" s="18">
        <v>799</v>
      </c>
      <c r="K7" s="18">
        <v>1035</v>
      </c>
      <c r="L7" s="18"/>
      <c r="M7" s="19">
        <v>87</v>
      </c>
    </row>
    <row r="8" spans="2:13" ht="12.75">
      <c r="B8" s="2" t="s">
        <v>6</v>
      </c>
      <c r="C8" s="18">
        <v>1</v>
      </c>
      <c r="D8" s="18">
        <v>8</v>
      </c>
      <c r="E8" s="18">
        <v>23</v>
      </c>
      <c r="F8" s="18">
        <v>32</v>
      </c>
      <c r="G8" s="18"/>
      <c r="H8" s="18">
        <v>1</v>
      </c>
      <c r="I8" s="18">
        <v>8</v>
      </c>
      <c r="J8" s="18">
        <v>35</v>
      </c>
      <c r="K8" s="18">
        <v>44</v>
      </c>
      <c r="L8" s="18"/>
      <c r="M8" s="19">
        <v>3</v>
      </c>
    </row>
    <row r="9" spans="2:13" ht="12.75">
      <c r="B9" s="2" t="s">
        <v>7</v>
      </c>
      <c r="C9" s="18">
        <v>2</v>
      </c>
      <c r="D9" s="18">
        <v>3</v>
      </c>
      <c r="E9" s="18">
        <v>26</v>
      </c>
      <c r="F9" s="18">
        <v>31</v>
      </c>
      <c r="G9" s="18"/>
      <c r="H9" s="18">
        <v>2</v>
      </c>
      <c r="I9" s="18">
        <v>5</v>
      </c>
      <c r="J9" s="18">
        <v>42</v>
      </c>
      <c r="K9" s="18">
        <v>49</v>
      </c>
      <c r="L9" s="18"/>
      <c r="M9" s="19">
        <v>2</v>
      </c>
    </row>
    <row r="10" spans="2:13" ht="12.75">
      <c r="B10" s="2" t="s">
        <v>43</v>
      </c>
      <c r="C10" s="18">
        <v>2</v>
      </c>
      <c r="D10" s="18">
        <v>14</v>
      </c>
      <c r="E10" s="18">
        <v>43</v>
      </c>
      <c r="F10" s="18">
        <v>59</v>
      </c>
      <c r="G10" s="18"/>
      <c r="H10" s="18">
        <v>3</v>
      </c>
      <c r="I10" s="18">
        <v>16</v>
      </c>
      <c r="J10" s="18">
        <v>65</v>
      </c>
      <c r="K10" s="18">
        <v>84</v>
      </c>
      <c r="L10" s="18"/>
      <c r="M10" s="19">
        <v>9</v>
      </c>
    </row>
    <row r="11" spans="3:13" ht="12.75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</row>
    <row r="12" spans="1:13" ht="12.75">
      <c r="A12" s="16" t="s">
        <v>8</v>
      </c>
      <c r="C12" s="17">
        <f>SUM(C13:C15)</f>
        <v>44</v>
      </c>
      <c r="D12" s="17">
        <f aca="true" t="shared" si="1" ref="D12:M12">SUM(D13:D15)</f>
        <v>215</v>
      </c>
      <c r="E12" s="17">
        <f t="shared" si="1"/>
        <v>828</v>
      </c>
      <c r="F12" s="17">
        <f t="shared" si="1"/>
        <v>1087</v>
      </c>
      <c r="G12" s="17"/>
      <c r="H12" s="17">
        <f t="shared" si="1"/>
        <v>50</v>
      </c>
      <c r="I12" s="17">
        <f t="shared" si="1"/>
        <v>268</v>
      </c>
      <c r="J12" s="17">
        <f t="shared" si="1"/>
        <v>1141</v>
      </c>
      <c r="K12" s="17">
        <f t="shared" si="1"/>
        <v>1459</v>
      </c>
      <c r="L12" s="17"/>
      <c r="M12" s="17">
        <f t="shared" si="1"/>
        <v>154</v>
      </c>
    </row>
    <row r="13" spans="2:13" ht="12.75">
      <c r="B13" s="2" t="s">
        <v>9</v>
      </c>
      <c r="C13" s="18">
        <v>4</v>
      </c>
      <c r="D13" s="18">
        <v>63</v>
      </c>
      <c r="E13" s="18">
        <v>288</v>
      </c>
      <c r="F13" s="18">
        <v>355</v>
      </c>
      <c r="G13" s="18"/>
      <c r="H13" s="18">
        <v>4</v>
      </c>
      <c r="I13" s="18">
        <v>71</v>
      </c>
      <c r="J13" s="18">
        <v>358</v>
      </c>
      <c r="K13" s="18">
        <v>433</v>
      </c>
      <c r="L13" s="18"/>
      <c r="M13" s="19">
        <v>51</v>
      </c>
    </row>
    <row r="14" spans="2:13" ht="12.75">
      <c r="B14" s="2" t="s">
        <v>10</v>
      </c>
      <c r="C14" s="18">
        <v>29</v>
      </c>
      <c r="D14" s="18">
        <v>108</v>
      </c>
      <c r="E14" s="18">
        <v>386</v>
      </c>
      <c r="F14" s="18">
        <v>523</v>
      </c>
      <c r="G14" s="18"/>
      <c r="H14" s="18">
        <v>35</v>
      </c>
      <c r="I14" s="18">
        <v>141</v>
      </c>
      <c r="J14" s="18">
        <v>537</v>
      </c>
      <c r="K14" s="18">
        <v>713</v>
      </c>
      <c r="L14" s="18"/>
      <c r="M14" s="19">
        <v>66</v>
      </c>
    </row>
    <row r="15" spans="2:13" ht="12.75">
      <c r="B15" s="2" t="s">
        <v>11</v>
      </c>
      <c r="C15" s="18">
        <v>11</v>
      </c>
      <c r="D15" s="18">
        <v>44</v>
      </c>
      <c r="E15" s="18">
        <v>154</v>
      </c>
      <c r="F15" s="18">
        <v>209</v>
      </c>
      <c r="G15" s="18"/>
      <c r="H15" s="18">
        <v>11</v>
      </c>
      <c r="I15" s="18">
        <v>56</v>
      </c>
      <c r="J15" s="18">
        <v>246</v>
      </c>
      <c r="K15" s="18">
        <v>313</v>
      </c>
      <c r="L15" s="18"/>
      <c r="M15" s="19">
        <v>37</v>
      </c>
    </row>
    <row r="16" spans="3:13" ht="12.75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</row>
    <row r="17" spans="1:13" ht="12.75">
      <c r="A17" s="16" t="s">
        <v>12</v>
      </c>
      <c r="C17" s="17">
        <f>SUM(C18:C20)</f>
        <v>29</v>
      </c>
      <c r="D17" s="17">
        <f aca="true" t="shared" si="2" ref="D17:M17">SUM(D18:D20)</f>
        <v>241</v>
      </c>
      <c r="E17" s="17">
        <f t="shared" si="2"/>
        <v>777</v>
      </c>
      <c r="F17" s="17">
        <f t="shared" si="2"/>
        <v>1047</v>
      </c>
      <c r="G17" s="17"/>
      <c r="H17" s="17">
        <f t="shared" si="2"/>
        <v>36</v>
      </c>
      <c r="I17" s="17">
        <f t="shared" si="2"/>
        <v>284</v>
      </c>
      <c r="J17" s="17">
        <f t="shared" si="2"/>
        <v>1078</v>
      </c>
      <c r="K17" s="17">
        <f t="shared" si="2"/>
        <v>1398</v>
      </c>
      <c r="L17" s="17"/>
      <c r="M17" s="17">
        <f t="shared" si="2"/>
        <v>168</v>
      </c>
    </row>
    <row r="18" spans="2:13" ht="12.75">
      <c r="B18" s="2" t="s">
        <v>13</v>
      </c>
      <c r="C18" s="18">
        <v>3</v>
      </c>
      <c r="D18" s="18">
        <v>58</v>
      </c>
      <c r="E18" s="18">
        <v>255</v>
      </c>
      <c r="F18" s="18">
        <v>316</v>
      </c>
      <c r="G18" s="18"/>
      <c r="H18" s="18">
        <v>3</v>
      </c>
      <c r="I18" s="18">
        <v>66</v>
      </c>
      <c r="J18" s="18">
        <v>336</v>
      </c>
      <c r="K18" s="18">
        <v>405</v>
      </c>
      <c r="L18" s="18"/>
      <c r="M18" s="19">
        <v>74</v>
      </c>
    </row>
    <row r="19" spans="2:13" ht="12.75">
      <c r="B19" s="2" t="s">
        <v>14</v>
      </c>
      <c r="C19" s="18">
        <v>5</v>
      </c>
      <c r="D19" s="18">
        <v>63</v>
      </c>
      <c r="E19" s="18">
        <v>203</v>
      </c>
      <c r="F19" s="18">
        <v>271</v>
      </c>
      <c r="G19" s="18"/>
      <c r="H19" s="18">
        <v>7</v>
      </c>
      <c r="I19" s="18">
        <v>71</v>
      </c>
      <c r="J19" s="18">
        <v>273</v>
      </c>
      <c r="K19" s="18">
        <v>351</v>
      </c>
      <c r="L19" s="18"/>
      <c r="M19" s="19">
        <v>43</v>
      </c>
    </row>
    <row r="20" spans="2:13" ht="12.75">
      <c r="B20" s="2" t="s">
        <v>15</v>
      </c>
      <c r="C20" s="18">
        <v>21</v>
      </c>
      <c r="D20" s="18">
        <v>120</v>
      </c>
      <c r="E20" s="18">
        <v>319</v>
      </c>
      <c r="F20" s="18">
        <v>460</v>
      </c>
      <c r="G20" s="18"/>
      <c r="H20" s="18">
        <v>26</v>
      </c>
      <c r="I20" s="18">
        <v>147</v>
      </c>
      <c r="J20" s="18">
        <v>469</v>
      </c>
      <c r="K20" s="18">
        <v>642</v>
      </c>
      <c r="L20" s="18"/>
      <c r="M20" s="19">
        <v>51</v>
      </c>
    </row>
    <row r="21" spans="3:13" ht="12.75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</row>
    <row r="22" spans="1:13" ht="12.75">
      <c r="A22" s="16" t="s">
        <v>16</v>
      </c>
      <c r="C22" s="27">
        <v>17</v>
      </c>
      <c r="D22" s="27">
        <v>147</v>
      </c>
      <c r="E22" s="27">
        <v>555</v>
      </c>
      <c r="F22" s="27">
        <v>719</v>
      </c>
      <c r="G22" s="27"/>
      <c r="H22" s="27">
        <v>18</v>
      </c>
      <c r="I22" s="27">
        <v>182</v>
      </c>
      <c r="J22" s="27">
        <v>800</v>
      </c>
      <c r="K22" s="27">
        <v>1000</v>
      </c>
      <c r="L22" s="27"/>
      <c r="M22" s="28">
        <v>153</v>
      </c>
    </row>
    <row r="23" spans="3:13" ht="12.75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</row>
    <row r="24" spans="1:13" ht="12.75">
      <c r="A24" s="16" t="s">
        <v>40</v>
      </c>
      <c r="C24" s="17">
        <f>SUM(C25:C29)</f>
        <v>44</v>
      </c>
      <c r="D24" s="17">
        <f aca="true" t="shared" si="3" ref="D24:M24">SUM(D25:D29)</f>
        <v>334</v>
      </c>
      <c r="E24" s="17">
        <f t="shared" si="3"/>
        <v>2447</v>
      </c>
      <c r="F24" s="17">
        <f t="shared" si="3"/>
        <v>2825</v>
      </c>
      <c r="G24" s="17"/>
      <c r="H24" s="17">
        <f t="shared" si="3"/>
        <v>45</v>
      </c>
      <c r="I24" s="17">
        <f t="shared" si="3"/>
        <v>383</v>
      </c>
      <c r="J24" s="17">
        <f t="shared" si="3"/>
        <v>3212</v>
      </c>
      <c r="K24" s="17">
        <f t="shared" si="3"/>
        <v>3640</v>
      </c>
      <c r="L24" s="17"/>
      <c r="M24" s="17">
        <f t="shared" si="3"/>
        <v>459</v>
      </c>
    </row>
    <row r="25" spans="2:13" ht="12.75">
      <c r="B25" s="2" t="s">
        <v>37</v>
      </c>
      <c r="C25" s="18">
        <v>11</v>
      </c>
      <c r="D25" s="18">
        <v>150</v>
      </c>
      <c r="E25" s="18">
        <v>1300</v>
      </c>
      <c r="F25" s="18">
        <v>1461</v>
      </c>
      <c r="G25" s="18"/>
      <c r="H25" s="18">
        <v>11</v>
      </c>
      <c r="I25" s="18">
        <v>161</v>
      </c>
      <c r="J25" s="18">
        <v>1569</v>
      </c>
      <c r="K25" s="18">
        <v>1741</v>
      </c>
      <c r="L25" s="18"/>
      <c r="M25" s="19">
        <v>212</v>
      </c>
    </row>
    <row r="26" spans="2:13" ht="12.75">
      <c r="B26" s="2" t="s">
        <v>17</v>
      </c>
      <c r="C26" s="18">
        <v>8</v>
      </c>
      <c r="D26" s="18">
        <v>51</v>
      </c>
      <c r="E26" s="18">
        <v>416</v>
      </c>
      <c r="F26" s="18">
        <v>475</v>
      </c>
      <c r="G26" s="18"/>
      <c r="H26" s="18">
        <v>8</v>
      </c>
      <c r="I26" s="18">
        <v>57</v>
      </c>
      <c r="J26" s="18">
        <v>578</v>
      </c>
      <c r="K26" s="18">
        <v>643</v>
      </c>
      <c r="L26" s="18"/>
      <c r="M26" s="19">
        <v>67</v>
      </c>
    </row>
    <row r="27" spans="2:13" ht="12.75">
      <c r="B27" s="2" t="s">
        <v>18</v>
      </c>
      <c r="C27" s="18">
        <v>6</v>
      </c>
      <c r="D27" s="18">
        <v>32</v>
      </c>
      <c r="E27" s="18">
        <v>205</v>
      </c>
      <c r="F27" s="18">
        <v>243</v>
      </c>
      <c r="G27" s="18"/>
      <c r="H27" s="18">
        <v>6</v>
      </c>
      <c r="I27" s="18">
        <v>37</v>
      </c>
      <c r="J27" s="18">
        <v>304</v>
      </c>
      <c r="K27" s="18">
        <v>347</v>
      </c>
      <c r="L27" s="18"/>
      <c r="M27" s="19">
        <v>60</v>
      </c>
    </row>
    <row r="28" spans="2:13" ht="12.75">
      <c r="B28" s="2" t="s">
        <v>19</v>
      </c>
      <c r="C28" s="18">
        <v>6</v>
      </c>
      <c r="D28" s="18">
        <v>22</v>
      </c>
      <c r="E28" s="18">
        <v>176</v>
      </c>
      <c r="F28" s="18">
        <v>204</v>
      </c>
      <c r="G28" s="18"/>
      <c r="H28" s="18">
        <v>6</v>
      </c>
      <c r="I28" s="18">
        <v>26</v>
      </c>
      <c r="J28" s="18">
        <v>247</v>
      </c>
      <c r="K28" s="18">
        <v>279</v>
      </c>
      <c r="L28" s="18"/>
      <c r="M28" s="19">
        <v>45</v>
      </c>
    </row>
    <row r="29" spans="2:13" ht="12.75">
      <c r="B29" s="2" t="s">
        <v>20</v>
      </c>
      <c r="C29" s="18">
        <v>13</v>
      </c>
      <c r="D29" s="18">
        <v>79</v>
      </c>
      <c r="E29" s="18">
        <v>350</v>
      </c>
      <c r="F29" s="18">
        <v>442</v>
      </c>
      <c r="G29" s="18"/>
      <c r="H29" s="18">
        <v>14</v>
      </c>
      <c r="I29" s="18">
        <v>102</v>
      </c>
      <c r="J29" s="18">
        <v>514</v>
      </c>
      <c r="K29" s="18">
        <v>630</v>
      </c>
      <c r="L29" s="18"/>
      <c r="M29" s="19">
        <v>75</v>
      </c>
    </row>
    <row r="30" spans="3:13" ht="12.75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</row>
    <row r="31" spans="1:13" ht="12.75">
      <c r="A31" s="16" t="s">
        <v>21</v>
      </c>
      <c r="C31" s="17">
        <f>SUM(C32:C34)</f>
        <v>17</v>
      </c>
      <c r="D31" s="17">
        <f aca="true" t="shared" si="4" ref="D31:M31">SUM(D32:D34)</f>
        <v>183</v>
      </c>
      <c r="E31" s="17">
        <f t="shared" si="4"/>
        <v>552</v>
      </c>
      <c r="F31" s="17">
        <f t="shared" si="4"/>
        <v>752</v>
      </c>
      <c r="G31" s="17"/>
      <c r="H31" s="17">
        <f t="shared" si="4"/>
        <v>20</v>
      </c>
      <c r="I31" s="17">
        <f t="shared" si="4"/>
        <v>224</v>
      </c>
      <c r="J31" s="17">
        <f t="shared" si="4"/>
        <v>803</v>
      </c>
      <c r="K31" s="17">
        <f t="shared" si="4"/>
        <v>1047</v>
      </c>
      <c r="L31" s="17"/>
      <c r="M31" s="17">
        <f t="shared" si="4"/>
        <v>133</v>
      </c>
    </row>
    <row r="32" spans="2:13" ht="12.75">
      <c r="B32" s="2" t="s">
        <v>22</v>
      </c>
      <c r="C32" s="18">
        <v>3</v>
      </c>
      <c r="D32" s="18">
        <v>25</v>
      </c>
      <c r="E32" s="18">
        <v>78</v>
      </c>
      <c r="F32" s="18">
        <v>106</v>
      </c>
      <c r="G32" s="18"/>
      <c r="H32" s="18">
        <v>4</v>
      </c>
      <c r="I32" s="18">
        <v>31</v>
      </c>
      <c r="J32" s="18">
        <v>112</v>
      </c>
      <c r="K32" s="18">
        <v>147</v>
      </c>
      <c r="L32" s="18"/>
      <c r="M32" s="19">
        <v>26</v>
      </c>
    </row>
    <row r="33" spans="2:13" ht="12.75">
      <c r="B33" s="2" t="s">
        <v>23</v>
      </c>
      <c r="C33" s="18">
        <v>8</v>
      </c>
      <c r="D33" s="18">
        <v>85</v>
      </c>
      <c r="E33" s="18">
        <v>207</v>
      </c>
      <c r="F33" s="18">
        <v>300</v>
      </c>
      <c r="G33" s="18"/>
      <c r="H33" s="18">
        <v>9</v>
      </c>
      <c r="I33" s="18">
        <v>109</v>
      </c>
      <c r="J33" s="18">
        <v>337</v>
      </c>
      <c r="K33" s="18">
        <v>455</v>
      </c>
      <c r="L33" s="18"/>
      <c r="M33" s="19">
        <v>44</v>
      </c>
    </row>
    <row r="34" spans="2:13" ht="12.75">
      <c r="B34" s="2" t="s">
        <v>24</v>
      </c>
      <c r="C34" s="18">
        <v>6</v>
      </c>
      <c r="D34" s="18">
        <v>73</v>
      </c>
      <c r="E34" s="18">
        <v>267</v>
      </c>
      <c r="F34" s="18">
        <v>346</v>
      </c>
      <c r="G34" s="18"/>
      <c r="H34" s="18">
        <v>7</v>
      </c>
      <c r="I34" s="18">
        <v>84</v>
      </c>
      <c r="J34" s="18">
        <v>354</v>
      </c>
      <c r="K34" s="18">
        <v>445</v>
      </c>
      <c r="L34" s="18"/>
      <c r="M34" s="19">
        <v>63</v>
      </c>
    </row>
    <row r="35" spans="3:13" ht="12.7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</row>
    <row r="36" spans="1:13" ht="12.75">
      <c r="A36" s="16" t="s">
        <v>25</v>
      </c>
      <c r="C36" s="17">
        <f>SUM(C37:C48)</f>
        <v>105</v>
      </c>
      <c r="D36" s="17">
        <f aca="true" t="shared" si="5" ref="D36:M36">SUM(D37:D48)</f>
        <v>1086</v>
      </c>
      <c r="E36" s="17">
        <f t="shared" si="5"/>
        <v>5016</v>
      </c>
      <c r="F36" s="17">
        <f t="shared" si="5"/>
        <v>6207</v>
      </c>
      <c r="G36" s="17"/>
      <c r="H36" s="17">
        <f t="shared" si="5"/>
        <v>116</v>
      </c>
      <c r="I36" s="17">
        <f t="shared" si="5"/>
        <v>1257</v>
      </c>
      <c r="J36" s="17">
        <f t="shared" si="5"/>
        <v>6993</v>
      </c>
      <c r="K36" s="17">
        <f t="shared" si="5"/>
        <v>8366</v>
      </c>
      <c r="L36" s="17"/>
      <c r="M36" s="17">
        <f t="shared" si="5"/>
        <v>1235</v>
      </c>
    </row>
    <row r="37" spans="2:13" ht="12.75">
      <c r="B37" s="2" t="s">
        <v>50</v>
      </c>
      <c r="C37" s="18">
        <v>16</v>
      </c>
      <c r="D37" s="18">
        <v>322</v>
      </c>
      <c r="E37" s="18">
        <v>1736</v>
      </c>
      <c r="F37" s="18">
        <v>2074</v>
      </c>
      <c r="G37" s="18"/>
      <c r="H37" s="18">
        <v>16</v>
      </c>
      <c r="I37" s="18">
        <v>352</v>
      </c>
      <c r="J37" s="18">
        <v>2227</v>
      </c>
      <c r="K37" s="18">
        <v>2595</v>
      </c>
      <c r="L37" s="18"/>
      <c r="M37" s="19">
        <v>376</v>
      </c>
    </row>
    <row r="38" spans="2:13" ht="12.75">
      <c r="B38" s="2" t="s">
        <v>26</v>
      </c>
      <c r="C38" s="18">
        <v>11</v>
      </c>
      <c r="D38" s="18">
        <v>104</v>
      </c>
      <c r="E38" s="18">
        <v>201</v>
      </c>
      <c r="F38" s="18">
        <v>316</v>
      </c>
      <c r="G38" s="18"/>
      <c r="H38" s="18">
        <v>14</v>
      </c>
      <c r="I38" s="18">
        <v>123</v>
      </c>
      <c r="J38" s="18">
        <v>336</v>
      </c>
      <c r="K38" s="18">
        <v>473</v>
      </c>
      <c r="L38" s="18"/>
      <c r="M38" s="19">
        <v>41</v>
      </c>
    </row>
    <row r="39" spans="2:13" ht="12.75">
      <c r="B39" s="2" t="s">
        <v>27</v>
      </c>
      <c r="C39" s="18">
        <v>3</v>
      </c>
      <c r="D39" s="18">
        <v>37</v>
      </c>
      <c r="E39" s="18">
        <v>191</v>
      </c>
      <c r="F39" s="18">
        <v>231</v>
      </c>
      <c r="G39" s="18"/>
      <c r="H39" s="18">
        <v>3</v>
      </c>
      <c r="I39" s="18">
        <v>44</v>
      </c>
      <c r="J39" s="18">
        <v>258</v>
      </c>
      <c r="K39" s="18">
        <v>305</v>
      </c>
      <c r="L39" s="18"/>
      <c r="M39" s="19">
        <v>53</v>
      </c>
    </row>
    <row r="40" spans="2:13" ht="12.75">
      <c r="B40" s="2" t="s">
        <v>28</v>
      </c>
      <c r="C40" s="18">
        <v>3</v>
      </c>
      <c r="D40" s="18">
        <v>38</v>
      </c>
      <c r="E40" s="18">
        <v>142</v>
      </c>
      <c r="F40" s="18">
        <v>183</v>
      </c>
      <c r="G40" s="18"/>
      <c r="H40" s="18">
        <v>3</v>
      </c>
      <c r="I40" s="18">
        <v>41</v>
      </c>
      <c r="J40" s="18">
        <v>202</v>
      </c>
      <c r="K40" s="18">
        <v>246</v>
      </c>
      <c r="L40" s="18"/>
      <c r="M40" s="19">
        <v>34</v>
      </c>
    </row>
    <row r="41" spans="2:13" ht="12.75">
      <c r="B41" s="2" t="s">
        <v>29</v>
      </c>
      <c r="C41" s="18">
        <v>7</v>
      </c>
      <c r="D41" s="18">
        <v>28</v>
      </c>
      <c r="E41" s="18">
        <v>188</v>
      </c>
      <c r="F41" s="18">
        <v>223</v>
      </c>
      <c r="G41" s="18"/>
      <c r="H41" s="18">
        <v>8</v>
      </c>
      <c r="I41" s="18">
        <v>37</v>
      </c>
      <c r="J41" s="18">
        <v>279</v>
      </c>
      <c r="K41" s="18">
        <v>324</v>
      </c>
      <c r="L41" s="18"/>
      <c r="M41" s="19">
        <v>51</v>
      </c>
    </row>
    <row r="42" spans="2:13" ht="12.75">
      <c r="B42" s="2" t="s">
        <v>30</v>
      </c>
      <c r="C42" s="18">
        <v>6</v>
      </c>
      <c r="D42" s="18">
        <v>93</v>
      </c>
      <c r="E42" s="18">
        <v>427</v>
      </c>
      <c r="F42" s="18">
        <v>526</v>
      </c>
      <c r="G42" s="18"/>
      <c r="H42" s="18">
        <v>6</v>
      </c>
      <c r="I42" s="18">
        <v>106</v>
      </c>
      <c r="J42" s="18">
        <v>584</v>
      </c>
      <c r="K42" s="18">
        <v>696</v>
      </c>
      <c r="L42" s="18"/>
      <c r="M42" s="19">
        <v>94</v>
      </c>
    </row>
    <row r="43" spans="2:13" ht="12.75">
      <c r="B43" s="2" t="s">
        <v>31</v>
      </c>
      <c r="C43" s="18">
        <v>3</v>
      </c>
      <c r="D43" s="18">
        <v>27</v>
      </c>
      <c r="E43" s="18">
        <v>141</v>
      </c>
      <c r="F43" s="18">
        <v>171</v>
      </c>
      <c r="G43" s="18"/>
      <c r="H43" s="18">
        <v>4</v>
      </c>
      <c r="I43" s="18">
        <v>33</v>
      </c>
      <c r="J43" s="18">
        <v>182</v>
      </c>
      <c r="K43" s="18">
        <v>219</v>
      </c>
      <c r="L43" s="18"/>
      <c r="M43" s="19">
        <v>34</v>
      </c>
    </row>
    <row r="44" spans="2:13" ht="12.75">
      <c r="B44" s="2" t="s">
        <v>32</v>
      </c>
      <c r="C44" s="18">
        <v>15</v>
      </c>
      <c r="D44" s="18">
        <v>119</v>
      </c>
      <c r="E44" s="18">
        <v>661</v>
      </c>
      <c r="F44" s="18">
        <v>795</v>
      </c>
      <c r="G44" s="18"/>
      <c r="H44" s="18">
        <v>16</v>
      </c>
      <c r="I44" s="18">
        <v>148</v>
      </c>
      <c r="J44" s="18">
        <v>953</v>
      </c>
      <c r="K44" s="18">
        <v>1117</v>
      </c>
      <c r="L44" s="18"/>
      <c r="M44" s="19">
        <v>177</v>
      </c>
    </row>
    <row r="45" spans="2:13" ht="12.75">
      <c r="B45" s="2" t="s">
        <v>33</v>
      </c>
      <c r="C45" s="18">
        <v>19</v>
      </c>
      <c r="D45" s="18">
        <v>130</v>
      </c>
      <c r="E45" s="18">
        <v>647</v>
      </c>
      <c r="F45" s="18">
        <v>796</v>
      </c>
      <c r="G45" s="18"/>
      <c r="H45" s="18">
        <v>19</v>
      </c>
      <c r="I45" s="18">
        <v>149</v>
      </c>
      <c r="J45" s="18">
        <v>930</v>
      </c>
      <c r="K45" s="18">
        <v>1098</v>
      </c>
      <c r="L45" s="18"/>
      <c r="M45" s="19">
        <v>173</v>
      </c>
    </row>
    <row r="46" spans="2:13" ht="12.75">
      <c r="B46" s="2" t="s">
        <v>34</v>
      </c>
      <c r="C46" s="18">
        <v>7</v>
      </c>
      <c r="D46" s="18">
        <v>62</v>
      </c>
      <c r="E46" s="18">
        <v>250</v>
      </c>
      <c r="F46" s="18">
        <v>319</v>
      </c>
      <c r="G46" s="18"/>
      <c r="H46" s="18">
        <v>7</v>
      </c>
      <c r="I46" s="18">
        <v>70</v>
      </c>
      <c r="J46" s="18">
        <v>362</v>
      </c>
      <c r="K46" s="18">
        <v>439</v>
      </c>
      <c r="L46" s="18"/>
      <c r="M46" s="19">
        <v>64</v>
      </c>
    </row>
    <row r="47" spans="2:13" ht="12.75">
      <c r="B47" s="2" t="s">
        <v>35</v>
      </c>
      <c r="C47" s="18">
        <v>9</v>
      </c>
      <c r="D47" s="18">
        <v>52</v>
      </c>
      <c r="E47" s="18">
        <v>212</v>
      </c>
      <c r="F47" s="18">
        <v>273</v>
      </c>
      <c r="G47" s="18"/>
      <c r="H47" s="18">
        <v>11</v>
      </c>
      <c r="I47" s="18">
        <v>67</v>
      </c>
      <c r="J47" s="18">
        <v>321</v>
      </c>
      <c r="K47" s="18">
        <v>399</v>
      </c>
      <c r="L47" s="18"/>
      <c r="M47" s="19">
        <v>72</v>
      </c>
    </row>
    <row r="48" spans="2:13" ht="12.75">
      <c r="B48" s="2" t="s">
        <v>36</v>
      </c>
      <c r="C48" s="18">
        <v>6</v>
      </c>
      <c r="D48" s="18">
        <v>74</v>
      </c>
      <c r="E48" s="18">
        <v>220</v>
      </c>
      <c r="F48" s="18">
        <v>300</v>
      </c>
      <c r="G48" s="18"/>
      <c r="H48" s="18">
        <v>9</v>
      </c>
      <c r="I48" s="18">
        <v>87</v>
      </c>
      <c r="J48" s="18">
        <v>359</v>
      </c>
      <c r="K48" s="18">
        <v>455</v>
      </c>
      <c r="L48" s="18"/>
      <c r="M48" s="19">
        <v>66</v>
      </c>
    </row>
    <row r="49" spans="3:13" ht="12.75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</row>
    <row r="50" spans="1:13" ht="12.75">
      <c r="A50" s="16" t="s">
        <v>38</v>
      </c>
      <c r="C50" s="27">
        <v>10</v>
      </c>
      <c r="D50" s="27">
        <v>90</v>
      </c>
      <c r="E50" s="27">
        <v>347</v>
      </c>
      <c r="F50" s="27">
        <v>447</v>
      </c>
      <c r="G50" s="27"/>
      <c r="H50" s="27">
        <v>10</v>
      </c>
      <c r="I50" s="27">
        <v>107</v>
      </c>
      <c r="J50" s="27">
        <v>467</v>
      </c>
      <c r="K50" s="27">
        <v>584</v>
      </c>
      <c r="L50" s="27"/>
      <c r="M50" s="28">
        <v>71</v>
      </c>
    </row>
    <row r="51" spans="3:13" ht="12.7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9"/>
    </row>
    <row r="52" spans="1:13" ht="12.75">
      <c r="A52" s="20" t="s">
        <v>39</v>
      </c>
      <c r="B52" s="20"/>
      <c r="C52" s="17">
        <f>C50+C36+C31+C24+C22+C17+C12+C6</f>
        <v>298</v>
      </c>
      <c r="D52" s="17">
        <f aca="true" t="shared" si="6" ref="D52:M52">D50+D36+D31+D24+D22+D17+D12+D6</f>
        <v>2482</v>
      </c>
      <c r="E52" s="17">
        <f t="shared" si="6"/>
        <v>11104</v>
      </c>
      <c r="F52" s="17">
        <f t="shared" si="6"/>
        <v>13884</v>
      </c>
      <c r="G52" s="17"/>
      <c r="H52" s="17">
        <f t="shared" si="6"/>
        <v>331</v>
      </c>
      <c r="I52" s="17">
        <f t="shared" si="6"/>
        <v>2940</v>
      </c>
      <c r="J52" s="17">
        <f t="shared" si="6"/>
        <v>15435</v>
      </c>
      <c r="K52" s="17">
        <f t="shared" si="6"/>
        <v>18706</v>
      </c>
      <c r="L52" s="17"/>
      <c r="M52" s="17">
        <v>2474</v>
      </c>
    </row>
    <row r="53" spans="1:13" ht="6.75" customHeight="1">
      <c r="A53" s="20"/>
      <c r="B53" s="20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9"/>
    </row>
    <row r="54" spans="1:13" ht="13.5" customHeight="1">
      <c r="A54" s="26" t="s">
        <v>46</v>
      </c>
      <c r="B54" s="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9"/>
    </row>
    <row r="55" spans="1:13" ht="12.75">
      <c r="A55" s="26" t="s">
        <v>48</v>
      </c>
      <c r="B55" s="6"/>
      <c r="C55" s="21">
        <v>85</v>
      </c>
      <c r="D55" s="21">
        <v>1380</v>
      </c>
      <c r="E55" s="21">
        <v>7250</v>
      </c>
      <c r="F55" s="21">
        <v>8715</v>
      </c>
      <c r="G55" s="22"/>
      <c r="H55" s="21">
        <v>87</v>
      </c>
      <c r="I55" s="21">
        <v>1497</v>
      </c>
      <c r="J55" s="21">
        <v>9196</v>
      </c>
      <c r="K55" s="21">
        <v>10780</v>
      </c>
      <c r="L55" s="21"/>
      <c r="M55" s="21">
        <v>1945</v>
      </c>
    </row>
    <row r="56" spans="1:14" ht="12.75">
      <c r="A56" s="26" t="s">
        <v>47</v>
      </c>
      <c r="B56" s="6"/>
      <c r="C56" s="21">
        <v>213</v>
      </c>
      <c r="D56" s="21">
        <v>1102</v>
      </c>
      <c r="E56" s="21">
        <v>3854</v>
      </c>
      <c r="F56" s="21">
        <v>5169</v>
      </c>
      <c r="G56" s="22"/>
      <c r="H56" s="21">
        <v>244</v>
      </c>
      <c r="I56" s="21">
        <v>1443</v>
      </c>
      <c r="J56" s="21">
        <v>6239</v>
      </c>
      <c r="K56" s="21">
        <v>7926</v>
      </c>
      <c r="L56" s="21"/>
      <c r="M56" s="21">
        <v>529</v>
      </c>
      <c r="N56" s="6"/>
    </row>
    <row r="57" spans="1:14" ht="3.75" customHeight="1" thickBot="1">
      <c r="A57" s="23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5"/>
      <c r="N57" s="6"/>
    </row>
    <row r="58" ht="12.75">
      <c r="M58" s="25"/>
    </row>
  </sheetData>
  <printOptions/>
  <pageMargins left="0.75" right="0.75" top="1" bottom="1" header="0.5" footer="0.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Andrew Knight</cp:lastModifiedBy>
  <cp:lastPrinted>2003-10-02T08:13:59Z</cp:lastPrinted>
  <dcterms:created xsi:type="dcterms:W3CDTF">2001-08-31T08:52:03Z</dcterms:created>
  <dcterms:modified xsi:type="dcterms:W3CDTF">2004-09-02T10:48:21Z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-217406025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