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5" yWindow="6600" windowWidth="3000" windowHeight="2205" activeTab="0"/>
  </bookViews>
  <sheets>
    <sheet name="Table25" sheetId="1" r:id="rId1"/>
    <sheet name="chart" sheetId="2" r:id="rId2"/>
  </sheets>
  <definedNames>
    <definedName name="_Fill" hidden="1">'Table25'!$B$13:$B$37</definedName>
    <definedName name="_xlnm.Print_Area" localSheetId="1">'chart'!$A$1:$J$58</definedName>
  </definedNames>
  <calcPr fullCalcOnLoad="1"/>
</workbook>
</file>

<file path=xl/sharedStrings.xml><?xml version="1.0" encoding="utf-8"?>
<sst xmlns="http://schemas.openxmlformats.org/spreadsheetml/2006/main" count="55" uniqueCount="31">
  <si>
    <t>Casualties</t>
  </si>
  <si>
    <t>Mode of</t>
  </si>
  <si>
    <t xml:space="preserve">                        Adult</t>
  </si>
  <si>
    <t>transport</t>
  </si>
  <si>
    <t>Year</t>
  </si>
  <si>
    <t>Serious</t>
  </si>
  <si>
    <t>Pedestrian</t>
  </si>
  <si>
    <t>Pedal cycle</t>
  </si>
  <si>
    <t>Car</t>
  </si>
  <si>
    <t>All road users</t>
  </si>
  <si>
    <t>Other</t>
  </si>
  <si>
    <t>(b) Percent changes:</t>
  </si>
  <si>
    <t>(a) Numbers</t>
  </si>
  <si>
    <t>All</t>
  </si>
  <si>
    <t>Severities</t>
  </si>
  <si>
    <r>
      <t>Child and adult pedestrian, pedal cycle, car and other casualties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by severity</t>
    </r>
  </si>
  <si>
    <t>(1) This table does not include any casualties whose ages were unknown.</t>
  </si>
  <si>
    <t>Table 25</t>
  </si>
  <si>
    <r>
      <t xml:space="preserve">                        Child</t>
    </r>
    <r>
      <rPr>
        <b/>
        <vertAlign val="superscript"/>
        <sz val="12"/>
        <rFont val="Times New Roman"/>
        <family val="1"/>
      </rPr>
      <t>(2)</t>
    </r>
  </si>
  <si>
    <r>
      <t>Other</t>
    </r>
    <r>
      <rPr>
        <b/>
        <vertAlign val="superscript"/>
        <sz val="12"/>
        <rFont val="Times New Roman"/>
        <family val="1"/>
      </rPr>
      <t>(3)</t>
    </r>
  </si>
  <si>
    <t>(2) Child 0-15 years.</t>
  </si>
  <si>
    <t>(3) Other includes all road users excluding pedestrians, pedal cyclists and car users.</t>
  </si>
  <si>
    <t>1994-98 average</t>
  </si>
  <si>
    <t>Killed &amp;</t>
  </si>
  <si>
    <t>Killed</t>
  </si>
  <si>
    <t>Child and adult killed and seriously injured casualties by mode of transport</t>
  </si>
  <si>
    <t>1999-2003 average</t>
  </si>
  <si>
    <t>2003 on 2002</t>
  </si>
  <si>
    <t>2003 on 1994-98 average</t>
  </si>
  <si>
    <r>
      <t>Years: 1994-98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and 1999-2003 averages, 1999 to 2003</t>
    </r>
  </si>
  <si>
    <t>Years: 1999 to 2003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</si>
</sst>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  <numFmt numFmtId="166" formatCode="0_)"/>
    <numFmt numFmtId="167" formatCode="_-* #,##0.0_-;\-* #,##0.0_-;_-* &quot;-&quot;??_-;_-@_-"/>
    <numFmt numFmtId="168" formatCode="_-* #,##0_-;\-* #,##0_-;_-* &quot;-&quot;??_-;_-@_-"/>
    <numFmt numFmtId="169" formatCode="0.0"/>
    <numFmt numFmtId="170" formatCode="#,##0_ ;\-#,##0\ "/>
    <numFmt numFmtId="171" formatCode="#,##0.0"/>
  </numFmts>
  <fonts count="2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Arial MT"/>
      <family val="0"/>
    </font>
    <font>
      <sz val="12"/>
      <name val="Arial"/>
      <family val="0"/>
    </font>
    <font>
      <sz val="22.5"/>
      <name val="Arial"/>
      <family val="0"/>
    </font>
    <font>
      <sz val="22.75"/>
      <name val="Arial"/>
      <family val="0"/>
    </font>
    <font>
      <sz val="16"/>
      <name val="Arial"/>
      <family val="0"/>
    </font>
    <font>
      <sz val="15.75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.75"/>
      <name val="Times New Roman"/>
      <family val="1"/>
    </font>
    <font>
      <sz val="10.75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5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4" fillId="0" borderId="0" applyFont="0" applyFill="0" applyBorder="0" applyAlignment="0" applyProtection="0"/>
  </cellStyleXfs>
  <cellXfs count="40">
    <xf numFmtId="164" fontId="0" fillId="0" borderId="0" xfId="0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164" fontId="12" fillId="0" borderId="0" xfId="0" applyFont="1" applyAlignment="1">
      <alignment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/>
    </xf>
    <xf numFmtId="164" fontId="13" fillId="0" borderId="1" xfId="0" applyNumberFormat="1" applyFont="1" applyBorder="1" applyAlignment="1" applyProtection="1">
      <alignment/>
      <protection/>
    </xf>
    <xf numFmtId="164" fontId="14" fillId="0" borderId="0" xfId="0" applyFont="1" applyAlignment="1">
      <alignment/>
    </xf>
    <xf numFmtId="164" fontId="13" fillId="0" borderId="0" xfId="0" applyNumberFormat="1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2" xfId="0" applyNumberFormat="1" applyFont="1" applyBorder="1" applyAlignment="1" applyProtection="1">
      <alignment horizontal="left"/>
      <protection/>
    </xf>
    <xf numFmtId="164" fontId="13" fillId="0" borderId="2" xfId="0" applyNumberFormat="1" applyFont="1" applyBorder="1" applyAlignment="1" applyProtection="1">
      <alignment/>
      <protection/>
    </xf>
    <xf numFmtId="164" fontId="13" fillId="0" borderId="0" xfId="0" applyNumberFormat="1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 horizontal="right"/>
      <protection/>
    </xf>
    <xf numFmtId="164" fontId="13" fillId="0" borderId="0" xfId="0" applyNumberFormat="1" applyFont="1" applyAlignment="1" applyProtection="1">
      <alignment horizontal="center"/>
      <protection/>
    </xf>
    <xf numFmtId="164" fontId="13" fillId="0" borderId="1" xfId="0" applyNumberFormat="1" applyFont="1" applyBorder="1" applyAlignment="1" applyProtection="1">
      <alignment horizontal="right"/>
      <protection/>
    </xf>
    <xf numFmtId="164" fontId="14" fillId="0" borderId="0" xfId="0" applyNumberFormat="1" applyFont="1" applyAlignment="1" applyProtection="1">
      <alignment horizontal="left"/>
      <protection/>
    </xf>
    <xf numFmtId="164" fontId="14" fillId="0" borderId="0" xfId="0" applyFont="1" applyAlignment="1">
      <alignment horizontal="left"/>
    </xf>
    <xf numFmtId="164" fontId="13" fillId="0" borderId="0" xfId="0" applyNumberFormat="1" applyFont="1" applyFill="1" applyAlignment="1" applyProtection="1">
      <alignment/>
      <protection/>
    </xf>
    <xf numFmtId="166" fontId="12" fillId="0" borderId="0" xfId="0" applyNumberFormat="1" applyFont="1" applyFill="1" applyAlignment="1" applyProtection="1">
      <alignment/>
      <protection/>
    </xf>
    <xf numFmtId="166" fontId="14" fillId="0" borderId="0" xfId="0" applyNumberFormat="1" applyFont="1" applyFill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>
      <alignment/>
    </xf>
    <xf numFmtId="0" fontId="14" fillId="0" borderId="0" xfId="20" applyFont="1">
      <alignment/>
      <protection/>
    </xf>
    <xf numFmtId="0" fontId="11" fillId="0" borderId="0" xfId="20" applyFont="1">
      <alignment/>
      <protection/>
    </xf>
    <xf numFmtId="0" fontId="12" fillId="0" borderId="0" xfId="20" applyFont="1">
      <alignment/>
      <protection/>
    </xf>
    <xf numFmtId="0" fontId="11" fillId="0" borderId="0" xfId="20" applyFont="1" applyAlignment="1">
      <alignment horizontal="right"/>
      <protection/>
    </xf>
    <xf numFmtId="41" fontId="14" fillId="0" borderId="0" xfId="0" applyNumberFormat="1" applyFont="1" applyAlignment="1">
      <alignment/>
    </xf>
    <xf numFmtId="164" fontId="14" fillId="0" borderId="1" xfId="0" applyNumberFormat="1" applyFont="1" applyBorder="1" applyAlignment="1" applyProtection="1">
      <alignment horizontal="left"/>
      <protection/>
    </xf>
    <xf numFmtId="164" fontId="14" fillId="0" borderId="1" xfId="0" applyFont="1" applyBorder="1" applyAlignment="1">
      <alignment/>
    </xf>
    <xf numFmtId="166" fontId="15" fillId="0" borderId="0" xfId="0" applyNumberFormat="1" applyFont="1" applyFill="1" applyAlignment="1" applyProtection="1">
      <alignment/>
      <protection/>
    </xf>
    <xf numFmtId="164" fontId="11" fillId="0" borderId="3" xfId="0" applyNumberFormat="1" applyFont="1" applyBorder="1" applyAlignment="1" applyProtection="1">
      <alignment horizontal="left"/>
      <protection/>
    </xf>
    <xf numFmtId="164" fontId="11" fillId="0" borderId="3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right"/>
      <protection/>
    </xf>
    <xf numFmtId="41" fontId="13" fillId="0" borderId="0" xfId="0" applyNumberFormat="1" applyFont="1" applyAlignment="1">
      <alignment/>
    </xf>
    <xf numFmtId="164" fontId="13" fillId="0" borderId="0" xfId="0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3" fontId="15" fillId="0" borderId="0" xfId="0" applyNumberFormat="1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rast3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(a) Child killed and seriously injured casualties</a:t>
            </a:r>
          </a:p>
        </c:rich>
      </c:tx>
      <c:layout>
        <c:manualLayout>
          <c:xMode val="factor"/>
          <c:yMode val="factor"/>
          <c:x val="-0.29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575"/>
          <c:w val="0.753"/>
          <c:h val="0.881"/>
        </c:manualLayout>
      </c:layout>
      <c:lineChart>
        <c:grouping val="standard"/>
        <c:varyColors val="0"/>
        <c:ser>
          <c:idx val="0"/>
          <c:order val="0"/>
          <c:tx>
            <c:v>Pedestrian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Table25!$D$12:$D$16</c:f>
              <c:numCache>
                <c:ptCount val="5"/>
                <c:pt idx="0">
                  <c:v>430</c:v>
                </c:pt>
                <c:pt idx="1">
                  <c:v>378</c:v>
                </c:pt>
                <c:pt idx="2">
                  <c:v>353</c:v>
                </c:pt>
                <c:pt idx="3">
                  <c:v>340</c:v>
                </c:pt>
                <c:pt idx="4">
                  <c:v>272</c:v>
                </c:pt>
              </c:numCache>
            </c:numRef>
          </c:val>
          <c:smooth val="0"/>
        </c:ser>
        <c:ser>
          <c:idx val="1"/>
          <c:order val="1"/>
          <c:tx>
            <c:v>Pedal Cycle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Table25!$D$20:$D$24</c:f>
              <c:numCache>
                <c:ptCount val="5"/>
                <c:pt idx="0">
                  <c:v>69</c:v>
                </c:pt>
                <c:pt idx="1">
                  <c:v>65</c:v>
                </c:pt>
                <c:pt idx="2">
                  <c:v>56</c:v>
                </c:pt>
                <c:pt idx="3">
                  <c:v>46</c:v>
                </c:pt>
                <c:pt idx="4">
                  <c:v>48</c:v>
                </c:pt>
              </c:numCache>
            </c:numRef>
          </c:val>
          <c:smooth val="0"/>
        </c:ser>
        <c:ser>
          <c:idx val="2"/>
          <c:order val="2"/>
          <c:tx>
            <c:v>Cars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Table25!$D$28:$D$32</c:f>
              <c:numCache>
                <c:ptCount val="5"/>
                <c:pt idx="0">
                  <c:v>108</c:v>
                </c:pt>
                <c:pt idx="1">
                  <c:v>94</c:v>
                </c:pt>
                <c:pt idx="2">
                  <c:v>110</c:v>
                </c:pt>
                <c:pt idx="3">
                  <c:v>111</c:v>
                </c:pt>
                <c:pt idx="4">
                  <c:v>93</c:v>
                </c:pt>
              </c:numCache>
            </c:numRef>
          </c:val>
          <c:smooth val="0"/>
        </c:ser>
        <c:ser>
          <c:idx val="4"/>
          <c:order val="3"/>
          <c:tx>
            <c:v>All modes</c:v>
          </c:tx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Table25!$D$44:$D$48</c:f>
              <c:numCache>
                <c:ptCount val="5"/>
                <c:pt idx="0">
                  <c:v>625</c:v>
                </c:pt>
                <c:pt idx="1">
                  <c:v>561</c:v>
                </c:pt>
                <c:pt idx="2">
                  <c:v>544</c:v>
                </c:pt>
                <c:pt idx="3">
                  <c:v>527</c:v>
                </c:pt>
                <c:pt idx="4">
                  <c:v>431</c:v>
                </c:pt>
              </c:numCache>
            </c:numRef>
          </c:val>
          <c:smooth val="0"/>
        </c:ser>
        <c:ser>
          <c:idx val="3"/>
          <c:order val="4"/>
          <c:tx>
            <c:v>Other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Table25!$D$36:$D$40</c:f>
              <c:numCache>
                <c:ptCount val="5"/>
                <c:pt idx="0">
                  <c:v>18</c:v>
                </c:pt>
                <c:pt idx="1">
                  <c:v>24</c:v>
                </c:pt>
                <c:pt idx="2">
                  <c:v>25</c:v>
                </c:pt>
                <c:pt idx="3">
                  <c:v>30</c:v>
                </c:pt>
                <c:pt idx="4">
                  <c:v>18</c:v>
                </c:pt>
              </c:numCache>
            </c:numRef>
          </c:val>
          <c:smooth val="0"/>
        </c:ser>
        <c:axId val="25722611"/>
        <c:axId val="30176908"/>
      </c:lineChart>
      <c:catAx>
        <c:axId val="2572261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0176908"/>
        <c:crosses val="autoZero"/>
        <c:auto val="1"/>
        <c:lblOffset val="100"/>
        <c:noMultiLvlLbl val="0"/>
      </c:catAx>
      <c:valAx>
        <c:axId val="3017690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5722611"/>
        <c:crossesAt val="1"/>
        <c:crossBetween val="between"/>
        <c:dispUnits/>
        <c:minorUnit val="7.891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43"/>
          <c:w val="0.19325"/>
          <c:h val="0.251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75" b="1" i="0" u="none" baseline="0"/>
              <a:t>(b) Adult killed and seriously injured casualties </a:t>
            </a:r>
          </a:p>
        </c:rich>
      </c:tx>
      <c:layout>
        <c:manualLayout>
          <c:xMode val="factor"/>
          <c:yMode val="factor"/>
          <c:x val="-0.2875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"/>
          <c:w val="0.7575"/>
          <c:h val="0.865"/>
        </c:manualLayout>
      </c:layout>
      <c:lineChart>
        <c:grouping val="standard"/>
        <c:varyColors val="0"/>
        <c:ser>
          <c:idx val="0"/>
          <c:order val="0"/>
          <c:tx>
            <c:v>Pedestrian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Table25!$H$12:$H$16</c:f>
              <c:numCache>
                <c:ptCount val="5"/>
                <c:pt idx="0">
                  <c:v>713</c:v>
                </c:pt>
                <c:pt idx="1">
                  <c:v>617</c:v>
                </c:pt>
                <c:pt idx="2">
                  <c:v>565</c:v>
                </c:pt>
                <c:pt idx="3">
                  <c:v>551</c:v>
                </c:pt>
                <c:pt idx="4">
                  <c:v>498</c:v>
                </c:pt>
              </c:numCache>
            </c:numRef>
          </c:val>
          <c:smooth val="0"/>
        </c:ser>
        <c:ser>
          <c:idx val="1"/>
          <c:order val="1"/>
          <c:tx>
            <c:v>Pedal Cycle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Table25!$H$20:$H$24</c:f>
              <c:numCache>
                <c:ptCount val="5"/>
                <c:pt idx="0">
                  <c:v>120</c:v>
                </c:pt>
                <c:pt idx="1">
                  <c:v>111</c:v>
                </c:pt>
                <c:pt idx="2">
                  <c:v>115</c:v>
                </c:pt>
                <c:pt idx="3">
                  <c:v>105</c:v>
                </c:pt>
                <c:pt idx="4">
                  <c:v>90</c:v>
                </c:pt>
              </c:numCache>
            </c:numRef>
          </c:val>
          <c:smooth val="0"/>
        </c:ser>
        <c:ser>
          <c:idx val="2"/>
          <c:order val="2"/>
          <c:tx>
            <c:v>Cars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Table25!$B$12:$B$16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Table25!$H$28:$H$32</c:f>
              <c:numCache>
                <c:ptCount val="5"/>
                <c:pt idx="0">
                  <c:v>1895</c:v>
                </c:pt>
                <c:pt idx="1">
                  <c:v>1880</c:v>
                </c:pt>
                <c:pt idx="2">
                  <c:v>1841</c:v>
                </c:pt>
                <c:pt idx="3">
                  <c:v>1663</c:v>
                </c:pt>
                <c:pt idx="4">
                  <c:v>1587</c:v>
                </c:pt>
              </c:numCache>
            </c:numRef>
          </c:val>
          <c:smooth val="0"/>
        </c:ser>
        <c:ser>
          <c:idx val="3"/>
          <c:order val="3"/>
          <c:tx>
            <c:v>All Modes</c:v>
          </c:tx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Table25!$H$44:$H$48</c:f>
              <c:numCache>
                <c:ptCount val="5"/>
                <c:pt idx="0">
                  <c:v>3449</c:v>
                </c:pt>
                <c:pt idx="1">
                  <c:v>3326</c:v>
                </c:pt>
                <c:pt idx="2">
                  <c:v>3213</c:v>
                </c:pt>
                <c:pt idx="3">
                  <c:v>2994</c:v>
                </c:pt>
                <c:pt idx="4">
                  <c:v>2833</c:v>
                </c:pt>
              </c:numCache>
            </c:numRef>
          </c:val>
          <c:smooth val="0"/>
        </c:ser>
        <c:ser>
          <c:idx val="4"/>
          <c:order val="4"/>
          <c:tx>
            <c:v>Other</c:v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Table25!$H$36:$H$40</c:f>
              <c:numCache>
                <c:ptCount val="5"/>
                <c:pt idx="0">
                  <c:v>721</c:v>
                </c:pt>
                <c:pt idx="1">
                  <c:v>718</c:v>
                </c:pt>
                <c:pt idx="2">
                  <c:v>692</c:v>
                </c:pt>
                <c:pt idx="3">
                  <c:v>675</c:v>
                </c:pt>
                <c:pt idx="4">
                  <c:v>658</c:v>
                </c:pt>
              </c:numCache>
            </c:numRef>
          </c:val>
          <c:smooth val="0"/>
        </c:ser>
        <c:axId val="3156717"/>
        <c:axId val="28410454"/>
      </c:lineChart>
      <c:catAx>
        <c:axId val="315671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8410454"/>
        <c:crosses val="autoZero"/>
        <c:auto val="1"/>
        <c:lblOffset val="100"/>
        <c:noMultiLvlLbl val="0"/>
      </c:catAx>
      <c:valAx>
        <c:axId val="28410454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156717"/>
        <c:crossesAt val="1"/>
        <c:crossBetween val="between"/>
        <c:dispUnits/>
        <c:majorUnit val="500"/>
      </c:valAx>
      <c:spPr>
        <a:noFill/>
        <a:ln w="3175">
          <a:solidFill>
            <a:srgbClr val="E3E3E3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42575"/>
          <c:w val="0.20925"/>
          <c:h val="0.23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419100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0" y="1143000"/>
        <a:ext cx="8039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10</xdr:col>
      <xdr:colOff>419100</xdr:colOff>
      <xdr:row>61</xdr:row>
      <xdr:rowOff>152400</xdr:rowOff>
    </xdr:to>
    <xdr:graphicFrame>
      <xdr:nvGraphicFramePr>
        <xdr:cNvPr id="2" name="Chart 2"/>
        <xdr:cNvGraphicFramePr/>
      </xdr:nvGraphicFramePr>
      <xdr:xfrm>
        <a:off x="0" y="6353175"/>
        <a:ext cx="8039100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70"/>
  <sheetViews>
    <sheetView tabSelected="1" workbookViewId="0" topLeftCell="A1">
      <selection activeCell="A1" sqref="A1"/>
    </sheetView>
  </sheetViews>
  <sheetFormatPr defaultColWidth="9.77734375" defaultRowHeight="15"/>
  <cols>
    <col min="1" max="1" width="16.77734375" style="7" customWidth="1"/>
    <col min="2" max="2" width="17.3359375" style="7" customWidth="1"/>
    <col min="3" max="3" width="8.3359375" style="7" customWidth="1"/>
    <col min="4" max="4" width="10.4453125" style="7" customWidth="1"/>
    <col min="5" max="5" width="10.5546875" style="7" customWidth="1"/>
    <col min="6" max="6" width="5.5546875" style="7" customWidth="1"/>
    <col min="7" max="7" width="7.6640625" style="7" customWidth="1"/>
    <col min="8" max="8" width="10.4453125" style="7" customWidth="1"/>
    <col min="9" max="9" width="10.99609375" style="7" customWidth="1"/>
    <col min="10" max="16384" width="9.77734375" style="7" customWidth="1"/>
  </cols>
  <sheetData>
    <row r="1" spans="1:9" s="2" customFormat="1" ht="18.75">
      <c r="A1" s="1" t="s">
        <v>17</v>
      </c>
      <c r="I1" s="3" t="s">
        <v>0</v>
      </c>
    </row>
    <row r="2" spans="1:9" s="2" customFormat="1" ht="18.75">
      <c r="A2" s="1"/>
      <c r="B2" s="4"/>
      <c r="I2" s="4"/>
    </row>
    <row r="3" spans="1:9" s="2" customFormat="1" ht="21.75">
      <c r="A3" s="1" t="s">
        <v>15</v>
      </c>
      <c r="B3" s="5"/>
      <c r="C3" s="5"/>
      <c r="D3" s="5"/>
      <c r="E3" s="5"/>
      <c r="F3" s="5"/>
      <c r="G3" s="5"/>
      <c r="H3" s="5"/>
      <c r="I3" s="5"/>
    </row>
    <row r="4" spans="1:9" s="2" customFormat="1" ht="22.5" thickBot="1">
      <c r="A4" s="32" t="s">
        <v>29</v>
      </c>
      <c r="B4" s="33"/>
      <c r="C4" s="33"/>
      <c r="D4" s="33"/>
      <c r="E4" s="33"/>
      <c r="F4" s="33"/>
      <c r="G4" s="33"/>
      <c r="H4" s="33"/>
      <c r="I4" s="33"/>
    </row>
    <row r="5" spans="1:9" ht="19.5" thickTop="1">
      <c r="A5" s="8" t="s">
        <v>1</v>
      </c>
      <c r="B5" s="9"/>
      <c r="C5" s="10" t="s">
        <v>18</v>
      </c>
      <c r="D5" s="11"/>
      <c r="E5" s="11"/>
      <c r="F5" s="9"/>
      <c r="G5" s="10" t="s">
        <v>2</v>
      </c>
      <c r="H5" s="11"/>
      <c r="I5" s="11"/>
    </row>
    <row r="6" spans="1:9" ht="15.75">
      <c r="A6" s="12" t="s">
        <v>3</v>
      </c>
      <c r="B6" s="12" t="s">
        <v>4</v>
      </c>
      <c r="C6" s="13"/>
      <c r="D6" s="14" t="s">
        <v>23</v>
      </c>
      <c r="E6" s="15" t="s">
        <v>13</v>
      </c>
      <c r="F6" s="13"/>
      <c r="G6" s="13"/>
      <c r="H6" s="14" t="s">
        <v>23</v>
      </c>
      <c r="I6" s="15" t="s">
        <v>13</v>
      </c>
    </row>
    <row r="7" spans="1:9" ht="16.5" thickBot="1">
      <c r="A7" s="6"/>
      <c r="B7" s="6"/>
      <c r="C7" s="16" t="s">
        <v>24</v>
      </c>
      <c r="D7" s="16" t="s">
        <v>5</v>
      </c>
      <c r="E7" s="16" t="s">
        <v>14</v>
      </c>
      <c r="F7" s="6"/>
      <c r="G7" s="16" t="s">
        <v>24</v>
      </c>
      <c r="H7" s="16" t="s">
        <v>5</v>
      </c>
      <c r="I7" s="16" t="s">
        <v>14</v>
      </c>
    </row>
    <row r="8" spans="1:9" ht="15.75">
      <c r="A8" s="9"/>
      <c r="B8" s="9"/>
      <c r="C8" s="34"/>
      <c r="D8" s="34"/>
      <c r="E8" s="34"/>
      <c r="F8" s="9"/>
      <c r="G8" s="34"/>
      <c r="H8" s="34"/>
      <c r="I8" s="34"/>
    </row>
    <row r="9" s="2" customFormat="1" ht="18.75">
      <c r="A9" s="5" t="s">
        <v>12</v>
      </c>
    </row>
    <row r="10" ht="7.5" customHeight="1">
      <c r="A10" s="13"/>
    </row>
    <row r="11" spans="1:9" s="36" customFormat="1" ht="15.75">
      <c r="A11" s="12" t="s">
        <v>6</v>
      </c>
      <c r="B11" s="12" t="s">
        <v>22</v>
      </c>
      <c r="C11" s="35">
        <v>16.6</v>
      </c>
      <c r="D11" s="35">
        <v>562.4</v>
      </c>
      <c r="E11" s="35">
        <v>1938.2</v>
      </c>
      <c r="F11" s="35"/>
      <c r="G11" s="35">
        <v>87.6</v>
      </c>
      <c r="H11" s="35">
        <v>813.6</v>
      </c>
      <c r="I11" s="35">
        <v>2446.4</v>
      </c>
    </row>
    <row r="12" spans="1:9" ht="15.75">
      <c r="A12" s="12"/>
      <c r="B12" s="18">
        <v>1999</v>
      </c>
      <c r="C12" s="28">
        <v>17</v>
      </c>
      <c r="D12" s="28">
        <v>430</v>
      </c>
      <c r="E12" s="28">
        <v>1617</v>
      </c>
      <c r="F12" s="28"/>
      <c r="G12" s="28">
        <v>72</v>
      </c>
      <c r="H12" s="28">
        <v>713</v>
      </c>
      <c r="I12" s="28">
        <v>2123</v>
      </c>
    </row>
    <row r="13" spans="1:9" ht="15.75">
      <c r="A13" s="13"/>
      <c r="B13" s="18">
        <v>2000</v>
      </c>
      <c r="C13" s="28">
        <v>13</v>
      </c>
      <c r="D13" s="28">
        <v>378</v>
      </c>
      <c r="E13" s="28">
        <v>1486</v>
      </c>
      <c r="F13" s="28"/>
      <c r="G13" s="28">
        <v>59</v>
      </c>
      <c r="H13" s="28">
        <v>617</v>
      </c>
      <c r="I13" s="28">
        <v>2087</v>
      </c>
    </row>
    <row r="14" spans="1:9" ht="15.75">
      <c r="A14" s="13"/>
      <c r="B14" s="18">
        <v>2001</v>
      </c>
      <c r="C14" s="28">
        <v>14</v>
      </c>
      <c r="D14" s="28">
        <v>353</v>
      </c>
      <c r="E14" s="28">
        <v>1475</v>
      </c>
      <c r="F14" s="28"/>
      <c r="G14" s="28">
        <v>62</v>
      </c>
      <c r="H14" s="28">
        <v>565</v>
      </c>
      <c r="I14" s="28">
        <v>1913</v>
      </c>
    </row>
    <row r="15" spans="1:9" ht="15.75">
      <c r="A15" s="13"/>
      <c r="B15" s="18">
        <v>2002</v>
      </c>
      <c r="C15" s="28">
        <v>12</v>
      </c>
      <c r="D15" s="28">
        <v>340</v>
      </c>
      <c r="E15" s="28">
        <v>1296</v>
      </c>
      <c r="F15" s="28"/>
      <c r="G15" s="28">
        <v>61</v>
      </c>
      <c r="H15" s="28">
        <v>551</v>
      </c>
      <c r="I15" s="28">
        <v>2003</v>
      </c>
    </row>
    <row r="16" spans="1:9" ht="15.75">
      <c r="A16" s="13"/>
      <c r="B16" s="18">
        <v>2003</v>
      </c>
      <c r="C16" s="28">
        <v>5</v>
      </c>
      <c r="D16" s="28">
        <v>272</v>
      </c>
      <c r="E16" s="28">
        <v>1198</v>
      </c>
      <c r="F16" s="28"/>
      <c r="G16" s="28">
        <v>58</v>
      </c>
      <c r="H16" s="28">
        <v>498</v>
      </c>
      <c r="I16" s="28">
        <v>1770</v>
      </c>
    </row>
    <row r="17" spans="1:9" s="36" customFormat="1" ht="15.75">
      <c r="A17" s="13"/>
      <c r="B17" s="36" t="s">
        <v>26</v>
      </c>
      <c r="C17" s="35">
        <v>12.2</v>
      </c>
      <c r="D17" s="35">
        <v>354.6</v>
      </c>
      <c r="E17" s="35">
        <v>1414.4</v>
      </c>
      <c r="F17" s="35"/>
      <c r="G17" s="35">
        <v>62.4</v>
      </c>
      <c r="H17" s="35">
        <v>588.8</v>
      </c>
      <c r="I17" s="35">
        <v>1979.2</v>
      </c>
    </row>
    <row r="18" spans="1:9" ht="7.5" customHeight="1">
      <c r="A18" s="13"/>
      <c r="C18" s="28"/>
      <c r="D18" s="28"/>
      <c r="E18" s="28"/>
      <c r="F18" s="28"/>
      <c r="G18" s="28"/>
      <c r="H18" s="28"/>
      <c r="I18" s="28"/>
    </row>
    <row r="19" spans="1:9" s="36" customFormat="1" ht="15.75">
      <c r="A19" s="12" t="s">
        <v>7</v>
      </c>
      <c r="B19" s="12" t="s">
        <v>22</v>
      </c>
      <c r="C19" s="35">
        <v>3.4</v>
      </c>
      <c r="D19" s="35">
        <v>99.8</v>
      </c>
      <c r="E19" s="35">
        <v>536.6</v>
      </c>
      <c r="F19" s="35"/>
      <c r="G19" s="35">
        <v>7.2</v>
      </c>
      <c r="H19" s="35">
        <v>149</v>
      </c>
      <c r="I19" s="35">
        <v>746.6</v>
      </c>
    </row>
    <row r="20" spans="1:9" ht="15.75">
      <c r="A20" s="12"/>
      <c r="B20" s="18">
        <v>1999</v>
      </c>
      <c r="C20" s="28">
        <v>1</v>
      </c>
      <c r="D20" s="28">
        <v>69</v>
      </c>
      <c r="E20" s="28">
        <v>374</v>
      </c>
      <c r="F20" s="28"/>
      <c r="G20" s="28">
        <v>7</v>
      </c>
      <c r="H20" s="28">
        <v>120</v>
      </c>
      <c r="I20" s="28">
        <v>642</v>
      </c>
    </row>
    <row r="21" spans="1:9" ht="15.75">
      <c r="A21" s="13"/>
      <c r="B21" s="18">
        <v>2000</v>
      </c>
      <c r="C21" s="28">
        <v>4</v>
      </c>
      <c r="D21" s="28">
        <v>65</v>
      </c>
      <c r="E21" s="28">
        <v>330</v>
      </c>
      <c r="F21" s="28"/>
      <c r="G21" s="28">
        <v>8</v>
      </c>
      <c r="H21" s="28">
        <v>111</v>
      </c>
      <c r="I21" s="28">
        <v>549</v>
      </c>
    </row>
    <row r="22" spans="1:9" ht="15.75">
      <c r="A22" s="13"/>
      <c r="B22" s="18">
        <v>2001</v>
      </c>
      <c r="C22" s="28">
        <v>4</v>
      </c>
      <c r="D22" s="28">
        <v>56</v>
      </c>
      <c r="E22" s="28">
        <v>307</v>
      </c>
      <c r="F22" s="28"/>
      <c r="G22" s="28">
        <v>6</v>
      </c>
      <c r="H22" s="28">
        <v>115</v>
      </c>
      <c r="I22" s="28">
        <v>600</v>
      </c>
    </row>
    <row r="23" spans="1:9" ht="15.75">
      <c r="A23" s="13"/>
      <c r="B23" s="18">
        <v>2002</v>
      </c>
      <c r="C23" s="28">
        <v>0</v>
      </c>
      <c r="D23" s="28">
        <v>46</v>
      </c>
      <c r="E23" s="28">
        <v>277</v>
      </c>
      <c r="F23" s="28"/>
      <c r="G23" s="28">
        <v>8</v>
      </c>
      <c r="H23" s="28">
        <v>105</v>
      </c>
      <c r="I23" s="28">
        <v>548</v>
      </c>
    </row>
    <row r="24" spans="1:9" ht="15.75">
      <c r="A24" s="13"/>
      <c r="B24" s="18">
        <v>2003</v>
      </c>
      <c r="C24" s="28">
        <v>2</v>
      </c>
      <c r="D24" s="28">
        <v>48</v>
      </c>
      <c r="E24" s="28">
        <v>276</v>
      </c>
      <c r="F24" s="28"/>
      <c r="G24" s="28">
        <v>12</v>
      </c>
      <c r="H24" s="28">
        <v>90</v>
      </c>
      <c r="I24" s="28">
        <v>521</v>
      </c>
    </row>
    <row r="25" spans="1:9" s="36" customFormat="1" ht="15.75">
      <c r="A25" s="13"/>
      <c r="B25" s="36" t="s">
        <v>26</v>
      </c>
      <c r="C25" s="35">
        <v>2.2</v>
      </c>
      <c r="D25" s="35">
        <v>56.8</v>
      </c>
      <c r="E25" s="35">
        <v>312.8</v>
      </c>
      <c r="F25" s="35"/>
      <c r="G25" s="35">
        <v>8.2</v>
      </c>
      <c r="H25" s="35">
        <v>108.2</v>
      </c>
      <c r="I25" s="35">
        <v>572</v>
      </c>
    </row>
    <row r="26" spans="1:9" ht="7.5" customHeight="1">
      <c r="A26" s="13"/>
      <c r="C26" s="28"/>
      <c r="D26" s="28"/>
      <c r="E26" s="28"/>
      <c r="F26" s="28"/>
      <c r="G26" s="28"/>
      <c r="H26" s="28"/>
      <c r="I26" s="28"/>
    </row>
    <row r="27" spans="1:9" s="36" customFormat="1" ht="15.75">
      <c r="A27" s="13" t="s">
        <v>8</v>
      </c>
      <c r="B27" s="12" t="s">
        <v>22</v>
      </c>
      <c r="C27" s="35">
        <v>8.4</v>
      </c>
      <c r="D27" s="35">
        <v>144.6</v>
      </c>
      <c r="E27" s="35">
        <v>1093.8</v>
      </c>
      <c r="F27" s="35"/>
      <c r="G27" s="35">
        <v>200.6</v>
      </c>
      <c r="H27" s="35">
        <v>2356.4</v>
      </c>
      <c r="I27" s="35">
        <v>12266.6</v>
      </c>
    </row>
    <row r="28" spans="1:9" ht="15.75">
      <c r="A28" s="13"/>
      <c r="B28" s="18">
        <v>1999</v>
      </c>
      <c r="C28" s="28">
        <v>6</v>
      </c>
      <c r="D28" s="28">
        <v>108</v>
      </c>
      <c r="E28" s="28">
        <v>981</v>
      </c>
      <c r="F28" s="28"/>
      <c r="G28" s="28">
        <v>163</v>
      </c>
      <c r="H28" s="28">
        <v>1895</v>
      </c>
      <c r="I28" s="28">
        <v>11917</v>
      </c>
    </row>
    <row r="29" spans="1:9" ht="15.75">
      <c r="A29" s="13"/>
      <c r="B29" s="18">
        <v>2000</v>
      </c>
      <c r="C29" s="28">
        <v>4</v>
      </c>
      <c r="D29" s="28">
        <v>94</v>
      </c>
      <c r="E29" s="28">
        <v>965</v>
      </c>
      <c r="F29" s="28"/>
      <c r="G29" s="28">
        <v>178</v>
      </c>
      <c r="H29" s="28">
        <v>1880</v>
      </c>
      <c r="I29" s="28">
        <v>11664</v>
      </c>
    </row>
    <row r="30" spans="1:9" ht="15.75">
      <c r="A30" s="13"/>
      <c r="B30" s="18">
        <v>2001</v>
      </c>
      <c r="C30" s="28">
        <v>2</v>
      </c>
      <c r="D30" s="28">
        <v>110</v>
      </c>
      <c r="E30" s="28">
        <v>950</v>
      </c>
      <c r="F30" s="28"/>
      <c r="G30" s="28">
        <v>192</v>
      </c>
      <c r="H30" s="28">
        <v>1841</v>
      </c>
      <c r="I30" s="28">
        <v>11330</v>
      </c>
    </row>
    <row r="31" spans="1:9" ht="15.75">
      <c r="A31" s="13"/>
      <c r="B31" s="18">
        <v>2002</v>
      </c>
      <c r="C31" s="28">
        <v>2</v>
      </c>
      <c r="D31" s="28">
        <v>111</v>
      </c>
      <c r="E31" s="28">
        <v>928</v>
      </c>
      <c r="F31" s="28"/>
      <c r="G31" s="28">
        <v>152</v>
      </c>
      <c r="H31" s="28">
        <v>1663</v>
      </c>
      <c r="I31" s="28">
        <v>10886</v>
      </c>
    </row>
    <row r="32" spans="1:9" ht="15.75">
      <c r="A32" s="13"/>
      <c r="B32" s="18">
        <v>2003</v>
      </c>
      <c r="C32" s="28">
        <v>10</v>
      </c>
      <c r="D32" s="28">
        <v>93</v>
      </c>
      <c r="E32" s="28">
        <v>823</v>
      </c>
      <c r="F32" s="28"/>
      <c r="G32" s="28">
        <v>174</v>
      </c>
      <c r="H32" s="28">
        <v>1587</v>
      </c>
      <c r="I32" s="28">
        <v>10880</v>
      </c>
    </row>
    <row r="33" spans="1:9" s="36" customFormat="1" ht="15.75">
      <c r="A33" s="13"/>
      <c r="B33" s="36" t="s">
        <v>26</v>
      </c>
      <c r="C33" s="35">
        <v>4.8</v>
      </c>
      <c r="D33" s="35">
        <v>103.2</v>
      </c>
      <c r="E33" s="35">
        <v>929.4</v>
      </c>
      <c r="F33" s="35"/>
      <c r="G33" s="35">
        <v>171.8</v>
      </c>
      <c r="H33" s="35">
        <v>1773.2</v>
      </c>
      <c r="I33" s="35">
        <v>11335.4</v>
      </c>
    </row>
    <row r="34" spans="1:9" ht="7.5" customHeight="1">
      <c r="A34" s="13"/>
      <c r="C34" s="28"/>
      <c r="D34" s="28"/>
      <c r="E34" s="28"/>
      <c r="F34" s="28"/>
      <c r="G34" s="28"/>
      <c r="H34" s="28"/>
      <c r="I34" s="28"/>
    </row>
    <row r="35" spans="1:9" s="36" customFormat="1" ht="18.75">
      <c r="A35" s="12" t="s">
        <v>19</v>
      </c>
      <c r="B35" s="12" t="s">
        <v>22</v>
      </c>
      <c r="C35" s="35">
        <v>2</v>
      </c>
      <c r="D35" s="35">
        <v>35.6</v>
      </c>
      <c r="E35" s="35">
        <v>283</v>
      </c>
      <c r="F35" s="35"/>
      <c r="G35" s="35">
        <v>52.4</v>
      </c>
      <c r="H35" s="35">
        <v>676.4</v>
      </c>
      <c r="I35" s="35">
        <v>3004.6</v>
      </c>
    </row>
    <row r="36" spans="1:9" ht="15.75">
      <c r="A36" s="12"/>
      <c r="B36" s="18">
        <v>1999</v>
      </c>
      <c r="C36" s="28">
        <v>1</v>
      </c>
      <c r="D36" s="28">
        <v>18</v>
      </c>
      <c r="E36" s="28">
        <v>224</v>
      </c>
      <c r="F36" s="28"/>
      <c r="G36" s="28">
        <v>43</v>
      </c>
      <c r="H36" s="28">
        <v>721</v>
      </c>
      <c r="I36" s="28">
        <v>3081</v>
      </c>
    </row>
    <row r="37" spans="1:9" ht="15.75">
      <c r="A37" s="13"/>
      <c r="B37" s="18">
        <v>2000</v>
      </c>
      <c r="C37" s="28">
        <v>0</v>
      </c>
      <c r="D37" s="28">
        <v>24</v>
      </c>
      <c r="E37" s="28">
        <v>219</v>
      </c>
      <c r="F37" s="28"/>
      <c r="G37" s="28">
        <v>60</v>
      </c>
      <c r="H37" s="28">
        <v>718</v>
      </c>
      <c r="I37" s="28">
        <v>3130</v>
      </c>
    </row>
    <row r="38" spans="1:9" ht="15.75">
      <c r="A38" s="13"/>
      <c r="B38" s="18">
        <v>2001</v>
      </c>
      <c r="C38" s="28">
        <v>0</v>
      </c>
      <c r="D38" s="28">
        <v>25</v>
      </c>
      <c r="E38" s="28">
        <v>191</v>
      </c>
      <c r="F38" s="28"/>
      <c r="G38" s="28">
        <v>68</v>
      </c>
      <c r="H38" s="28">
        <v>692</v>
      </c>
      <c r="I38" s="28">
        <v>3077</v>
      </c>
    </row>
    <row r="39" spans="1:9" ht="15.75">
      <c r="A39" s="13"/>
      <c r="B39" s="18">
        <v>2002</v>
      </c>
      <c r="C39" s="28">
        <v>0</v>
      </c>
      <c r="D39" s="28">
        <v>30</v>
      </c>
      <c r="E39" s="28">
        <v>245</v>
      </c>
      <c r="F39" s="28"/>
      <c r="G39" s="28">
        <v>69</v>
      </c>
      <c r="H39" s="28">
        <v>675</v>
      </c>
      <c r="I39" s="28">
        <v>3024</v>
      </c>
    </row>
    <row r="40" spans="1:9" ht="15.75">
      <c r="A40" s="13"/>
      <c r="B40" s="18">
        <v>2003</v>
      </c>
      <c r="C40" s="28">
        <v>0</v>
      </c>
      <c r="D40" s="28">
        <v>18</v>
      </c>
      <c r="E40" s="28">
        <v>177</v>
      </c>
      <c r="F40" s="28"/>
      <c r="G40" s="28">
        <v>70</v>
      </c>
      <c r="H40" s="28">
        <v>658</v>
      </c>
      <c r="I40" s="28">
        <v>3008</v>
      </c>
    </row>
    <row r="41" spans="1:9" s="36" customFormat="1" ht="15.75">
      <c r="A41" s="13"/>
      <c r="B41" s="36" t="s">
        <v>26</v>
      </c>
      <c r="C41" s="35">
        <v>0.2</v>
      </c>
      <c r="D41" s="35">
        <v>23</v>
      </c>
      <c r="E41" s="35">
        <v>211.2</v>
      </c>
      <c r="F41" s="35"/>
      <c r="G41" s="35">
        <v>62</v>
      </c>
      <c r="H41" s="35">
        <v>692.8</v>
      </c>
      <c r="I41" s="35">
        <v>3064</v>
      </c>
    </row>
    <row r="42" spans="1:9" ht="7.5" customHeight="1">
      <c r="A42" s="13"/>
      <c r="C42" s="28"/>
      <c r="D42" s="28"/>
      <c r="E42" s="28"/>
      <c r="F42" s="28"/>
      <c r="G42" s="28"/>
      <c r="H42" s="28"/>
      <c r="I42" s="28"/>
    </row>
    <row r="43" spans="1:9" s="36" customFormat="1" ht="15.75">
      <c r="A43" s="12" t="s">
        <v>9</v>
      </c>
      <c r="B43" s="12" t="s">
        <v>22</v>
      </c>
      <c r="C43" s="35">
        <v>30.4</v>
      </c>
      <c r="D43" s="35">
        <v>842.4</v>
      </c>
      <c r="E43" s="35">
        <v>3851.6</v>
      </c>
      <c r="F43" s="35"/>
      <c r="G43" s="35">
        <v>347.8</v>
      </c>
      <c r="H43" s="35">
        <v>3995.4</v>
      </c>
      <c r="I43" s="35">
        <v>18464.2</v>
      </c>
    </row>
    <row r="44" spans="1:9" ht="15.75">
      <c r="A44" s="12"/>
      <c r="B44" s="18">
        <v>1999</v>
      </c>
      <c r="C44" s="28">
        <v>25</v>
      </c>
      <c r="D44" s="28">
        <v>625</v>
      </c>
      <c r="E44" s="28">
        <v>3196</v>
      </c>
      <c r="F44" s="28"/>
      <c r="G44" s="28">
        <v>285</v>
      </c>
      <c r="H44" s="28">
        <v>3449</v>
      </c>
      <c r="I44" s="28">
        <v>17763</v>
      </c>
    </row>
    <row r="45" spans="2:9" ht="15.75">
      <c r="B45" s="18">
        <v>2000</v>
      </c>
      <c r="C45" s="28">
        <v>21</v>
      </c>
      <c r="D45" s="28">
        <v>561</v>
      </c>
      <c r="E45" s="28">
        <v>3000</v>
      </c>
      <c r="F45" s="28"/>
      <c r="G45" s="28">
        <v>305</v>
      </c>
      <c r="H45" s="28">
        <v>3326</v>
      </c>
      <c r="I45" s="28">
        <v>17430</v>
      </c>
    </row>
    <row r="46" spans="2:9" ht="15.75">
      <c r="B46" s="18">
        <v>2001</v>
      </c>
      <c r="C46" s="28">
        <v>20</v>
      </c>
      <c r="D46" s="28">
        <v>544</v>
      </c>
      <c r="E46" s="28">
        <v>2923</v>
      </c>
      <c r="F46" s="28"/>
      <c r="G46" s="28">
        <v>328</v>
      </c>
      <c r="H46" s="28">
        <v>3213</v>
      </c>
      <c r="I46" s="28">
        <v>16920</v>
      </c>
    </row>
    <row r="47" spans="2:9" ht="15.75">
      <c r="B47" s="18">
        <v>2002</v>
      </c>
      <c r="C47" s="28">
        <v>14</v>
      </c>
      <c r="D47" s="28">
        <v>527</v>
      </c>
      <c r="E47" s="28">
        <v>2746</v>
      </c>
      <c r="F47" s="28"/>
      <c r="G47" s="28">
        <v>290</v>
      </c>
      <c r="H47" s="28">
        <v>2994</v>
      </c>
      <c r="I47" s="28">
        <v>16461</v>
      </c>
    </row>
    <row r="48" spans="2:9" ht="15.75">
      <c r="B48" s="18">
        <v>2003</v>
      </c>
      <c r="C48" s="28">
        <v>17</v>
      </c>
      <c r="D48" s="28">
        <v>431</v>
      </c>
      <c r="E48" s="28">
        <v>2474</v>
      </c>
      <c r="F48" s="28"/>
      <c r="G48" s="28">
        <v>314</v>
      </c>
      <c r="H48" s="28">
        <v>2833</v>
      </c>
      <c r="I48" s="28">
        <v>16179</v>
      </c>
    </row>
    <row r="49" spans="2:9" s="36" customFormat="1" ht="15.75">
      <c r="B49" s="36" t="s">
        <v>26</v>
      </c>
      <c r="C49" s="35">
        <v>19.4</v>
      </c>
      <c r="D49" s="35">
        <v>537.6</v>
      </c>
      <c r="E49" s="35">
        <v>2867.8</v>
      </c>
      <c r="F49" s="35"/>
      <c r="G49" s="35">
        <v>304.4</v>
      </c>
      <c r="H49" s="35">
        <v>3163</v>
      </c>
      <c r="I49" s="35">
        <v>16950.6</v>
      </c>
    </row>
    <row r="50" spans="1:9" ht="7.5" customHeight="1">
      <c r="A50" s="13"/>
      <c r="B50" s="13"/>
      <c r="C50" s="19"/>
      <c r="D50" s="19"/>
      <c r="E50" s="19"/>
      <c r="F50" s="19"/>
      <c r="G50" s="19"/>
      <c r="H50" s="19"/>
      <c r="I50" s="19"/>
    </row>
    <row r="51" spans="1:9" s="2" customFormat="1" ht="18.75">
      <c r="A51" s="1" t="s">
        <v>11</v>
      </c>
      <c r="C51" s="20"/>
      <c r="D51" s="20"/>
      <c r="E51" s="20"/>
      <c r="F51" s="20"/>
      <c r="G51" s="20"/>
      <c r="H51" s="20"/>
      <c r="I51" s="20"/>
    </row>
    <row r="52" spans="1:9" ht="7.5" customHeight="1">
      <c r="A52" s="1"/>
      <c r="C52" s="21"/>
      <c r="D52" s="21"/>
      <c r="E52" s="21"/>
      <c r="F52" s="21"/>
      <c r="G52" s="21"/>
      <c r="H52" s="21"/>
      <c r="I52" s="21"/>
    </row>
    <row r="53" spans="2:9" ht="15.75">
      <c r="B53" s="12" t="s">
        <v>27</v>
      </c>
      <c r="C53" s="21"/>
      <c r="D53" s="21"/>
      <c r="E53" s="21"/>
      <c r="F53" s="21"/>
      <c r="G53" s="21"/>
      <c r="H53" s="21"/>
      <c r="I53" s="21"/>
    </row>
    <row r="54" spans="2:13" ht="15.75">
      <c r="B54" s="17" t="s">
        <v>6</v>
      </c>
      <c r="C54" s="37">
        <f>IF(ISERR((C16-C15)/C15*100),"n/a",IF((C16-C15)/C15*100=0,"-",((C16-C15)/C15*100)))</f>
        <v>-58.333333333333336</v>
      </c>
      <c r="D54" s="37">
        <f aca="true" t="shared" si="0" ref="D54:I54">IF(ISERR((D16-D15)/D15*100),"n/a",IF((D16-D15)/D15*100=0,"-",((D16-D15)/D15*100)))</f>
        <v>-20</v>
      </c>
      <c r="E54" s="37">
        <f t="shared" si="0"/>
        <v>-7.561728395061729</v>
      </c>
      <c r="F54" s="37"/>
      <c r="G54" s="37">
        <f t="shared" si="0"/>
        <v>-4.918032786885246</v>
      </c>
      <c r="H54" s="37">
        <f t="shared" si="0"/>
        <v>-9.618874773139746</v>
      </c>
      <c r="I54" s="37">
        <f t="shared" si="0"/>
        <v>-11.63255117324014</v>
      </c>
      <c r="J54" s="28"/>
      <c r="K54" s="22"/>
      <c r="L54" s="22"/>
      <c r="M54" s="22"/>
    </row>
    <row r="55" spans="2:13" ht="15.75">
      <c r="B55" s="17" t="s">
        <v>7</v>
      </c>
      <c r="C55" s="37" t="str">
        <f>IF(ISERR((C24-C23)/C23*100),"n/a",IF((C24-C23)/C23*100=0,"-",((C24-C23)/C23*100)))</f>
        <v>n/a</v>
      </c>
      <c r="D55" s="37">
        <f>IF(ISERR((D24-D23)/D23*100),"n/a",IF((D24-D23)/D23*100=0,"-",((D24-D23)/D23*100)))</f>
        <v>4.3478260869565215</v>
      </c>
      <c r="E55" s="37">
        <f>IF(ISERR((E24-E23)/E23*100),"n/a",IF((E24-E23)/E23*100=0,"-",((E24-E23)/E23*100)))</f>
        <v>-0.36101083032490977</v>
      </c>
      <c r="F55" s="37"/>
      <c r="G55" s="37">
        <f>IF(ISERR((G24-G23)/G23*100),"n/a",IF((G24-G23)/G23*100=0,"-",((G24-G23)/G23*100)))</f>
        <v>50</v>
      </c>
      <c r="H55" s="37">
        <f>IF(ISERR((H24-H23)/H23*100),"n/a",IF((H24-H23)/H23*100=0,"-",((H24-H23)/H23*100)))</f>
        <v>-14.285714285714285</v>
      </c>
      <c r="I55" s="37">
        <f>IF(ISERR((I24-I23)/I23*100),"n/a",IF((I24-I23)/I23*100=0,"-",((I24-I23)/I23*100)))</f>
        <v>-4.927007299270073</v>
      </c>
      <c r="K55" s="22"/>
      <c r="L55" s="22"/>
      <c r="M55" s="22"/>
    </row>
    <row r="56" spans="2:13" ht="15.75">
      <c r="B56" s="17" t="s">
        <v>8</v>
      </c>
      <c r="C56" s="37">
        <f>IF(ISERR((C32-C31)/C31*100),"n/a",IF((C32-C31)/C31*100=0,"-",((C32-C31)/C31*100)))</f>
        <v>400</v>
      </c>
      <c r="D56" s="37">
        <f aca="true" t="shared" si="1" ref="D56:I56">IF(ISERR((D32-D31)/D31*100),"n/a",IF((D32-D31)/D31*100=0,"-",((D32-D31)/D31*100)))</f>
        <v>-16.216216216216218</v>
      </c>
      <c r="E56" s="37">
        <f t="shared" si="1"/>
        <v>-11.314655172413794</v>
      </c>
      <c r="F56" s="37"/>
      <c r="G56" s="37">
        <f t="shared" si="1"/>
        <v>14.473684210526317</v>
      </c>
      <c r="H56" s="37">
        <f t="shared" si="1"/>
        <v>-4.570054119061936</v>
      </c>
      <c r="I56" s="37">
        <f t="shared" si="1"/>
        <v>-0.055116663604629794</v>
      </c>
      <c r="K56" s="22"/>
      <c r="L56" s="22"/>
      <c r="M56" s="22"/>
    </row>
    <row r="57" spans="2:13" ht="15.75">
      <c r="B57" s="17" t="s">
        <v>10</v>
      </c>
      <c r="C57" s="37" t="str">
        <f>IF(ISERR((C40-C39)/C39*100),"n/a",IF((C40-C39)/C39*100=0,"-",((C40-C39)/C39*100)))</f>
        <v>n/a</v>
      </c>
      <c r="D57" s="37">
        <f aca="true" t="shared" si="2" ref="D57:I57">IF(ISERR((D40-D39)/D39*100),"n/a",IF((D40-D39)/D39*100=0,"-",((D40-D39)/D39*100)))</f>
        <v>-40</v>
      </c>
      <c r="E57" s="37">
        <f t="shared" si="2"/>
        <v>-27.755102040816325</v>
      </c>
      <c r="F57" s="37"/>
      <c r="G57" s="37">
        <f t="shared" si="2"/>
        <v>1.4492753623188406</v>
      </c>
      <c r="H57" s="37">
        <f t="shared" si="2"/>
        <v>-2.5185185185185186</v>
      </c>
      <c r="I57" s="37">
        <f t="shared" si="2"/>
        <v>-0.5291005291005291</v>
      </c>
      <c r="K57" s="22"/>
      <c r="L57" s="22"/>
      <c r="M57" s="22"/>
    </row>
    <row r="58" spans="2:13" ht="15.75">
      <c r="B58" s="17" t="s">
        <v>9</v>
      </c>
      <c r="C58" s="37">
        <f>IF(ISERR((C48-C47)/C47*100),"n/a",IF((C48-C47)/C47*100=0,"-",((C48-C47)/C47*100)))</f>
        <v>21.428571428571427</v>
      </c>
      <c r="D58" s="37">
        <f aca="true" t="shared" si="3" ref="D58:I58">IF(ISERR((D48-D47)/D47*100),"n/a",IF((D48-D47)/D47*100=0,"-",((D48-D47)/D47*100)))</f>
        <v>-18.216318785578746</v>
      </c>
      <c r="E58" s="37">
        <f t="shared" si="3"/>
        <v>-9.905316824471958</v>
      </c>
      <c r="F58" s="37"/>
      <c r="G58" s="37">
        <f t="shared" si="3"/>
        <v>8.275862068965518</v>
      </c>
      <c r="H58" s="37">
        <f t="shared" si="3"/>
        <v>-5.377421509686039</v>
      </c>
      <c r="I58" s="37">
        <f t="shared" si="3"/>
        <v>-1.7131401494441405</v>
      </c>
      <c r="K58" s="22"/>
      <c r="L58" s="22"/>
      <c r="M58" s="22"/>
    </row>
    <row r="59" spans="3:9" ht="7.5" customHeight="1">
      <c r="C59" s="31"/>
      <c r="D59" s="31"/>
      <c r="E59" s="31"/>
      <c r="F59" s="31"/>
      <c r="G59" s="31"/>
      <c r="H59" s="31"/>
      <c r="I59" s="31"/>
    </row>
    <row r="60" spans="2:9" ht="15.75">
      <c r="B60" s="12" t="s">
        <v>28</v>
      </c>
      <c r="C60" s="31"/>
      <c r="D60" s="31"/>
      <c r="E60" s="31"/>
      <c r="F60" s="31"/>
      <c r="G60" s="31"/>
      <c r="H60" s="31"/>
      <c r="I60" s="31"/>
    </row>
    <row r="61" spans="2:13" ht="15.75">
      <c r="B61" s="17" t="s">
        <v>6</v>
      </c>
      <c r="C61" s="37">
        <f aca="true" t="shared" si="4" ref="C61:I61">IF(ISERR((C16-C11)/C11*100),"n/a",IF((C16-C11)/C11*100=0,"-",((C16-C11)/C11*100)))</f>
        <v>-69.87951807228916</v>
      </c>
      <c r="D61" s="37">
        <f t="shared" si="4"/>
        <v>-51.635846372688476</v>
      </c>
      <c r="E61" s="37">
        <f t="shared" si="4"/>
        <v>-38.19007326385306</v>
      </c>
      <c r="F61" s="37"/>
      <c r="G61" s="37">
        <f t="shared" si="4"/>
        <v>-33.789954337899545</v>
      </c>
      <c r="H61" s="37">
        <f t="shared" si="4"/>
        <v>-38.790560471976406</v>
      </c>
      <c r="I61" s="37">
        <f t="shared" si="4"/>
        <v>-27.648790058862005</v>
      </c>
      <c r="K61" s="22"/>
      <c r="L61" s="22"/>
      <c r="M61" s="22"/>
    </row>
    <row r="62" spans="2:13" ht="15.75">
      <c r="B62" s="17" t="s">
        <v>7</v>
      </c>
      <c r="C62" s="37">
        <f>IF(ISERR((C24-C19)/C19*100),"n/a",IF((C24-C19)/C19*100=0,"-",((C24-C19)/C19*100)))</f>
        <v>-41.17647058823529</v>
      </c>
      <c r="D62" s="37">
        <f>IF(ISERR((D24-D19)/D19*100),"n/a",IF((D24-D19)/D19*100=0,"-",((D24-D19)/D19*100)))</f>
        <v>-51.903807615230455</v>
      </c>
      <c r="E62" s="37">
        <f>IF(ISERR((E24-E19)/E19*100),"n/a",IF((E24-E19)/E19*100=0,"-",((E24-E19)/E19*100)))</f>
        <v>-48.56503913529631</v>
      </c>
      <c r="F62" s="31"/>
      <c r="G62" s="39">
        <f>(+G24-G19)/G19*100</f>
        <v>66.66666666666666</v>
      </c>
      <c r="H62" s="39">
        <f>(+H24-H19)/H19*100</f>
        <v>-39.59731543624161</v>
      </c>
      <c r="I62" s="39">
        <f>(+I24-I19)/I19*100</f>
        <v>-30.21698365925529</v>
      </c>
      <c r="K62" s="22"/>
      <c r="L62" s="22"/>
      <c r="M62" s="22"/>
    </row>
    <row r="63" spans="2:13" ht="15.75">
      <c r="B63" s="17" t="s">
        <v>8</v>
      </c>
      <c r="C63" s="37">
        <f>IF(ISERR((C32-C27)/C27*100),"n/a",IF((C32-C27)/C27*100=0,"-",((C32-C27)/C27*100)))</f>
        <v>19.047619047619044</v>
      </c>
      <c r="D63" s="37">
        <f aca="true" t="shared" si="5" ref="D63:I63">IF(ISERR((D32-D27)/D27*100),"n/a",IF((D32-D27)/D27*100=0,"-",((D32-D27)/D27*100)))</f>
        <v>-35.68464730290456</v>
      </c>
      <c r="E63" s="37">
        <f t="shared" si="5"/>
        <v>-24.757725361126344</v>
      </c>
      <c r="F63" s="37"/>
      <c r="G63" s="37">
        <f t="shared" si="5"/>
        <v>-13.260219341974075</v>
      </c>
      <c r="H63" s="37">
        <f t="shared" si="5"/>
        <v>-32.65150229163131</v>
      </c>
      <c r="I63" s="37">
        <f t="shared" si="5"/>
        <v>-11.303865781879253</v>
      </c>
      <c r="K63" s="22"/>
      <c r="L63" s="22"/>
      <c r="M63" s="22"/>
    </row>
    <row r="64" spans="2:13" ht="15.75">
      <c r="B64" s="17" t="s">
        <v>10</v>
      </c>
      <c r="C64" s="37">
        <f>IF(ISERR((C40-C35)/C35*100),"n/a",IF((C40-C35)/C35*100=0,"-",((C40-C35)/C35*100)))</f>
        <v>-100</v>
      </c>
      <c r="D64" s="37">
        <f aca="true" t="shared" si="6" ref="D64:I64">IF(ISERR((D40-D35)/D35*100),"n/a",IF((D40-D35)/D35*100=0,"-",((D40-D35)/D35*100)))</f>
        <v>-49.438202247191015</v>
      </c>
      <c r="E64" s="37">
        <f t="shared" si="6"/>
        <v>-37.455830388692576</v>
      </c>
      <c r="F64" s="37"/>
      <c r="G64" s="37">
        <f t="shared" si="6"/>
        <v>33.58778625954199</v>
      </c>
      <c r="H64" s="37">
        <f t="shared" si="6"/>
        <v>-2.720283855706679</v>
      </c>
      <c r="I64" s="37">
        <f t="shared" si="6"/>
        <v>0.11315982160687249</v>
      </c>
      <c r="K64" s="22"/>
      <c r="L64" s="22"/>
      <c r="M64" s="22"/>
    </row>
    <row r="65" spans="1:13" ht="16.5" thickBot="1">
      <c r="A65" s="30"/>
      <c r="B65" s="29" t="s">
        <v>9</v>
      </c>
      <c r="C65" s="38">
        <f>IF(ISERR((C48-C43)/C43*100),"n/a",IF((C48-C43)/C43*100=0,"-",((C48-C43)/C43*100)))</f>
        <v>-44.07894736842105</v>
      </c>
      <c r="D65" s="38">
        <f aca="true" t="shared" si="7" ref="D65:I65">IF(ISERR((D48-D43)/D43*100),"n/a",IF((D48-D43)/D43*100=0,"-",((D48-D43)/D43*100)))</f>
        <v>-48.8366571699905</v>
      </c>
      <c r="E65" s="38">
        <f t="shared" si="7"/>
        <v>-35.766953993145705</v>
      </c>
      <c r="F65" s="38"/>
      <c r="G65" s="38">
        <f t="shared" si="7"/>
        <v>-9.71822886716504</v>
      </c>
      <c r="H65" s="38">
        <f t="shared" si="7"/>
        <v>-29.093457476097512</v>
      </c>
      <c r="I65" s="38">
        <f t="shared" si="7"/>
        <v>-12.376382404869968</v>
      </c>
      <c r="K65" s="22"/>
      <c r="L65" s="22"/>
      <c r="M65" s="22"/>
    </row>
    <row r="66" ht="7.5" customHeight="1"/>
    <row r="67" ht="15.75">
      <c r="A67" s="7" t="s">
        <v>16</v>
      </c>
    </row>
    <row r="68" ht="15.75">
      <c r="A68" s="17" t="s">
        <v>20</v>
      </c>
    </row>
    <row r="69" ht="15.75">
      <c r="A69" s="17" t="s">
        <v>21</v>
      </c>
    </row>
    <row r="70" ht="15.75">
      <c r="C70" s="23"/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="75" zoomScaleNormal="75" workbookViewId="0" topLeftCell="A1">
      <selection activeCell="A5" sqref="A5"/>
    </sheetView>
  </sheetViews>
  <sheetFormatPr defaultColWidth="8.88671875" defaultRowHeight="15"/>
  <cols>
    <col min="1" max="16384" width="8.88671875" style="24" customWidth="1"/>
  </cols>
  <sheetData>
    <row r="1" spans="1:10" s="26" customFormat="1" ht="18.75">
      <c r="A1" s="25" t="s">
        <v>17</v>
      </c>
      <c r="J1" s="27" t="s">
        <v>0</v>
      </c>
    </row>
    <row r="2" s="26" customFormat="1" ht="18.75">
      <c r="A2" s="25"/>
    </row>
    <row r="3" s="26" customFormat="1" ht="18.75">
      <c r="A3" s="25" t="s">
        <v>25</v>
      </c>
    </row>
    <row r="4" ht="18.75">
      <c r="A4" s="25" t="s">
        <v>30</v>
      </c>
    </row>
  </sheetData>
  <printOptions/>
  <pageMargins left="0.7480314960629921" right="0.5511811023622047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2004-10-14T13:49:39Z</cp:lastPrinted>
  <dcterms:created xsi:type="dcterms:W3CDTF">2001-09-05T13:16:00Z</dcterms:created>
  <dcterms:modified xsi:type="dcterms:W3CDTF">2004-11-03T11:38:14Z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1080072895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