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8295" activeTab="2"/>
  </bookViews>
  <sheets>
    <sheet name="Chart1" sheetId="1" r:id="rId1"/>
    <sheet name="Sheet1" sheetId="2" r:id="rId2"/>
    <sheet name="Table43" sheetId="3" r:id="rId3"/>
    <sheet name="Table43a" sheetId="4" r:id="rId4"/>
  </sheets>
  <definedNames/>
  <calcPr fullCalcOnLoad="1"/>
</workbook>
</file>

<file path=xl/sharedStrings.xml><?xml version="1.0" encoding="utf-8"?>
<sst xmlns="http://schemas.openxmlformats.org/spreadsheetml/2006/main" count="180" uniqueCount="50">
  <si>
    <t>Casualties by severity and quarter</t>
  </si>
  <si>
    <t xml:space="preserve">Jan </t>
  </si>
  <si>
    <t xml:space="preserve">Apr </t>
  </si>
  <si>
    <t>July</t>
  </si>
  <si>
    <t>Oct</t>
  </si>
  <si>
    <t>Total</t>
  </si>
  <si>
    <t>to March</t>
  </si>
  <si>
    <t>to June</t>
  </si>
  <si>
    <t>to Sept</t>
  </si>
  <si>
    <t>to Dec</t>
  </si>
  <si>
    <t>for year</t>
  </si>
  <si>
    <t>(a) Killed</t>
  </si>
  <si>
    <t>(b) Killed and seriously injured</t>
  </si>
  <si>
    <t>(c) All severities</t>
  </si>
  <si>
    <t>numbers</t>
  </si>
  <si>
    <t>percentage</t>
  </si>
  <si>
    <t>Average</t>
  </si>
  <si>
    <t>per quarter</t>
  </si>
  <si>
    <t xml:space="preserve">Percentage difference from average </t>
  </si>
  <si>
    <t>per quarter for that year</t>
  </si>
  <si>
    <t>Years: 1981 to 2003</t>
  </si>
  <si>
    <t>Table 43</t>
  </si>
  <si>
    <t xml:space="preserve">     Casualties</t>
  </si>
  <si>
    <t>Table 43 (Continued)</t>
  </si>
  <si>
    <t>Q2</t>
  </si>
  <si>
    <t>Q3</t>
  </si>
  <si>
    <t>Q4</t>
  </si>
  <si>
    <t>1981 Q1</t>
  </si>
  <si>
    <t>1982 Q1</t>
  </si>
  <si>
    <t>1983 Q1</t>
  </si>
  <si>
    <t>1984 Q1</t>
  </si>
  <si>
    <t>1985 Q1</t>
  </si>
  <si>
    <t>1986 Q1</t>
  </si>
  <si>
    <t>1987 Q1</t>
  </si>
  <si>
    <t>1988 Q1</t>
  </si>
  <si>
    <t>1989 Q1</t>
  </si>
  <si>
    <t>1990 Q1</t>
  </si>
  <si>
    <t>1991 Q1</t>
  </si>
  <si>
    <t>1992 Q1</t>
  </si>
  <si>
    <t>1993 Q1</t>
  </si>
  <si>
    <t>1994 Q1</t>
  </si>
  <si>
    <t>1995 Q1</t>
  </si>
  <si>
    <t>1996 Q1</t>
  </si>
  <si>
    <t>1997 Q1</t>
  </si>
  <si>
    <t>1998 Q1</t>
  </si>
  <si>
    <t>1999 Q1</t>
  </si>
  <si>
    <t>2000 Q1</t>
  </si>
  <si>
    <t>2001 Q1</t>
  </si>
  <si>
    <t>2002 Q1</t>
  </si>
  <si>
    <t>2003 Q1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</si>
</sst>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_-* #,##0.0_-;\-* #,##0.0_-;_-* &quot;-&quot;??_-;_-@_-"/>
    <numFmt numFmtId="170" formatCode="_-* #,##0_-;\-* #,##0_-;_-* &quot;-&quot;??_-;_-@_-"/>
  </numFmts>
  <fonts count="15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5"/>
      <name val="Arial"/>
      <family val="0"/>
    </font>
    <font>
      <sz val="14.75"/>
      <name val="Arial"/>
      <family val="0"/>
    </font>
    <font>
      <b/>
      <sz val="12"/>
      <name val="Arial"/>
      <family val="0"/>
    </font>
    <font>
      <sz val="17.7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170" fontId="3" fillId="0" borderId="0" xfId="15" applyNumberFormat="1" applyFont="1" applyAlignment="1">
      <alignment/>
    </xf>
    <xf numFmtId="170" fontId="8" fillId="0" borderId="0" xfId="15" applyNumberFormat="1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70" fontId="3" fillId="0" borderId="0" xfId="15" applyNumberFormat="1" applyFont="1" applyBorder="1" applyAlignment="1">
      <alignment/>
    </xf>
    <xf numFmtId="170" fontId="8" fillId="0" borderId="0" xfId="15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3" fontId="3" fillId="0" borderId="0" xfId="15" applyNumberFormat="1" applyFont="1" applyAlignment="1">
      <alignment/>
    </xf>
    <xf numFmtId="3" fontId="8" fillId="0" borderId="0" xfId="15" applyNumberFormat="1" applyFont="1" applyAlignment="1">
      <alignment/>
    </xf>
    <xf numFmtId="3" fontId="8" fillId="0" borderId="0" xfId="0" applyNumberFormat="1" applyFont="1" applyAlignment="1">
      <alignment/>
    </xf>
    <xf numFmtId="3" fontId="3" fillId="0" borderId="1" xfId="15" applyNumberFormat="1" applyFont="1" applyBorder="1" applyAlignment="1">
      <alignment/>
    </xf>
    <xf numFmtId="3" fontId="8" fillId="0" borderId="1" xfId="15" applyNumberFormat="1" applyFont="1" applyBorder="1" applyAlignment="1">
      <alignment/>
    </xf>
    <xf numFmtId="3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Road accident deaths in Scotland: Quarterly figures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7"/>
          <c:w val="0.98925"/>
          <c:h val="0.87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Sheet1!$A$12:$A$103</c:f>
              <c:strCache>
                <c:ptCount val="92"/>
                <c:pt idx="0">
                  <c:v>1981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1982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1983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1984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1985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1986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1987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1988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1989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1990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1991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1992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1993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1994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1995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1996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  <c:pt idx="64">
                  <c:v>1997 Q1</c:v>
                </c:pt>
                <c:pt idx="65">
                  <c:v>Q2</c:v>
                </c:pt>
                <c:pt idx="66">
                  <c:v>Q3</c:v>
                </c:pt>
                <c:pt idx="67">
                  <c:v>Q4</c:v>
                </c:pt>
                <c:pt idx="68">
                  <c:v>1998 Q1</c:v>
                </c:pt>
                <c:pt idx="69">
                  <c:v>Q2</c:v>
                </c:pt>
                <c:pt idx="70">
                  <c:v>Q3</c:v>
                </c:pt>
                <c:pt idx="71">
                  <c:v>Q4</c:v>
                </c:pt>
                <c:pt idx="72">
                  <c:v>1999 Q1</c:v>
                </c:pt>
                <c:pt idx="73">
                  <c:v>Q2</c:v>
                </c:pt>
                <c:pt idx="74">
                  <c:v>Q3</c:v>
                </c:pt>
                <c:pt idx="75">
                  <c:v>Q4</c:v>
                </c:pt>
                <c:pt idx="76">
                  <c:v>2000 Q1</c:v>
                </c:pt>
                <c:pt idx="77">
                  <c:v>Q2</c:v>
                </c:pt>
                <c:pt idx="78">
                  <c:v>Q3</c:v>
                </c:pt>
                <c:pt idx="79">
                  <c:v>Q4</c:v>
                </c:pt>
                <c:pt idx="80">
                  <c:v>2001 Q1</c:v>
                </c:pt>
                <c:pt idx="81">
                  <c:v>Q2</c:v>
                </c:pt>
                <c:pt idx="82">
                  <c:v>Q3</c:v>
                </c:pt>
                <c:pt idx="83">
                  <c:v>Q4</c:v>
                </c:pt>
                <c:pt idx="84">
                  <c:v>2002 Q1</c:v>
                </c:pt>
                <c:pt idx="85">
                  <c:v>Q2</c:v>
                </c:pt>
                <c:pt idx="86">
                  <c:v>Q3</c:v>
                </c:pt>
                <c:pt idx="87">
                  <c:v>Q4</c:v>
                </c:pt>
                <c:pt idx="88">
                  <c:v>2003 Q1</c:v>
                </c:pt>
                <c:pt idx="89">
                  <c:v>Q2</c:v>
                </c:pt>
                <c:pt idx="90">
                  <c:v>Q3</c:v>
                </c:pt>
                <c:pt idx="91">
                  <c:v>Q4</c:v>
                </c:pt>
              </c:strCache>
            </c:strRef>
          </c:cat>
          <c:val>
            <c:numRef>
              <c:f>Sheet1!$B$12:$B$103</c:f>
              <c:numCache>
                <c:ptCount val="92"/>
                <c:pt idx="0">
                  <c:v>151</c:v>
                </c:pt>
                <c:pt idx="1">
                  <c:v>156</c:v>
                </c:pt>
                <c:pt idx="2">
                  <c:v>166</c:v>
                </c:pt>
                <c:pt idx="3">
                  <c:v>204</c:v>
                </c:pt>
                <c:pt idx="4">
                  <c:v>155</c:v>
                </c:pt>
                <c:pt idx="5">
                  <c:v>172</c:v>
                </c:pt>
                <c:pt idx="6">
                  <c:v>181</c:v>
                </c:pt>
                <c:pt idx="7">
                  <c:v>193</c:v>
                </c:pt>
                <c:pt idx="8">
                  <c:v>174</c:v>
                </c:pt>
                <c:pt idx="9">
                  <c:v>133</c:v>
                </c:pt>
                <c:pt idx="10">
                  <c:v>152</c:v>
                </c:pt>
                <c:pt idx="11">
                  <c:v>165</c:v>
                </c:pt>
                <c:pt idx="12">
                  <c:v>122</c:v>
                </c:pt>
                <c:pt idx="13">
                  <c:v>122</c:v>
                </c:pt>
                <c:pt idx="14">
                  <c:v>178</c:v>
                </c:pt>
                <c:pt idx="15">
                  <c:v>177</c:v>
                </c:pt>
                <c:pt idx="16">
                  <c:v>128</c:v>
                </c:pt>
                <c:pt idx="17">
                  <c:v>155</c:v>
                </c:pt>
                <c:pt idx="18">
                  <c:v>157</c:v>
                </c:pt>
                <c:pt idx="19">
                  <c:v>162</c:v>
                </c:pt>
                <c:pt idx="20">
                  <c:v>124</c:v>
                </c:pt>
                <c:pt idx="21">
                  <c:v>130</c:v>
                </c:pt>
                <c:pt idx="22">
                  <c:v>154</c:v>
                </c:pt>
                <c:pt idx="23">
                  <c:v>193</c:v>
                </c:pt>
                <c:pt idx="24">
                  <c:v>116</c:v>
                </c:pt>
                <c:pt idx="25">
                  <c:v>126</c:v>
                </c:pt>
                <c:pt idx="26">
                  <c:v>145</c:v>
                </c:pt>
                <c:pt idx="27">
                  <c:v>169</c:v>
                </c:pt>
                <c:pt idx="28">
                  <c:v>123</c:v>
                </c:pt>
                <c:pt idx="29">
                  <c:v>117</c:v>
                </c:pt>
                <c:pt idx="30">
                  <c:v>143</c:v>
                </c:pt>
                <c:pt idx="31">
                  <c:v>171</c:v>
                </c:pt>
                <c:pt idx="32">
                  <c:v>145</c:v>
                </c:pt>
                <c:pt idx="33">
                  <c:v>112</c:v>
                </c:pt>
                <c:pt idx="34">
                  <c:v>148</c:v>
                </c:pt>
                <c:pt idx="35">
                  <c:v>148</c:v>
                </c:pt>
                <c:pt idx="36">
                  <c:v>134</c:v>
                </c:pt>
                <c:pt idx="37">
                  <c:v>119</c:v>
                </c:pt>
                <c:pt idx="38">
                  <c:v>137</c:v>
                </c:pt>
                <c:pt idx="39">
                  <c:v>156</c:v>
                </c:pt>
                <c:pt idx="40">
                  <c:v>104</c:v>
                </c:pt>
                <c:pt idx="41">
                  <c:v>92</c:v>
                </c:pt>
                <c:pt idx="42">
                  <c:v>146</c:v>
                </c:pt>
                <c:pt idx="43">
                  <c:v>149</c:v>
                </c:pt>
                <c:pt idx="44">
                  <c:v>106</c:v>
                </c:pt>
                <c:pt idx="45">
                  <c:v>113</c:v>
                </c:pt>
                <c:pt idx="46">
                  <c:v>113</c:v>
                </c:pt>
                <c:pt idx="47">
                  <c:v>131</c:v>
                </c:pt>
                <c:pt idx="48">
                  <c:v>100</c:v>
                </c:pt>
                <c:pt idx="49">
                  <c:v>103</c:v>
                </c:pt>
                <c:pt idx="50">
                  <c:v>93</c:v>
                </c:pt>
                <c:pt idx="51">
                  <c:v>103</c:v>
                </c:pt>
                <c:pt idx="52">
                  <c:v>88</c:v>
                </c:pt>
                <c:pt idx="53">
                  <c:v>82</c:v>
                </c:pt>
                <c:pt idx="54">
                  <c:v>86</c:v>
                </c:pt>
                <c:pt idx="55">
                  <c:v>107</c:v>
                </c:pt>
                <c:pt idx="56">
                  <c:v>91</c:v>
                </c:pt>
                <c:pt idx="57">
                  <c:v>77</c:v>
                </c:pt>
                <c:pt idx="58">
                  <c:v>125</c:v>
                </c:pt>
                <c:pt idx="59">
                  <c:v>116</c:v>
                </c:pt>
                <c:pt idx="60">
                  <c:v>86</c:v>
                </c:pt>
                <c:pt idx="61">
                  <c:v>83</c:v>
                </c:pt>
                <c:pt idx="62">
                  <c:v>98</c:v>
                </c:pt>
                <c:pt idx="63">
                  <c:v>90</c:v>
                </c:pt>
                <c:pt idx="64">
                  <c:v>85</c:v>
                </c:pt>
                <c:pt idx="65">
                  <c:v>91</c:v>
                </c:pt>
                <c:pt idx="66">
                  <c:v>94</c:v>
                </c:pt>
                <c:pt idx="67">
                  <c:v>107</c:v>
                </c:pt>
                <c:pt idx="68">
                  <c:v>70</c:v>
                </c:pt>
                <c:pt idx="69">
                  <c:v>82</c:v>
                </c:pt>
                <c:pt idx="70">
                  <c:v>127</c:v>
                </c:pt>
                <c:pt idx="71">
                  <c:v>106</c:v>
                </c:pt>
                <c:pt idx="72">
                  <c:v>82</c:v>
                </c:pt>
                <c:pt idx="73">
                  <c:v>73</c:v>
                </c:pt>
                <c:pt idx="74">
                  <c:v>82</c:v>
                </c:pt>
                <c:pt idx="75">
                  <c:v>73</c:v>
                </c:pt>
                <c:pt idx="76">
                  <c:v>73</c:v>
                </c:pt>
                <c:pt idx="77">
                  <c:v>65</c:v>
                </c:pt>
                <c:pt idx="78">
                  <c:v>97</c:v>
                </c:pt>
                <c:pt idx="79">
                  <c:v>91</c:v>
                </c:pt>
                <c:pt idx="80">
                  <c:v>78</c:v>
                </c:pt>
                <c:pt idx="81">
                  <c:v>83</c:v>
                </c:pt>
                <c:pt idx="82">
                  <c:v>106</c:v>
                </c:pt>
                <c:pt idx="83">
                  <c:v>81</c:v>
                </c:pt>
                <c:pt idx="84">
                  <c:v>65</c:v>
                </c:pt>
                <c:pt idx="85">
                  <c:v>70</c:v>
                </c:pt>
                <c:pt idx="86">
                  <c:v>97</c:v>
                </c:pt>
                <c:pt idx="87">
                  <c:v>72</c:v>
                </c:pt>
                <c:pt idx="88">
                  <c:v>69</c:v>
                </c:pt>
                <c:pt idx="89">
                  <c:v>80</c:v>
                </c:pt>
                <c:pt idx="90">
                  <c:v>81</c:v>
                </c:pt>
                <c:pt idx="91">
                  <c:v>101</c:v>
                </c:pt>
              </c:numCache>
            </c:numRef>
          </c:val>
          <c:smooth val="0"/>
        </c:ser>
        <c:axId val="46382959"/>
        <c:axId val="14793448"/>
      </c:lineChart>
      <c:catAx>
        <c:axId val="4638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93448"/>
        <c:crosses val="autoZero"/>
        <c:auto val="1"/>
        <c:lblOffset val="100"/>
        <c:noMultiLvlLbl val="0"/>
      </c:catAx>
      <c:valAx>
        <c:axId val="14793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8295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latin typeface="Arial"/>
                <a:ea typeface="Arial"/>
                <a:cs typeface="Arial"/>
              </a:rPr>
              <a:t>Road accident deaths: quarterly figures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"/>
          <c:w val="0.98575"/>
          <c:h val="0.90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Sheet1!$A$12:$A$103</c:f>
              <c:strCache>
                <c:ptCount val="92"/>
                <c:pt idx="0">
                  <c:v>1981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1982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1983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1984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1985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1986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1987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1988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1989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1990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1991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1992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1993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1994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1995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1996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  <c:pt idx="64">
                  <c:v>1997 Q1</c:v>
                </c:pt>
                <c:pt idx="65">
                  <c:v>Q2</c:v>
                </c:pt>
                <c:pt idx="66">
                  <c:v>Q3</c:v>
                </c:pt>
                <c:pt idx="67">
                  <c:v>Q4</c:v>
                </c:pt>
                <c:pt idx="68">
                  <c:v>1998 Q1</c:v>
                </c:pt>
                <c:pt idx="69">
                  <c:v>Q2</c:v>
                </c:pt>
                <c:pt idx="70">
                  <c:v>Q3</c:v>
                </c:pt>
                <c:pt idx="71">
                  <c:v>Q4</c:v>
                </c:pt>
                <c:pt idx="72">
                  <c:v>1999 Q1</c:v>
                </c:pt>
                <c:pt idx="73">
                  <c:v>Q2</c:v>
                </c:pt>
                <c:pt idx="74">
                  <c:v>Q3</c:v>
                </c:pt>
                <c:pt idx="75">
                  <c:v>Q4</c:v>
                </c:pt>
                <c:pt idx="76">
                  <c:v>2000 Q1</c:v>
                </c:pt>
                <c:pt idx="77">
                  <c:v>Q2</c:v>
                </c:pt>
                <c:pt idx="78">
                  <c:v>Q3</c:v>
                </c:pt>
                <c:pt idx="79">
                  <c:v>Q4</c:v>
                </c:pt>
                <c:pt idx="80">
                  <c:v>2001 Q1</c:v>
                </c:pt>
                <c:pt idx="81">
                  <c:v>Q2</c:v>
                </c:pt>
                <c:pt idx="82">
                  <c:v>Q3</c:v>
                </c:pt>
                <c:pt idx="83">
                  <c:v>Q4</c:v>
                </c:pt>
                <c:pt idx="84">
                  <c:v>2002 Q1</c:v>
                </c:pt>
                <c:pt idx="85">
                  <c:v>Q2</c:v>
                </c:pt>
                <c:pt idx="86">
                  <c:v>Q3</c:v>
                </c:pt>
                <c:pt idx="87">
                  <c:v>Q4</c:v>
                </c:pt>
                <c:pt idx="88">
                  <c:v>2003 Q1</c:v>
                </c:pt>
                <c:pt idx="89">
                  <c:v>Q2</c:v>
                </c:pt>
                <c:pt idx="90">
                  <c:v>Q3</c:v>
                </c:pt>
                <c:pt idx="91">
                  <c:v>Q4</c:v>
                </c:pt>
              </c:strCache>
            </c:strRef>
          </c:cat>
          <c:val>
            <c:numRef>
              <c:f>Sheet1!$B$12:$B$103</c:f>
              <c:numCache>
                <c:ptCount val="92"/>
                <c:pt idx="0">
                  <c:v>151</c:v>
                </c:pt>
                <c:pt idx="1">
                  <c:v>156</c:v>
                </c:pt>
                <c:pt idx="2">
                  <c:v>166</c:v>
                </c:pt>
                <c:pt idx="3">
                  <c:v>204</c:v>
                </c:pt>
                <c:pt idx="4">
                  <c:v>155</c:v>
                </c:pt>
                <c:pt idx="5">
                  <c:v>172</c:v>
                </c:pt>
                <c:pt idx="6">
                  <c:v>181</c:v>
                </c:pt>
                <c:pt idx="7">
                  <c:v>193</c:v>
                </c:pt>
                <c:pt idx="8">
                  <c:v>174</c:v>
                </c:pt>
                <c:pt idx="9">
                  <c:v>133</c:v>
                </c:pt>
                <c:pt idx="10">
                  <c:v>152</c:v>
                </c:pt>
                <c:pt idx="11">
                  <c:v>165</c:v>
                </c:pt>
                <c:pt idx="12">
                  <c:v>122</c:v>
                </c:pt>
                <c:pt idx="13">
                  <c:v>122</c:v>
                </c:pt>
                <c:pt idx="14">
                  <c:v>178</c:v>
                </c:pt>
                <c:pt idx="15">
                  <c:v>177</c:v>
                </c:pt>
                <c:pt idx="16">
                  <c:v>128</c:v>
                </c:pt>
                <c:pt idx="17">
                  <c:v>155</c:v>
                </c:pt>
                <c:pt idx="18">
                  <c:v>157</c:v>
                </c:pt>
                <c:pt idx="19">
                  <c:v>162</c:v>
                </c:pt>
                <c:pt idx="20">
                  <c:v>124</c:v>
                </c:pt>
                <c:pt idx="21">
                  <c:v>130</c:v>
                </c:pt>
                <c:pt idx="22">
                  <c:v>154</c:v>
                </c:pt>
                <c:pt idx="23">
                  <c:v>193</c:v>
                </c:pt>
                <c:pt idx="24">
                  <c:v>116</c:v>
                </c:pt>
                <c:pt idx="25">
                  <c:v>126</c:v>
                </c:pt>
                <c:pt idx="26">
                  <c:v>145</c:v>
                </c:pt>
                <c:pt idx="27">
                  <c:v>169</c:v>
                </c:pt>
                <c:pt idx="28">
                  <c:v>123</c:v>
                </c:pt>
                <c:pt idx="29">
                  <c:v>117</c:v>
                </c:pt>
                <c:pt idx="30">
                  <c:v>143</c:v>
                </c:pt>
                <c:pt idx="31">
                  <c:v>171</c:v>
                </c:pt>
                <c:pt idx="32">
                  <c:v>145</c:v>
                </c:pt>
                <c:pt idx="33">
                  <c:v>112</c:v>
                </c:pt>
                <c:pt idx="34">
                  <c:v>148</c:v>
                </c:pt>
                <c:pt idx="35">
                  <c:v>148</c:v>
                </c:pt>
                <c:pt idx="36">
                  <c:v>134</c:v>
                </c:pt>
                <c:pt idx="37">
                  <c:v>119</c:v>
                </c:pt>
                <c:pt idx="38">
                  <c:v>137</c:v>
                </c:pt>
                <c:pt idx="39">
                  <c:v>156</c:v>
                </c:pt>
                <c:pt idx="40">
                  <c:v>104</c:v>
                </c:pt>
                <c:pt idx="41">
                  <c:v>92</c:v>
                </c:pt>
                <c:pt idx="42">
                  <c:v>146</c:v>
                </c:pt>
                <c:pt idx="43">
                  <c:v>149</c:v>
                </c:pt>
                <c:pt idx="44">
                  <c:v>106</c:v>
                </c:pt>
                <c:pt idx="45">
                  <c:v>113</c:v>
                </c:pt>
                <c:pt idx="46">
                  <c:v>113</c:v>
                </c:pt>
                <c:pt idx="47">
                  <c:v>131</c:v>
                </c:pt>
                <c:pt idx="48">
                  <c:v>100</c:v>
                </c:pt>
                <c:pt idx="49">
                  <c:v>103</c:v>
                </c:pt>
                <c:pt idx="50">
                  <c:v>93</c:v>
                </c:pt>
                <c:pt idx="51">
                  <c:v>103</c:v>
                </c:pt>
                <c:pt idx="52">
                  <c:v>88</c:v>
                </c:pt>
                <c:pt idx="53">
                  <c:v>82</c:v>
                </c:pt>
                <c:pt idx="54">
                  <c:v>86</c:v>
                </c:pt>
                <c:pt idx="55">
                  <c:v>107</c:v>
                </c:pt>
                <c:pt idx="56">
                  <c:v>91</c:v>
                </c:pt>
                <c:pt idx="57">
                  <c:v>77</c:v>
                </c:pt>
                <c:pt idx="58">
                  <c:v>125</c:v>
                </c:pt>
                <c:pt idx="59">
                  <c:v>116</c:v>
                </c:pt>
                <c:pt idx="60">
                  <c:v>86</c:v>
                </c:pt>
                <c:pt idx="61">
                  <c:v>83</c:v>
                </c:pt>
                <c:pt idx="62">
                  <c:v>98</c:v>
                </c:pt>
                <c:pt idx="63">
                  <c:v>90</c:v>
                </c:pt>
                <c:pt idx="64">
                  <c:v>85</c:v>
                </c:pt>
                <c:pt idx="65">
                  <c:v>91</c:v>
                </c:pt>
                <c:pt idx="66">
                  <c:v>94</c:v>
                </c:pt>
                <c:pt idx="67">
                  <c:v>107</c:v>
                </c:pt>
                <c:pt idx="68">
                  <c:v>70</c:v>
                </c:pt>
                <c:pt idx="69">
                  <c:v>82</c:v>
                </c:pt>
                <c:pt idx="70">
                  <c:v>127</c:v>
                </c:pt>
                <c:pt idx="71">
                  <c:v>106</c:v>
                </c:pt>
                <c:pt idx="72">
                  <c:v>82</c:v>
                </c:pt>
                <c:pt idx="73">
                  <c:v>73</c:v>
                </c:pt>
                <c:pt idx="74">
                  <c:v>82</c:v>
                </c:pt>
                <c:pt idx="75">
                  <c:v>73</c:v>
                </c:pt>
                <c:pt idx="76">
                  <c:v>73</c:v>
                </c:pt>
                <c:pt idx="77">
                  <c:v>65</c:v>
                </c:pt>
                <c:pt idx="78">
                  <c:v>97</c:v>
                </c:pt>
                <c:pt idx="79">
                  <c:v>91</c:v>
                </c:pt>
                <c:pt idx="80">
                  <c:v>78</c:v>
                </c:pt>
                <c:pt idx="81">
                  <c:v>83</c:v>
                </c:pt>
                <c:pt idx="82">
                  <c:v>106</c:v>
                </c:pt>
                <c:pt idx="83">
                  <c:v>81</c:v>
                </c:pt>
                <c:pt idx="84">
                  <c:v>65</c:v>
                </c:pt>
                <c:pt idx="85">
                  <c:v>70</c:v>
                </c:pt>
                <c:pt idx="86">
                  <c:v>97</c:v>
                </c:pt>
                <c:pt idx="87">
                  <c:v>72</c:v>
                </c:pt>
                <c:pt idx="88">
                  <c:v>69</c:v>
                </c:pt>
                <c:pt idx="89">
                  <c:v>80</c:v>
                </c:pt>
                <c:pt idx="90">
                  <c:v>81</c:v>
                </c:pt>
                <c:pt idx="91">
                  <c:v>101</c:v>
                </c:pt>
              </c:numCache>
            </c:numRef>
          </c:val>
          <c:smooth val="0"/>
        </c:ser>
        <c:axId val="66032169"/>
        <c:axId val="57418610"/>
      </c:lineChart>
      <c:catAx>
        <c:axId val="660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18610"/>
        <c:crosses val="autoZero"/>
        <c:auto val="1"/>
        <c:lblOffset val="100"/>
        <c:noMultiLvlLbl val="0"/>
      </c:catAx>
      <c:valAx>
        <c:axId val="574186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032169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35</xdr:row>
      <xdr:rowOff>38100</xdr:rowOff>
    </xdr:from>
    <xdr:to>
      <xdr:col>10</xdr:col>
      <xdr:colOff>542925</xdr:colOff>
      <xdr:row>65</xdr:row>
      <xdr:rowOff>76200</xdr:rowOff>
    </xdr:to>
    <xdr:graphicFrame>
      <xdr:nvGraphicFramePr>
        <xdr:cNvPr id="1" name="Chart 1"/>
        <xdr:cNvGraphicFramePr/>
      </xdr:nvGraphicFramePr>
      <xdr:xfrm>
        <a:off x="247650" y="5915025"/>
        <a:ext cx="67056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workbookViewId="0" topLeftCell="A1">
      <selection activeCell="D96" sqref="D96"/>
    </sheetView>
  </sheetViews>
  <sheetFormatPr defaultColWidth="9.140625" defaultRowHeight="12.75"/>
  <cols>
    <col min="1" max="1" width="9.140625" style="2" customWidth="1"/>
    <col min="2" max="5" width="9.421875" style="2" bestFit="1" customWidth="1"/>
    <col min="6" max="6" width="10.28125" style="2" bestFit="1" customWidth="1"/>
    <col min="7" max="7" width="11.28125" style="2" customWidth="1"/>
    <col min="8" max="8" width="9.57421875" style="2" bestFit="1" customWidth="1"/>
    <col min="9" max="16384" width="9.140625" style="2" customWidth="1"/>
  </cols>
  <sheetData>
    <row r="1" spans="1:11" ht="18.75">
      <c r="A1" s="1" t="s">
        <v>21</v>
      </c>
      <c r="J1" s="1" t="s">
        <v>22</v>
      </c>
      <c r="K1" s="3"/>
    </row>
    <row r="2" spans="1:11" ht="10.5" customHeight="1">
      <c r="A2" s="1"/>
      <c r="J2" s="4"/>
      <c r="K2" s="3"/>
    </row>
    <row r="3" s="3" customFormat="1" ht="18.75">
      <c r="A3" s="1" t="s">
        <v>0</v>
      </c>
    </row>
    <row r="4" s="3" customFormat="1" ht="18.75">
      <c r="A4" s="1" t="s">
        <v>20</v>
      </c>
    </row>
    <row r="5" spans="1:11" s="3" customFormat="1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8:11" s="3" customFormat="1" ht="12.75">
      <c r="H6" s="7" t="s">
        <v>18</v>
      </c>
      <c r="I6" s="7"/>
      <c r="J6" s="7"/>
      <c r="K6" s="7"/>
    </row>
    <row r="7" spans="8:11" s="3" customFormat="1" ht="13.5" thickBot="1">
      <c r="H7" s="6" t="s">
        <v>19</v>
      </c>
      <c r="I7" s="6"/>
      <c r="J7" s="6"/>
      <c r="K7" s="6"/>
    </row>
    <row r="8" spans="2:11" s="3" customFormat="1" ht="12.7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16</v>
      </c>
      <c r="H8" s="8" t="s">
        <v>1</v>
      </c>
      <c r="I8" s="8" t="s">
        <v>2</v>
      </c>
      <c r="J8" s="8" t="s">
        <v>3</v>
      </c>
      <c r="K8" s="8" t="s">
        <v>4</v>
      </c>
    </row>
    <row r="9" spans="1:11" s="3" customFormat="1" ht="13.5" thickBot="1">
      <c r="A9" s="6"/>
      <c r="B9" s="9" t="s">
        <v>6</v>
      </c>
      <c r="C9" s="9" t="s">
        <v>7</v>
      </c>
      <c r="D9" s="9" t="s">
        <v>8</v>
      </c>
      <c r="E9" s="9" t="s">
        <v>9</v>
      </c>
      <c r="F9" s="9" t="s">
        <v>10</v>
      </c>
      <c r="G9" s="9" t="s">
        <v>17</v>
      </c>
      <c r="H9" s="9" t="s">
        <v>6</v>
      </c>
      <c r="I9" s="9" t="s">
        <v>7</v>
      </c>
      <c r="J9" s="9" t="s">
        <v>8</v>
      </c>
      <c r="K9" s="9" t="s">
        <v>9</v>
      </c>
    </row>
    <row r="10" s="3" customFormat="1" ht="12.75">
      <c r="A10" s="3" t="s">
        <v>11</v>
      </c>
    </row>
    <row r="11" spans="7:11" ht="12.75">
      <c r="G11" s="10" t="s">
        <v>14</v>
      </c>
      <c r="K11" s="10" t="s">
        <v>15</v>
      </c>
    </row>
    <row r="12" spans="1:11" ht="12.75">
      <c r="A12" s="2" t="s">
        <v>27</v>
      </c>
      <c r="B12" s="2">
        <v>151</v>
      </c>
      <c r="F12" s="2">
        <v>677</v>
      </c>
      <c r="G12" s="12">
        <f>SUM(B12:E12)/4</f>
        <v>37.75</v>
      </c>
      <c r="H12" s="13">
        <f>SUM(B12-G12)*100/G12</f>
        <v>300</v>
      </c>
      <c r="I12" s="13">
        <f>SUM(B13-G12)*100/G12</f>
        <v>313.2450331125828</v>
      </c>
      <c r="J12" s="13">
        <f>SUM(B14-G12)*100/G12</f>
        <v>339.73509933774835</v>
      </c>
      <c r="K12" s="13">
        <f>SUM(B15-G12)*100/G12</f>
        <v>440.3973509933775</v>
      </c>
    </row>
    <row r="13" spans="1:11" ht="12.75">
      <c r="A13" s="2" t="s">
        <v>24</v>
      </c>
      <c r="B13" s="2">
        <v>156</v>
      </c>
      <c r="G13" s="12"/>
      <c r="H13" s="13"/>
      <c r="I13" s="13"/>
      <c r="J13" s="13"/>
      <c r="K13" s="13"/>
    </row>
    <row r="14" spans="1:11" ht="12.75">
      <c r="A14" s="2" t="s">
        <v>25</v>
      </c>
      <c r="B14" s="2">
        <v>166</v>
      </c>
      <c r="G14" s="12"/>
      <c r="H14" s="13"/>
      <c r="I14" s="13"/>
      <c r="J14" s="13"/>
      <c r="K14" s="13"/>
    </row>
    <row r="15" spans="1:11" ht="12.75">
      <c r="A15" s="2" t="s">
        <v>26</v>
      </c>
      <c r="B15" s="2">
        <v>204</v>
      </c>
      <c r="G15" s="12"/>
      <c r="H15" s="13"/>
      <c r="I15" s="13"/>
      <c r="J15" s="13"/>
      <c r="K15" s="13"/>
    </row>
    <row r="16" spans="1:11" ht="12.75">
      <c r="A16" s="2" t="s">
        <v>28</v>
      </c>
      <c r="B16" s="2">
        <v>155</v>
      </c>
      <c r="F16" s="2">
        <v>701</v>
      </c>
      <c r="G16" s="12">
        <f>SUM(B16:E16)/4</f>
        <v>38.75</v>
      </c>
      <c r="H16" s="13">
        <f>SUM(B16-G16)*100/G16</f>
        <v>300</v>
      </c>
      <c r="I16" s="13">
        <f>SUM(B17-G16)*100/G16</f>
        <v>343.8709677419355</v>
      </c>
      <c r="J16" s="13">
        <f>SUM(B18-G16)*100/G16</f>
        <v>367.0967741935484</v>
      </c>
      <c r="K16" s="13">
        <f>SUM(B19-G16)*100/G16</f>
        <v>398.06451612903226</v>
      </c>
    </row>
    <row r="17" spans="1:11" ht="12.75">
      <c r="A17" s="2" t="s">
        <v>24</v>
      </c>
      <c r="B17" s="2">
        <v>172</v>
      </c>
      <c r="G17" s="12"/>
      <c r="H17" s="13"/>
      <c r="I17" s="13"/>
      <c r="J17" s="13"/>
      <c r="K17" s="13"/>
    </row>
    <row r="18" spans="1:11" ht="12.75">
      <c r="A18" s="2" t="s">
        <v>25</v>
      </c>
      <c r="B18" s="2">
        <v>181</v>
      </c>
      <c r="G18" s="12"/>
      <c r="H18" s="13"/>
      <c r="I18" s="13"/>
      <c r="J18" s="13"/>
      <c r="K18" s="13"/>
    </row>
    <row r="19" spans="1:11" ht="12.75">
      <c r="A19" s="2" t="s">
        <v>26</v>
      </c>
      <c r="B19" s="2">
        <v>193</v>
      </c>
      <c r="G19" s="12"/>
      <c r="H19" s="13"/>
      <c r="I19" s="13"/>
      <c r="J19" s="13"/>
      <c r="K19" s="13"/>
    </row>
    <row r="20" spans="1:11" ht="12.75">
      <c r="A20" s="2" t="s">
        <v>29</v>
      </c>
      <c r="B20" s="2">
        <v>174</v>
      </c>
      <c r="F20" s="2">
        <v>624</v>
      </c>
      <c r="G20" s="12">
        <f>SUM(B20:E20)/4</f>
        <v>43.5</v>
      </c>
      <c r="H20" s="13">
        <f>SUM(B20-G20)*100/G20</f>
        <v>300</v>
      </c>
      <c r="I20" s="13">
        <f>SUM(B21-G20)*100/G20</f>
        <v>205.7471264367816</v>
      </c>
      <c r="J20" s="13">
        <f>SUM(B22-G20)*100/G20</f>
        <v>249.42528735632183</v>
      </c>
      <c r="K20" s="13">
        <f>SUM(B23-G20)*100/G20</f>
        <v>279.3103448275862</v>
      </c>
    </row>
    <row r="21" spans="1:11" ht="12.75">
      <c r="A21" s="2" t="s">
        <v>24</v>
      </c>
      <c r="B21" s="2">
        <v>133</v>
      </c>
      <c r="G21" s="12"/>
      <c r="H21" s="13"/>
      <c r="I21" s="13"/>
      <c r="J21" s="13"/>
      <c r="K21" s="13"/>
    </row>
    <row r="22" spans="1:11" ht="12.75">
      <c r="A22" s="2" t="s">
        <v>25</v>
      </c>
      <c r="B22" s="2">
        <v>152</v>
      </c>
      <c r="G22" s="12"/>
      <c r="H22" s="13"/>
      <c r="I22" s="13"/>
      <c r="J22" s="13"/>
      <c r="K22" s="13"/>
    </row>
    <row r="23" spans="1:11" ht="12.75">
      <c r="A23" s="2" t="s">
        <v>26</v>
      </c>
      <c r="B23" s="2">
        <v>165</v>
      </c>
      <c r="G23" s="12"/>
      <c r="H23" s="13"/>
      <c r="I23" s="13"/>
      <c r="J23" s="13"/>
      <c r="K23" s="13"/>
    </row>
    <row r="24" spans="1:11" ht="12.75">
      <c r="A24" s="2" t="s">
        <v>30</v>
      </c>
      <c r="B24" s="2">
        <v>122</v>
      </c>
      <c r="F24" s="2">
        <v>599</v>
      </c>
      <c r="G24" s="12">
        <f>SUM(B24:E24)/4</f>
        <v>30.5</v>
      </c>
      <c r="H24" s="13">
        <f>SUM(B24-G24)*100/G24</f>
        <v>300</v>
      </c>
      <c r="I24" s="13">
        <f>SUM(B25-G24)*100/G24</f>
        <v>300</v>
      </c>
      <c r="J24" s="13">
        <f>SUM(B26-G24)*100/G24</f>
        <v>483.60655737704917</v>
      </c>
      <c r="K24" s="13">
        <f>SUM(B27-G24)*100/G24</f>
        <v>480.327868852459</v>
      </c>
    </row>
    <row r="25" spans="1:11" ht="12.75">
      <c r="A25" s="2" t="s">
        <v>24</v>
      </c>
      <c r="B25" s="2">
        <v>122</v>
      </c>
      <c r="G25" s="12"/>
      <c r="H25" s="13"/>
      <c r="I25" s="13"/>
      <c r="J25" s="13"/>
      <c r="K25" s="13"/>
    </row>
    <row r="26" spans="1:11" ht="12.75">
      <c r="A26" s="2" t="s">
        <v>25</v>
      </c>
      <c r="B26" s="2">
        <v>178</v>
      </c>
      <c r="G26" s="12"/>
      <c r="H26" s="13"/>
      <c r="I26" s="13"/>
      <c r="J26" s="13"/>
      <c r="K26" s="13"/>
    </row>
    <row r="27" spans="1:11" ht="12.75">
      <c r="A27" s="2" t="s">
        <v>26</v>
      </c>
      <c r="B27" s="2">
        <v>177</v>
      </c>
      <c r="G27" s="12"/>
      <c r="H27" s="13"/>
      <c r="I27" s="13"/>
      <c r="J27" s="13"/>
      <c r="K27" s="13"/>
    </row>
    <row r="28" spans="1:11" ht="12.75">
      <c r="A28" s="2" t="s">
        <v>31</v>
      </c>
      <c r="B28" s="2">
        <v>128</v>
      </c>
      <c r="F28" s="2">
        <v>602</v>
      </c>
      <c r="G28" s="12">
        <f>SUM(B28:E28)/4</f>
        <v>32</v>
      </c>
      <c r="H28" s="13">
        <f>SUM(B28-G28)*100/G28</f>
        <v>300</v>
      </c>
      <c r="I28" s="13">
        <f>SUM(B29-G28)*100/G28</f>
        <v>384.375</v>
      </c>
      <c r="J28" s="13">
        <f>SUM(B30-G28)*100/G28</f>
        <v>390.625</v>
      </c>
      <c r="K28" s="13">
        <f>SUM(B31-G28)*100/G28</f>
        <v>406.25</v>
      </c>
    </row>
    <row r="29" spans="1:11" ht="12.75">
      <c r="A29" s="2" t="s">
        <v>24</v>
      </c>
      <c r="B29" s="2">
        <v>155</v>
      </c>
      <c r="G29" s="12"/>
      <c r="H29" s="13"/>
      <c r="I29" s="13"/>
      <c r="J29" s="13"/>
      <c r="K29" s="13"/>
    </row>
    <row r="30" spans="1:11" ht="12.75">
      <c r="A30" s="2" t="s">
        <v>25</v>
      </c>
      <c r="B30" s="2">
        <v>157</v>
      </c>
      <c r="G30" s="12"/>
      <c r="H30" s="13"/>
      <c r="I30" s="13"/>
      <c r="J30" s="13"/>
      <c r="K30" s="13"/>
    </row>
    <row r="31" spans="1:11" ht="12.75">
      <c r="A31" s="2" t="s">
        <v>26</v>
      </c>
      <c r="B31" s="2">
        <v>162</v>
      </c>
      <c r="G31" s="12"/>
      <c r="H31" s="13"/>
      <c r="I31" s="13"/>
      <c r="J31" s="13"/>
      <c r="K31" s="13"/>
    </row>
    <row r="32" spans="1:11" ht="12.75">
      <c r="A32" s="2" t="s">
        <v>32</v>
      </c>
      <c r="B32" s="2">
        <v>124</v>
      </c>
      <c r="F32" s="2">
        <v>601</v>
      </c>
      <c r="G32" s="12">
        <f>SUM(B32:E32)/4</f>
        <v>31</v>
      </c>
      <c r="H32" s="13">
        <f>SUM(B32-G32)*100/G32</f>
        <v>300</v>
      </c>
      <c r="I32" s="13">
        <f>SUM(B33-G32)*100/G32</f>
        <v>319.35483870967744</v>
      </c>
      <c r="J32" s="13">
        <f>SUM(B34-G32)*100/G32</f>
        <v>396.7741935483871</v>
      </c>
      <c r="K32" s="13">
        <f>SUM(B35-G32)*100/G32</f>
        <v>522.5806451612904</v>
      </c>
    </row>
    <row r="33" spans="1:11" ht="12.75">
      <c r="A33" s="2" t="s">
        <v>24</v>
      </c>
      <c r="B33" s="2">
        <v>130</v>
      </c>
      <c r="G33" s="12"/>
      <c r="H33" s="13"/>
      <c r="I33" s="13"/>
      <c r="J33" s="13"/>
      <c r="K33" s="13"/>
    </row>
    <row r="34" spans="1:11" ht="12.75">
      <c r="A34" s="2" t="s">
        <v>25</v>
      </c>
      <c r="B34" s="2">
        <v>154</v>
      </c>
      <c r="G34" s="12"/>
      <c r="H34" s="13"/>
      <c r="I34" s="13"/>
      <c r="J34" s="13"/>
      <c r="K34" s="13"/>
    </row>
    <row r="35" spans="1:11" ht="12.75">
      <c r="A35" s="2" t="s">
        <v>26</v>
      </c>
      <c r="B35" s="2">
        <v>193</v>
      </c>
      <c r="G35" s="12"/>
      <c r="H35" s="13"/>
      <c r="I35" s="13"/>
      <c r="J35" s="13"/>
      <c r="K35" s="13"/>
    </row>
    <row r="36" spans="1:11" ht="12.75">
      <c r="A36" s="2" t="s">
        <v>33</v>
      </c>
      <c r="B36" s="2">
        <v>116</v>
      </c>
      <c r="F36" s="2">
        <v>556</v>
      </c>
      <c r="G36" s="12">
        <f>SUM(B36:E36)/4</f>
        <v>29</v>
      </c>
      <c r="H36" s="13">
        <f>SUM(B36-G36)*100/G36</f>
        <v>300</v>
      </c>
      <c r="I36" s="13">
        <f>SUM(B37-G36)*100/G36</f>
        <v>334.48275862068965</v>
      </c>
      <c r="J36" s="13">
        <f>SUM(B38-G36)*100/G36</f>
        <v>400</v>
      </c>
      <c r="K36" s="13">
        <f>SUM(B39-G36)*100/G36</f>
        <v>482.7586206896552</v>
      </c>
    </row>
    <row r="37" spans="1:11" ht="12.75">
      <c r="A37" s="2" t="s">
        <v>24</v>
      </c>
      <c r="B37" s="2">
        <v>126</v>
      </c>
      <c r="G37" s="12"/>
      <c r="H37" s="13"/>
      <c r="I37" s="13"/>
      <c r="J37" s="13"/>
      <c r="K37" s="13"/>
    </row>
    <row r="38" spans="1:11" ht="12.75">
      <c r="A38" s="2" t="s">
        <v>25</v>
      </c>
      <c r="B38" s="2">
        <v>145</v>
      </c>
      <c r="G38" s="12"/>
      <c r="H38" s="13"/>
      <c r="I38" s="13"/>
      <c r="J38" s="13"/>
      <c r="K38" s="13"/>
    </row>
    <row r="39" spans="1:11" ht="12.75">
      <c r="A39" s="2" t="s">
        <v>26</v>
      </c>
      <c r="B39" s="2">
        <v>169</v>
      </c>
      <c r="G39" s="12"/>
      <c r="H39" s="13"/>
      <c r="I39" s="13"/>
      <c r="J39" s="13"/>
      <c r="K39" s="13"/>
    </row>
    <row r="40" spans="1:11" ht="12.75">
      <c r="A40" s="2" t="s">
        <v>34</v>
      </c>
      <c r="B40" s="2">
        <v>123</v>
      </c>
      <c r="F40" s="2">
        <v>554</v>
      </c>
      <c r="G40" s="12">
        <f>SUM(B40:E40)/4</f>
        <v>30.75</v>
      </c>
      <c r="H40" s="13">
        <f>SUM(B40-G40)*100/G40</f>
        <v>300</v>
      </c>
      <c r="I40" s="13">
        <f>SUM(B41-G40)*100/G40</f>
        <v>280.4878048780488</v>
      </c>
      <c r="J40" s="13">
        <f>SUM(B42-G40)*100/G40</f>
        <v>365.0406504065041</v>
      </c>
      <c r="K40" s="13">
        <f>SUM(B43-G40)*100/G40</f>
        <v>456.0975609756098</v>
      </c>
    </row>
    <row r="41" spans="1:11" ht="12.75">
      <c r="A41" s="2" t="s">
        <v>24</v>
      </c>
      <c r="B41" s="2">
        <v>117</v>
      </c>
      <c r="G41" s="12"/>
      <c r="H41" s="13"/>
      <c r="I41" s="13"/>
      <c r="J41" s="13"/>
      <c r="K41" s="13"/>
    </row>
    <row r="42" spans="1:11" ht="12.75">
      <c r="A42" s="2" t="s">
        <v>25</v>
      </c>
      <c r="B42" s="2">
        <v>143</v>
      </c>
      <c r="G42" s="12"/>
      <c r="H42" s="13"/>
      <c r="I42" s="13"/>
      <c r="J42" s="13"/>
      <c r="K42" s="13"/>
    </row>
    <row r="43" spans="1:11" ht="12.75">
      <c r="A43" s="2" t="s">
        <v>26</v>
      </c>
      <c r="B43" s="2">
        <v>171</v>
      </c>
      <c r="G43" s="12"/>
      <c r="H43" s="13"/>
      <c r="I43" s="13"/>
      <c r="J43" s="13"/>
      <c r="K43" s="13"/>
    </row>
    <row r="44" spans="1:11" ht="12.75">
      <c r="A44" s="2" t="s">
        <v>35</v>
      </c>
      <c r="B44" s="2">
        <v>145</v>
      </c>
      <c r="F44" s="2">
        <v>553</v>
      </c>
      <c r="G44" s="12">
        <f>SUM(B44:E44)/4</f>
        <v>36.25</v>
      </c>
      <c r="H44" s="13">
        <f>SUM(B44-G44)*100/G44</f>
        <v>300</v>
      </c>
      <c r="I44" s="13">
        <f>SUM(B45-G44)*100/G44</f>
        <v>208.9655172413793</v>
      </c>
      <c r="J44" s="13">
        <f>SUM(B46-G44)*100/G44</f>
        <v>308.2758620689655</v>
      </c>
      <c r="K44" s="13">
        <f>SUM(B47-G44)*100/G44</f>
        <v>308.2758620689655</v>
      </c>
    </row>
    <row r="45" spans="1:11" ht="12.75">
      <c r="A45" s="2" t="s">
        <v>24</v>
      </c>
      <c r="B45" s="2">
        <v>112</v>
      </c>
      <c r="G45" s="12"/>
      <c r="H45" s="13"/>
      <c r="I45" s="13"/>
      <c r="J45" s="13"/>
      <c r="K45" s="13"/>
    </row>
    <row r="46" spans="1:11" ht="12.75">
      <c r="A46" s="2" t="s">
        <v>25</v>
      </c>
      <c r="B46" s="2">
        <v>148</v>
      </c>
      <c r="G46" s="12"/>
      <c r="H46" s="13"/>
      <c r="I46" s="13"/>
      <c r="J46" s="13"/>
      <c r="K46" s="13"/>
    </row>
    <row r="47" spans="1:11" ht="12.75">
      <c r="A47" s="2" t="s">
        <v>26</v>
      </c>
      <c r="B47" s="2">
        <v>148</v>
      </c>
      <c r="G47" s="12"/>
      <c r="H47" s="13"/>
      <c r="I47" s="13"/>
      <c r="J47" s="13"/>
      <c r="K47" s="13"/>
    </row>
    <row r="48" spans="1:11" ht="12.75">
      <c r="A48" s="2" t="s">
        <v>36</v>
      </c>
      <c r="B48" s="2">
        <v>134</v>
      </c>
      <c r="F48" s="2">
        <v>546</v>
      </c>
      <c r="G48" s="12">
        <f>SUM(B48:E48)/4</f>
        <v>33.5</v>
      </c>
      <c r="H48" s="13">
        <f>SUM(B48-G48)*100/G48</f>
        <v>300</v>
      </c>
      <c r="I48" s="13">
        <f>SUM(B49-G48)*100/G48</f>
        <v>255.22388059701493</v>
      </c>
      <c r="J48" s="13">
        <f>SUM(B50-G48)*100/G48</f>
        <v>308.95522388059703</v>
      </c>
      <c r="K48" s="13">
        <f>SUM(B51-G48)*100/G48</f>
        <v>365.67164179104475</v>
      </c>
    </row>
    <row r="49" spans="1:11" ht="12.75">
      <c r="A49" s="2" t="s">
        <v>24</v>
      </c>
      <c r="B49" s="2">
        <v>119</v>
      </c>
      <c r="G49" s="12"/>
      <c r="H49" s="13"/>
      <c r="I49" s="13"/>
      <c r="J49" s="13"/>
      <c r="K49" s="13"/>
    </row>
    <row r="50" spans="1:11" ht="12.75">
      <c r="A50" s="2" t="s">
        <v>25</v>
      </c>
      <c r="B50" s="2">
        <v>137</v>
      </c>
      <c r="G50" s="12"/>
      <c r="H50" s="13"/>
      <c r="I50" s="13"/>
      <c r="J50" s="13"/>
      <c r="K50" s="13"/>
    </row>
    <row r="51" spans="1:11" ht="12.75">
      <c r="A51" s="2" t="s">
        <v>26</v>
      </c>
      <c r="B51" s="2">
        <v>156</v>
      </c>
      <c r="G51" s="12"/>
      <c r="H51" s="13"/>
      <c r="I51" s="13"/>
      <c r="J51" s="13"/>
      <c r="K51" s="13"/>
    </row>
    <row r="52" spans="1:11" ht="12.75">
      <c r="A52" s="2" t="s">
        <v>37</v>
      </c>
      <c r="B52" s="2">
        <v>104</v>
      </c>
      <c r="F52" s="2">
        <v>491</v>
      </c>
      <c r="G52" s="12">
        <f>SUM(B52:E52)/4</f>
        <v>26</v>
      </c>
      <c r="H52" s="13">
        <f>SUM(B52-G52)*100/G52</f>
        <v>300</v>
      </c>
      <c r="I52" s="13">
        <f>SUM(B53-G52)*100/G52</f>
        <v>253.84615384615384</v>
      </c>
      <c r="J52" s="13">
        <f>SUM(B54-G52)*100/G52</f>
        <v>461.53846153846155</v>
      </c>
      <c r="K52" s="13">
        <f>SUM(B55-G52)*100/G52</f>
        <v>473.0769230769231</v>
      </c>
    </row>
    <row r="53" spans="1:11" ht="12.75">
      <c r="A53" s="2" t="s">
        <v>24</v>
      </c>
      <c r="B53" s="2">
        <v>92</v>
      </c>
      <c r="G53" s="12"/>
      <c r="H53" s="13"/>
      <c r="I53" s="13"/>
      <c r="J53" s="13"/>
      <c r="K53" s="13"/>
    </row>
    <row r="54" spans="1:11" ht="12.75">
      <c r="A54" s="2" t="s">
        <v>25</v>
      </c>
      <c r="B54" s="2">
        <v>146</v>
      </c>
      <c r="G54" s="12"/>
      <c r="H54" s="13"/>
      <c r="I54" s="13"/>
      <c r="J54" s="13"/>
      <c r="K54" s="13"/>
    </row>
    <row r="55" spans="1:11" ht="12.75">
      <c r="A55" s="2" t="s">
        <v>26</v>
      </c>
      <c r="B55" s="2">
        <v>149</v>
      </c>
      <c r="G55" s="12"/>
      <c r="H55" s="13"/>
      <c r="I55" s="13"/>
      <c r="J55" s="13"/>
      <c r="K55" s="13"/>
    </row>
    <row r="56" spans="1:11" ht="12.75">
      <c r="A56" s="2" t="s">
        <v>38</v>
      </c>
      <c r="B56" s="2">
        <v>106</v>
      </c>
      <c r="F56" s="2">
        <v>463</v>
      </c>
      <c r="G56" s="12">
        <f>SUM(B56:E56)/4</f>
        <v>26.5</v>
      </c>
      <c r="H56" s="13">
        <f>SUM(B56-G56)*100/G56</f>
        <v>300</v>
      </c>
      <c r="I56" s="13">
        <f>SUM(B57-G56)*100/G56</f>
        <v>326.41509433962267</v>
      </c>
      <c r="J56" s="13">
        <f>SUM(B58-G56)*100/G56</f>
        <v>326.41509433962267</v>
      </c>
      <c r="K56" s="13">
        <f>SUM(B59-G56)*100/G56</f>
        <v>394.33962264150944</v>
      </c>
    </row>
    <row r="57" spans="1:11" ht="12.75">
      <c r="A57" s="2" t="s">
        <v>24</v>
      </c>
      <c r="B57" s="2">
        <v>113</v>
      </c>
      <c r="G57" s="12"/>
      <c r="H57" s="13"/>
      <c r="I57" s="13"/>
      <c r="J57" s="13"/>
      <c r="K57" s="13"/>
    </row>
    <row r="58" spans="1:11" ht="12.75">
      <c r="A58" s="2" t="s">
        <v>25</v>
      </c>
      <c r="B58" s="2">
        <v>113</v>
      </c>
      <c r="G58" s="12"/>
      <c r="H58" s="13"/>
      <c r="I58" s="13"/>
      <c r="J58" s="13"/>
      <c r="K58" s="13"/>
    </row>
    <row r="59" spans="1:11" ht="12.75">
      <c r="A59" s="2" t="s">
        <v>26</v>
      </c>
      <c r="B59" s="2">
        <v>131</v>
      </c>
      <c r="G59" s="12"/>
      <c r="H59" s="13"/>
      <c r="I59" s="13"/>
      <c r="J59" s="13"/>
      <c r="K59" s="13"/>
    </row>
    <row r="60" spans="1:11" ht="12.75">
      <c r="A60" s="2" t="s">
        <v>39</v>
      </c>
      <c r="B60" s="2">
        <v>100</v>
      </c>
      <c r="F60" s="2">
        <v>399</v>
      </c>
      <c r="G60" s="12">
        <f>SUM(B60:E60)/4</f>
        <v>25</v>
      </c>
      <c r="H60" s="13">
        <f>SUM(B60-G60)*100/G60</f>
        <v>300</v>
      </c>
      <c r="I60" s="13">
        <f>SUM(B61-G60)*100/G60</f>
        <v>312</v>
      </c>
      <c r="J60" s="13">
        <f>SUM(B62-G60)*100/G60</f>
        <v>272</v>
      </c>
      <c r="K60" s="13">
        <f>SUM(B63-G60)*100/G60</f>
        <v>312</v>
      </c>
    </row>
    <row r="61" spans="1:11" ht="12.75">
      <c r="A61" s="2" t="s">
        <v>24</v>
      </c>
      <c r="B61" s="2">
        <v>103</v>
      </c>
      <c r="G61" s="12"/>
      <c r="H61" s="13"/>
      <c r="I61" s="13"/>
      <c r="J61" s="13"/>
      <c r="K61" s="13"/>
    </row>
    <row r="62" spans="1:11" ht="12.75">
      <c r="A62" s="2" t="s">
        <v>25</v>
      </c>
      <c r="B62" s="2">
        <v>93</v>
      </c>
      <c r="G62" s="12"/>
      <c r="H62" s="13"/>
      <c r="I62" s="13"/>
      <c r="J62" s="13"/>
      <c r="K62" s="13"/>
    </row>
    <row r="63" spans="1:11" ht="12.75">
      <c r="A63" s="2" t="s">
        <v>26</v>
      </c>
      <c r="B63" s="2">
        <v>103</v>
      </c>
      <c r="G63" s="12"/>
      <c r="H63" s="13"/>
      <c r="I63" s="13"/>
      <c r="J63" s="13"/>
      <c r="K63" s="13"/>
    </row>
    <row r="64" spans="1:11" ht="12.75">
      <c r="A64" s="2" t="s">
        <v>40</v>
      </c>
      <c r="B64" s="2">
        <v>88</v>
      </c>
      <c r="F64" s="2">
        <v>363</v>
      </c>
      <c r="G64" s="12">
        <f>SUM(B64:E64)/4</f>
        <v>22</v>
      </c>
      <c r="H64" s="13">
        <f>SUM(B64-G64)*100/G64</f>
        <v>300</v>
      </c>
      <c r="I64" s="13">
        <f>SUM(B65-G64)*100/G64</f>
        <v>272.72727272727275</v>
      </c>
      <c r="J64" s="13">
        <f>SUM(B66-G64)*100/G64</f>
        <v>290.90909090909093</v>
      </c>
      <c r="K64" s="13">
        <f>SUM(B67-G64)*100/G64</f>
        <v>386.3636363636364</v>
      </c>
    </row>
    <row r="65" spans="1:11" ht="12.75">
      <c r="A65" s="2" t="s">
        <v>24</v>
      </c>
      <c r="B65" s="2">
        <v>82</v>
      </c>
      <c r="G65" s="12"/>
      <c r="H65" s="13"/>
      <c r="I65" s="13"/>
      <c r="J65" s="13"/>
      <c r="K65" s="13"/>
    </row>
    <row r="66" spans="1:11" ht="12.75">
      <c r="A66" s="2" t="s">
        <v>25</v>
      </c>
      <c r="B66" s="2">
        <v>86</v>
      </c>
      <c r="G66" s="12"/>
      <c r="H66" s="13"/>
      <c r="I66" s="13"/>
      <c r="J66" s="13"/>
      <c r="K66" s="13"/>
    </row>
    <row r="67" spans="1:11" ht="12.75">
      <c r="A67" s="2" t="s">
        <v>26</v>
      </c>
      <c r="B67" s="2">
        <v>107</v>
      </c>
      <c r="G67" s="12"/>
      <c r="H67" s="13"/>
      <c r="I67" s="13"/>
      <c r="J67" s="13"/>
      <c r="K67" s="13"/>
    </row>
    <row r="68" spans="1:11" ht="12.75">
      <c r="A68" s="2" t="s">
        <v>41</v>
      </c>
      <c r="B68" s="2">
        <v>91</v>
      </c>
      <c r="F68" s="2">
        <v>409</v>
      </c>
      <c r="G68" s="12">
        <f>SUM(B68:E68)/4</f>
        <v>22.75</v>
      </c>
      <c r="H68" s="13">
        <f>SUM(B68-G68)*100/G68</f>
        <v>300</v>
      </c>
      <c r="I68" s="13">
        <f>SUM(B69-G68)*100/G68</f>
        <v>238.46153846153845</v>
      </c>
      <c r="J68" s="13">
        <f>SUM(B70-G68)*100/G68</f>
        <v>449.45054945054943</v>
      </c>
      <c r="K68" s="13">
        <f>SUM(B71-G68)*100/G68</f>
        <v>409.8901098901099</v>
      </c>
    </row>
    <row r="69" spans="1:11" ht="12.75">
      <c r="A69" s="2" t="s">
        <v>24</v>
      </c>
      <c r="B69" s="2">
        <v>77</v>
      </c>
      <c r="G69" s="12"/>
      <c r="H69" s="13"/>
      <c r="I69" s="13"/>
      <c r="J69" s="13"/>
      <c r="K69" s="13"/>
    </row>
    <row r="70" spans="1:11" ht="12.75">
      <c r="A70" s="2" t="s">
        <v>25</v>
      </c>
      <c r="B70" s="2">
        <v>125</v>
      </c>
      <c r="G70" s="12"/>
      <c r="H70" s="13"/>
      <c r="I70" s="13"/>
      <c r="J70" s="13"/>
      <c r="K70" s="13"/>
    </row>
    <row r="71" spans="1:11" ht="12.75">
      <c r="A71" s="2" t="s">
        <v>26</v>
      </c>
      <c r="B71" s="2">
        <v>116</v>
      </c>
      <c r="G71" s="12"/>
      <c r="H71" s="13"/>
      <c r="I71" s="13"/>
      <c r="J71" s="13"/>
      <c r="K71" s="13"/>
    </row>
    <row r="72" spans="1:11" ht="12.75">
      <c r="A72" s="2" t="s">
        <v>42</v>
      </c>
      <c r="B72" s="2">
        <v>86</v>
      </c>
      <c r="F72" s="2">
        <v>357</v>
      </c>
      <c r="G72" s="12">
        <f>SUM(B72:E72)/4</f>
        <v>21.5</v>
      </c>
      <c r="H72" s="13">
        <f>SUM(B72-G72)*100/G72</f>
        <v>300</v>
      </c>
      <c r="I72" s="13">
        <f>SUM(B73-G72)*100/G72</f>
        <v>286.04651162790697</v>
      </c>
      <c r="J72" s="13">
        <f>SUM(B74-G72)*100/G72</f>
        <v>355.8139534883721</v>
      </c>
      <c r="K72" s="13">
        <f>SUM(B75-G72)*100/G72</f>
        <v>318.6046511627907</v>
      </c>
    </row>
    <row r="73" spans="1:11" ht="12.75">
      <c r="A73" s="2" t="s">
        <v>24</v>
      </c>
      <c r="B73" s="2">
        <v>83</v>
      </c>
      <c r="G73" s="12"/>
      <c r="H73" s="13"/>
      <c r="I73" s="13"/>
      <c r="J73" s="13"/>
      <c r="K73" s="13"/>
    </row>
    <row r="74" spans="1:11" ht="12.75">
      <c r="A74" s="2" t="s">
        <v>25</v>
      </c>
      <c r="B74" s="2">
        <v>98</v>
      </c>
      <c r="G74" s="12"/>
      <c r="H74" s="13"/>
      <c r="I74" s="13"/>
      <c r="J74" s="13"/>
      <c r="K74" s="13"/>
    </row>
    <row r="75" spans="1:11" ht="12.75">
      <c r="A75" s="2" t="s">
        <v>26</v>
      </c>
      <c r="B75" s="2">
        <v>90</v>
      </c>
      <c r="G75" s="12"/>
      <c r="H75" s="13"/>
      <c r="I75" s="13"/>
      <c r="J75" s="13"/>
      <c r="K75" s="13"/>
    </row>
    <row r="76" spans="1:11" ht="12.75">
      <c r="A76" s="2" t="s">
        <v>43</v>
      </c>
      <c r="B76" s="2">
        <v>85</v>
      </c>
      <c r="F76" s="2">
        <v>377</v>
      </c>
      <c r="G76" s="12">
        <f>SUM(B76:E76)/4</f>
        <v>21.25</v>
      </c>
      <c r="H76" s="13">
        <f>SUM(B76-G76)*100/G76</f>
        <v>300</v>
      </c>
      <c r="I76" s="13">
        <f>SUM(B77-G76)*100/G76</f>
        <v>328.2352941176471</v>
      </c>
      <c r="J76" s="13">
        <f>SUM(B78-G76)*100/G76</f>
        <v>342.3529411764706</v>
      </c>
      <c r="K76" s="13">
        <f>SUM(B79-G76)*100/G76</f>
        <v>403.52941176470586</v>
      </c>
    </row>
    <row r="77" spans="1:11" ht="12.75">
      <c r="A77" s="2" t="s">
        <v>24</v>
      </c>
      <c r="B77" s="2">
        <v>91</v>
      </c>
      <c r="G77" s="12"/>
      <c r="H77" s="13"/>
      <c r="I77" s="13"/>
      <c r="J77" s="13"/>
      <c r="K77" s="13"/>
    </row>
    <row r="78" spans="1:11" ht="12.75">
      <c r="A78" s="2" t="s">
        <v>25</v>
      </c>
      <c r="B78" s="2">
        <v>94</v>
      </c>
      <c r="G78" s="12"/>
      <c r="H78" s="13"/>
      <c r="I78" s="13"/>
      <c r="J78" s="13"/>
      <c r="K78" s="13"/>
    </row>
    <row r="79" spans="1:11" ht="12.75">
      <c r="A79" s="2" t="s">
        <v>26</v>
      </c>
      <c r="B79" s="2">
        <v>107</v>
      </c>
      <c r="G79" s="12"/>
      <c r="H79" s="13"/>
      <c r="I79" s="13"/>
      <c r="J79" s="13"/>
      <c r="K79" s="13"/>
    </row>
    <row r="80" spans="1:11" ht="12.75">
      <c r="A80" s="2" t="s">
        <v>44</v>
      </c>
      <c r="B80" s="2">
        <v>70</v>
      </c>
      <c r="F80" s="2">
        <v>385</v>
      </c>
      <c r="G80" s="12">
        <f>SUM(B80:E80)/4</f>
        <v>17.5</v>
      </c>
      <c r="H80" s="13">
        <f>SUM(B80-G80)*100/G80</f>
        <v>300</v>
      </c>
      <c r="I80" s="13">
        <f>SUM(B81-G80)*100/G80</f>
        <v>368.57142857142856</v>
      </c>
      <c r="J80" s="13">
        <f>SUM(B82-G80)*100/G80</f>
        <v>625.7142857142857</v>
      </c>
      <c r="K80" s="13">
        <f>SUM(B83-G80)*100/G80</f>
        <v>505.7142857142857</v>
      </c>
    </row>
    <row r="81" spans="1:11" ht="12.75">
      <c r="A81" s="2" t="s">
        <v>24</v>
      </c>
      <c r="B81" s="2">
        <v>82</v>
      </c>
      <c r="G81" s="12"/>
      <c r="H81" s="13"/>
      <c r="I81" s="13"/>
      <c r="J81" s="13"/>
      <c r="K81" s="13"/>
    </row>
    <row r="82" spans="1:11" ht="12.75">
      <c r="A82" s="2" t="s">
        <v>25</v>
      </c>
      <c r="B82" s="2">
        <v>127</v>
      </c>
      <c r="G82" s="12"/>
      <c r="H82" s="13"/>
      <c r="I82" s="13"/>
      <c r="J82" s="13"/>
      <c r="K82" s="13"/>
    </row>
    <row r="83" spans="1:11" ht="12.75">
      <c r="A83" s="2" t="s">
        <v>26</v>
      </c>
      <c r="B83" s="2">
        <v>106</v>
      </c>
      <c r="G83" s="12"/>
      <c r="H83" s="13"/>
      <c r="I83" s="13"/>
      <c r="J83" s="13"/>
      <c r="K83" s="13"/>
    </row>
    <row r="84" spans="1:11" ht="12.75">
      <c r="A84" s="2" t="s">
        <v>45</v>
      </c>
      <c r="B84" s="2">
        <v>82</v>
      </c>
      <c r="F84" s="2">
        <v>310</v>
      </c>
      <c r="G84" s="12">
        <f>SUM(B84:E84)/4</f>
        <v>20.5</v>
      </c>
      <c r="H84" s="13">
        <f>SUM(B84-G84)*100/G84</f>
        <v>300</v>
      </c>
      <c r="I84" s="13">
        <f>SUM(B85-G84)*100/G84</f>
        <v>256.0975609756098</v>
      </c>
      <c r="J84" s="13">
        <f>SUM(B86-G84)*100/G84</f>
        <v>300</v>
      </c>
      <c r="K84" s="13">
        <f>SUM(B87-G84)*100/G84</f>
        <v>256.0975609756098</v>
      </c>
    </row>
    <row r="85" spans="1:11" ht="12.75">
      <c r="A85" s="2" t="s">
        <v>24</v>
      </c>
      <c r="B85" s="2">
        <v>73</v>
      </c>
      <c r="G85" s="12"/>
      <c r="H85" s="13"/>
      <c r="I85" s="13"/>
      <c r="J85" s="13"/>
      <c r="K85" s="13"/>
    </row>
    <row r="86" spans="1:11" ht="12.75">
      <c r="A86" s="2" t="s">
        <v>25</v>
      </c>
      <c r="B86" s="2">
        <v>82</v>
      </c>
      <c r="G86" s="12"/>
      <c r="H86" s="13"/>
      <c r="I86" s="13"/>
      <c r="J86" s="13"/>
      <c r="K86" s="13"/>
    </row>
    <row r="87" spans="1:11" ht="12.75">
      <c r="A87" s="2" t="s">
        <v>26</v>
      </c>
      <c r="B87" s="2">
        <v>73</v>
      </c>
      <c r="G87" s="12"/>
      <c r="H87" s="13"/>
      <c r="I87" s="13"/>
      <c r="J87" s="13"/>
      <c r="K87" s="13"/>
    </row>
    <row r="88" spans="1:11" ht="12.75">
      <c r="A88" s="2" t="s">
        <v>46</v>
      </c>
      <c r="B88" s="2">
        <v>73</v>
      </c>
      <c r="F88" s="2">
        <v>326</v>
      </c>
      <c r="G88" s="12">
        <f>SUM(B88:E88)/4</f>
        <v>18.25</v>
      </c>
      <c r="H88" s="13">
        <f>SUM(B88-G88)*100/G88</f>
        <v>300</v>
      </c>
      <c r="I88" s="13">
        <f>SUM(B89-G88)*100/G88</f>
        <v>256.16438356164383</v>
      </c>
      <c r="J88" s="13">
        <f>SUM(B90-G88)*100/G88</f>
        <v>431.5068493150685</v>
      </c>
      <c r="K88" s="13">
        <f>SUM(B91-G88)*100/G88</f>
        <v>398.63013698630135</v>
      </c>
    </row>
    <row r="89" spans="1:11" ht="12.75">
      <c r="A89" s="2" t="s">
        <v>24</v>
      </c>
      <c r="B89" s="2">
        <v>65</v>
      </c>
      <c r="G89" s="12"/>
      <c r="H89" s="13"/>
      <c r="I89" s="13"/>
      <c r="J89" s="13"/>
      <c r="K89" s="13"/>
    </row>
    <row r="90" spans="1:11" ht="12.75">
      <c r="A90" s="2" t="s">
        <v>25</v>
      </c>
      <c r="B90" s="2">
        <v>97</v>
      </c>
      <c r="G90" s="12"/>
      <c r="H90" s="13"/>
      <c r="I90" s="13"/>
      <c r="J90" s="13"/>
      <c r="K90" s="13"/>
    </row>
    <row r="91" spans="1:11" ht="12.75">
      <c r="A91" s="2" t="s">
        <v>26</v>
      </c>
      <c r="B91" s="2">
        <v>91</v>
      </c>
      <c r="G91" s="12"/>
      <c r="H91" s="13"/>
      <c r="I91" s="13"/>
      <c r="J91" s="13"/>
      <c r="K91" s="13"/>
    </row>
    <row r="92" spans="1:11" ht="12.75">
      <c r="A92" s="2" t="s">
        <v>47</v>
      </c>
      <c r="B92" s="2">
        <v>78</v>
      </c>
      <c r="F92" s="2">
        <v>348</v>
      </c>
      <c r="G92" s="12">
        <f>SUM(B92:E92)/4</f>
        <v>19.5</v>
      </c>
      <c r="H92" s="13">
        <f>SUM(B92-G92)*100/G92</f>
        <v>300</v>
      </c>
      <c r="I92" s="13">
        <f>SUM(B93-G92)*100/G92</f>
        <v>325.64102564102564</v>
      </c>
      <c r="J92" s="13">
        <f>SUM(B94-G92)*100/G92</f>
        <v>443.5897435897436</v>
      </c>
      <c r="K92" s="13">
        <f>SUM(B95-G92)*100/G92</f>
        <v>315.38461538461536</v>
      </c>
    </row>
    <row r="93" spans="1:11" ht="12.75">
      <c r="A93" s="2" t="s">
        <v>24</v>
      </c>
      <c r="B93" s="2">
        <v>83</v>
      </c>
      <c r="G93" s="12"/>
      <c r="H93" s="13"/>
      <c r="I93" s="13"/>
      <c r="J93" s="13"/>
      <c r="K93" s="13"/>
    </row>
    <row r="94" spans="1:11" ht="12.75">
      <c r="A94" s="2" t="s">
        <v>25</v>
      </c>
      <c r="B94" s="2">
        <v>106</v>
      </c>
      <c r="G94" s="12"/>
      <c r="H94" s="13"/>
      <c r="I94" s="13"/>
      <c r="J94" s="13"/>
      <c r="K94" s="13"/>
    </row>
    <row r="95" spans="1:11" ht="12.75">
      <c r="A95" s="2" t="s">
        <v>26</v>
      </c>
      <c r="B95" s="2">
        <v>81</v>
      </c>
      <c r="G95" s="12"/>
      <c r="H95" s="13"/>
      <c r="I95" s="13"/>
      <c r="J95" s="13"/>
      <c r="K95" s="13"/>
    </row>
    <row r="96" spans="1:11" ht="12.75">
      <c r="A96" s="2" t="s">
        <v>48</v>
      </c>
      <c r="B96" s="2">
        <v>65</v>
      </c>
      <c r="F96" s="2">
        <v>304</v>
      </c>
      <c r="G96" s="12">
        <f>SUM(B96:E96)/4</f>
        <v>16.25</v>
      </c>
      <c r="H96" s="13">
        <f>SUM(B96-G96)*100/G96</f>
        <v>300</v>
      </c>
      <c r="I96" s="13">
        <f>SUM(B97-G96)*100/G96</f>
        <v>330.7692307692308</v>
      </c>
      <c r="J96" s="13">
        <f>SUM(B98-G96)*100/G96</f>
        <v>496.9230769230769</v>
      </c>
      <c r="K96" s="13">
        <f>SUM(B99-G96)*100/G96</f>
        <v>343.0769230769231</v>
      </c>
    </row>
    <row r="97" spans="1:11" ht="12.75">
      <c r="A97" s="2" t="s">
        <v>24</v>
      </c>
      <c r="B97" s="2">
        <v>70</v>
      </c>
      <c r="G97" s="12"/>
      <c r="H97" s="13"/>
      <c r="I97" s="13"/>
      <c r="J97" s="13"/>
      <c r="K97" s="13"/>
    </row>
    <row r="98" spans="1:11" ht="12.75">
      <c r="A98" s="2" t="s">
        <v>25</v>
      </c>
      <c r="B98" s="2">
        <v>97</v>
      </c>
      <c r="G98" s="12"/>
      <c r="H98" s="13"/>
      <c r="I98" s="13"/>
      <c r="J98" s="13"/>
      <c r="K98" s="13"/>
    </row>
    <row r="99" spans="1:11" ht="12.75">
      <c r="A99" s="2" t="s">
        <v>26</v>
      </c>
      <c r="B99" s="2">
        <v>72</v>
      </c>
      <c r="G99" s="12"/>
      <c r="H99" s="13"/>
      <c r="I99" s="13"/>
      <c r="J99" s="13"/>
      <c r="K99" s="13"/>
    </row>
    <row r="100" spans="1:11" ht="12.75">
      <c r="A100" s="2" t="s">
        <v>49</v>
      </c>
      <c r="B100" s="2">
        <v>69</v>
      </c>
      <c r="F100" s="2">
        <v>331</v>
      </c>
      <c r="G100" s="12">
        <f>SUM(B100:E100)/4</f>
        <v>17.25</v>
      </c>
      <c r="H100" s="13">
        <f>SUM(B100-G100)*100/G100</f>
        <v>300</v>
      </c>
      <c r="I100" s="13">
        <f>SUM(B101-G100)*100/G100</f>
        <v>363.768115942029</v>
      </c>
      <c r="J100" s="13">
        <f>SUM(B102-G100)*100/G100</f>
        <v>369.5652173913044</v>
      </c>
      <c r="K100" s="13">
        <f>SUM(B103-G100)*100/G100</f>
        <v>485.5072463768116</v>
      </c>
    </row>
    <row r="101" spans="1:11" ht="12.75">
      <c r="A101" s="2" t="s">
        <v>24</v>
      </c>
      <c r="B101" s="2">
        <v>80</v>
      </c>
      <c r="G101" s="12"/>
      <c r="H101" s="13"/>
      <c r="I101" s="13"/>
      <c r="J101" s="13"/>
      <c r="K101" s="13"/>
    </row>
    <row r="102" spans="1:11" ht="12.75">
      <c r="A102" s="2" t="s">
        <v>25</v>
      </c>
      <c r="B102" s="2">
        <v>81</v>
      </c>
      <c r="G102" s="12"/>
      <c r="H102" s="13"/>
      <c r="I102" s="13"/>
      <c r="J102" s="13"/>
      <c r="K102" s="13"/>
    </row>
    <row r="103" spans="1:11" ht="12.75">
      <c r="A103" s="2" t="s">
        <v>26</v>
      </c>
      <c r="B103" s="2">
        <v>101</v>
      </c>
      <c r="G103" s="12"/>
      <c r="H103" s="13"/>
      <c r="I103" s="13"/>
      <c r="J103" s="13"/>
      <c r="K103" s="13"/>
    </row>
    <row r="104" spans="8:11" ht="12.75">
      <c r="H104" s="13"/>
      <c r="I104" s="13"/>
      <c r="J104" s="13"/>
      <c r="K104" s="13"/>
    </row>
    <row r="105" spans="1:11" s="3" customFormat="1" ht="12.75">
      <c r="A105" s="3" t="s">
        <v>12</v>
      </c>
      <c r="H105" s="14"/>
      <c r="I105" s="14"/>
      <c r="J105" s="14"/>
      <c r="K105" s="14"/>
    </row>
    <row r="106" spans="8:11" ht="12.75">
      <c r="H106" s="15"/>
      <c r="I106" s="15"/>
      <c r="J106" s="15"/>
      <c r="K106" s="15"/>
    </row>
    <row r="107" spans="1:11" ht="12.75">
      <c r="A107" s="2">
        <v>1981</v>
      </c>
      <c r="B107" s="21">
        <v>2001</v>
      </c>
      <c r="C107" s="21">
        <v>2333</v>
      </c>
      <c r="D107" s="21">
        <v>2588</v>
      </c>
      <c r="E107" s="21">
        <v>2595</v>
      </c>
      <c r="F107" s="21">
        <v>9517</v>
      </c>
      <c r="G107" s="22">
        <f>SUM(B107:E107)/4</f>
        <v>2379.25</v>
      </c>
      <c r="H107" s="23">
        <f>SUM(B107-G107)*100/G107</f>
        <v>-15.897866974887044</v>
      </c>
      <c r="I107" s="23">
        <f>SUM(C107-G107)*100/G107</f>
        <v>-1.9438898812651046</v>
      </c>
      <c r="J107" s="23">
        <f>SUM(D107-G107)*100/G107</f>
        <v>8.773773247872228</v>
      </c>
      <c r="K107" s="23">
        <f>SUM(E107-G107)*100/G107</f>
        <v>9.06798360827992</v>
      </c>
    </row>
    <row r="108" spans="1:11" ht="12.75">
      <c r="A108" s="2">
        <v>1982</v>
      </c>
      <c r="B108" s="21">
        <v>2199</v>
      </c>
      <c r="C108" s="21">
        <v>2411</v>
      </c>
      <c r="D108" s="21">
        <v>2660</v>
      </c>
      <c r="E108" s="21">
        <v>2691</v>
      </c>
      <c r="F108" s="21">
        <v>9961</v>
      </c>
      <c r="G108" s="22">
        <f aca="true" t="shared" si="0" ref="G108:G129">SUM(B108:E108)/4</f>
        <v>2490.25</v>
      </c>
      <c r="H108" s="23">
        <f aca="true" t="shared" si="1" ref="H108:H128">SUM(B108-G108)*100/G108</f>
        <v>-11.695612890272061</v>
      </c>
      <c r="I108" s="23">
        <f aca="true" t="shared" si="2" ref="I108:I128">SUM(C108-G108)*100/G108</f>
        <v>-3.1824114044774623</v>
      </c>
      <c r="J108" s="23">
        <f aca="true" t="shared" si="3" ref="J108:J128">SUM(D108-G108)*100/G108</f>
        <v>6.816584680252987</v>
      </c>
      <c r="K108" s="23">
        <f aca="true" t="shared" si="4" ref="K108:K128">SUM(E108-G108)*100/G108</f>
        <v>8.061439614496537</v>
      </c>
    </row>
    <row r="109" spans="1:11" ht="12.75">
      <c r="A109" s="2">
        <v>1983</v>
      </c>
      <c r="B109" s="21">
        <v>1815</v>
      </c>
      <c r="C109" s="21">
        <v>1965</v>
      </c>
      <c r="D109" s="21">
        <v>2238</v>
      </c>
      <c r="E109" s="21">
        <v>2239</v>
      </c>
      <c r="F109" s="21">
        <v>8257</v>
      </c>
      <c r="G109" s="22">
        <f t="shared" si="0"/>
        <v>2064.25</v>
      </c>
      <c r="H109" s="23">
        <f t="shared" si="1"/>
        <v>-12.074603366840257</v>
      </c>
      <c r="I109" s="23">
        <f t="shared" si="2"/>
        <v>-4.808041661620443</v>
      </c>
      <c r="J109" s="23">
        <f t="shared" si="3"/>
        <v>8.417100641879617</v>
      </c>
      <c r="K109" s="23">
        <f t="shared" si="4"/>
        <v>8.465544386581083</v>
      </c>
    </row>
    <row r="110" spans="1:11" ht="12.75">
      <c r="A110" s="2">
        <v>1984</v>
      </c>
      <c r="B110" s="21">
        <v>1706</v>
      </c>
      <c r="C110" s="21">
        <v>2002</v>
      </c>
      <c r="D110" s="21">
        <v>2258</v>
      </c>
      <c r="E110" s="21">
        <v>2360</v>
      </c>
      <c r="F110" s="21">
        <v>8326</v>
      </c>
      <c r="G110" s="22">
        <f t="shared" si="0"/>
        <v>2081.5</v>
      </c>
      <c r="H110" s="23">
        <f t="shared" si="1"/>
        <v>-18.03987509007927</v>
      </c>
      <c r="I110" s="23">
        <f t="shared" si="2"/>
        <v>-3.8193610377131875</v>
      </c>
      <c r="J110" s="23">
        <f t="shared" si="3"/>
        <v>8.479461926495317</v>
      </c>
      <c r="K110" s="23">
        <f t="shared" si="4"/>
        <v>13.379774201297142</v>
      </c>
    </row>
    <row r="111" spans="1:11" ht="12.75">
      <c r="A111" s="2">
        <v>1985</v>
      </c>
      <c r="B111" s="21">
        <v>1772</v>
      </c>
      <c r="C111" s="21">
        <v>2086</v>
      </c>
      <c r="D111" s="21">
        <v>2415</v>
      </c>
      <c r="E111" s="21">
        <v>2115</v>
      </c>
      <c r="F111" s="21">
        <v>8388</v>
      </c>
      <c r="G111" s="22">
        <f t="shared" si="0"/>
        <v>2097</v>
      </c>
      <c r="H111" s="23">
        <f t="shared" si="1"/>
        <v>-15.498330948974726</v>
      </c>
      <c r="I111" s="23">
        <f t="shared" si="2"/>
        <v>-0.5245588936576061</v>
      </c>
      <c r="J111" s="23">
        <f t="shared" si="3"/>
        <v>15.164520743919885</v>
      </c>
      <c r="K111" s="23">
        <f t="shared" si="4"/>
        <v>0.8583690987124464</v>
      </c>
    </row>
    <row r="112" spans="1:11" ht="12.75">
      <c r="A112" s="2">
        <v>1986</v>
      </c>
      <c r="B112" s="21">
        <v>1689</v>
      </c>
      <c r="C112" s="21">
        <v>1893</v>
      </c>
      <c r="D112" s="21">
        <v>2123</v>
      </c>
      <c r="E112" s="21">
        <v>2318</v>
      </c>
      <c r="F112" s="21">
        <v>8023</v>
      </c>
      <c r="G112" s="22">
        <f t="shared" si="0"/>
        <v>2005.75</v>
      </c>
      <c r="H112" s="23">
        <f t="shared" si="1"/>
        <v>-15.79209771905771</v>
      </c>
      <c r="I112" s="23">
        <f t="shared" si="2"/>
        <v>-5.6213386513772905</v>
      </c>
      <c r="J112" s="23">
        <f t="shared" si="3"/>
        <v>5.845693630811417</v>
      </c>
      <c r="K112" s="23">
        <f t="shared" si="4"/>
        <v>15.567742739623583</v>
      </c>
    </row>
    <row r="113" spans="1:11" ht="12.75">
      <c r="A113" s="2">
        <v>1987</v>
      </c>
      <c r="B113" s="21">
        <v>1492</v>
      </c>
      <c r="C113" s="21">
        <v>1753</v>
      </c>
      <c r="D113" s="21">
        <v>2048</v>
      </c>
      <c r="E113" s="21">
        <v>1970</v>
      </c>
      <c r="F113" s="21">
        <v>7263</v>
      </c>
      <c r="G113" s="22">
        <f t="shared" si="0"/>
        <v>1815.75</v>
      </c>
      <c r="H113" s="23">
        <f t="shared" si="1"/>
        <v>-17.830097755748312</v>
      </c>
      <c r="I113" s="23">
        <f t="shared" si="2"/>
        <v>-3.4558722291064297</v>
      </c>
      <c r="J113" s="23">
        <f t="shared" si="3"/>
        <v>12.790857772270412</v>
      </c>
      <c r="K113" s="23">
        <f t="shared" si="4"/>
        <v>8.495112212584331</v>
      </c>
    </row>
    <row r="114" spans="1:11" ht="12.75">
      <c r="A114" s="2">
        <v>1988</v>
      </c>
      <c r="B114" s="21">
        <v>1682</v>
      </c>
      <c r="C114" s="21">
        <v>1674</v>
      </c>
      <c r="D114" s="21">
        <v>1994</v>
      </c>
      <c r="E114" s="21">
        <v>1936</v>
      </c>
      <c r="F114" s="21">
        <v>7286</v>
      </c>
      <c r="G114" s="22">
        <f t="shared" si="0"/>
        <v>1821.5</v>
      </c>
      <c r="H114" s="23">
        <f t="shared" si="1"/>
        <v>-7.658523195168817</v>
      </c>
      <c r="I114" s="23">
        <f t="shared" si="2"/>
        <v>-8.097721657974198</v>
      </c>
      <c r="J114" s="23">
        <f t="shared" si="3"/>
        <v>9.470216854241011</v>
      </c>
      <c r="K114" s="23">
        <f t="shared" si="4"/>
        <v>6.286027998902004</v>
      </c>
    </row>
    <row r="115" spans="1:11" ht="12.75">
      <c r="A115" s="2">
        <v>1989</v>
      </c>
      <c r="B115" s="21">
        <v>1714</v>
      </c>
      <c r="C115" s="21">
        <v>1702</v>
      </c>
      <c r="D115" s="21">
        <v>2086</v>
      </c>
      <c r="E115" s="21">
        <v>2049</v>
      </c>
      <c r="F115" s="21">
        <v>7551</v>
      </c>
      <c r="G115" s="22">
        <f t="shared" si="0"/>
        <v>1887.75</v>
      </c>
      <c r="H115" s="23">
        <f t="shared" si="1"/>
        <v>-9.204078929943053</v>
      </c>
      <c r="I115" s="23">
        <f t="shared" si="2"/>
        <v>-9.839756323665739</v>
      </c>
      <c r="J115" s="23">
        <f t="shared" si="3"/>
        <v>10.501920275460204</v>
      </c>
      <c r="K115" s="23">
        <f t="shared" si="4"/>
        <v>8.54191497814859</v>
      </c>
    </row>
    <row r="116" spans="1:11" ht="12.75">
      <c r="A116" s="2">
        <v>1990</v>
      </c>
      <c r="B116" s="21">
        <v>1580</v>
      </c>
      <c r="C116" s="21">
        <v>1576</v>
      </c>
      <c r="D116" s="21">
        <v>1884</v>
      </c>
      <c r="E116" s="21">
        <v>1758</v>
      </c>
      <c r="F116" s="21">
        <v>6798</v>
      </c>
      <c r="G116" s="22">
        <f t="shared" si="0"/>
        <v>1699.5</v>
      </c>
      <c r="H116" s="23">
        <f t="shared" si="1"/>
        <v>-7.031479847013828</v>
      </c>
      <c r="I116" s="23">
        <f t="shared" si="2"/>
        <v>-7.2668431891732865</v>
      </c>
      <c r="J116" s="23">
        <f t="shared" si="3"/>
        <v>10.85613415710503</v>
      </c>
      <c r="K116" s="23">
        <f t="shared" si="4"/>
        <v>3.442188879082083</v>
      </c>
    </row>
    <row r="117" spans="1:11" ht="12.75">
      <c r="A117" s="2">
        <v>1991</v>
      </c>
      <c r="B117" s="21">
        <v>1401</v>
      </c>
      <c r="C117" s="21">
        <v>1518</v>
      </c>
      <c r="D117" s="21">
        <v>1655</v>
      </c>
      <c r="E117" s="21">
        <v>1555</v>
      </c>
      <c r="F117" s="21">
        <v>6129</v>
      </c>
      <c r="G117" s="22">
        <f t="shared" si="0"/>
        <v>1532.25</v>
      </c>
      <c r="H117" s="23">
        <f t="shared" si="1"/>
        <v>-8.565834557023985</v>
      </c>
      <c r="I117" s="23">
        <f t="shared" si="2"/>
        <v>-0.9300048947626041</v>
      </c>
      <c r="J117" s="23">
        <f t="shared" si="3"/>
        <v>8.011094795235765</v>
      </c>
      <c r="K117" s="23">
        <f t="shared" si="4"/>
        <v>1.484744656550824</v>
      </c>
    </row>
    <row r="118" spans="1:11" ht="12.75">
      <c r="A118" s="2">
        <v>1992</v>
      </c>
      <c r="B118" s="21">
        <v>1363</v>
      </c>
      <c r="C118" s="21">
        <v>1354</v>
      </c>
      <c r="D118" s="21">
        <v>1456</v>
      </c>
      <c r="E118" s="21">
        <v>1466</v>
      </c>
      <c r="F118" s="21">
        <v>5639</v>
      </c>
      <c r="G118" s="22">
        <f t="shared" si="0"/>
        <v>1409.75</v>
      </c>
      <c r="H118" s="23">
        <f t="shared" si="1"/>
        <v>-3.3161908139741088</v>
      </c>
      <c r="I118" s="23">
        <f t="shared" si="2"/>
        <v>-3.954601879765916</v>
      </c>
      <c r="J118" s="23">
        <f t="shared" si="3"/>
        <v>3.2807235325412307</v>
      </c>
      <c r="K118" s="23">
        <f t="shared" si="4"/>
        <v>3.990069161198794</v>
      </c>
    </row>
    <row r="119" spans="1:11" ht="12.75">
      <c r="A119" s="2">
        <v>1993</v>
      </c>
      <c r="B119" s="21">
        <v>1111</v>
      </c>
      <c r="C119" s="21">
        <v>1123</v>
      </c>
      <c r="D119" s="21">
        <v>1256</v>
      </c>
      <c r="E119" s="21">
        <v>1363</v>
      </c>
      <c r="F119" s="21">
        <v>4853</v>
      </c>
      <c r="G119" s="22">
        <f t="shared" si="0"/>
        <v>1213.25</v>
      </c>
      <c r="H119" s="23">
        <f t="shared" si="1"/>
        <v>-8.42777663301051</v>
      </c>
      <c r="I119" s="23">
        <f t="shared" si="2"/>
        <v>-7.438697712754997</v>
      </c>
      <c r="J119" s="23">
        <f t="shared" si="3"/>
        <v>3.523593653410262</v>
      </c>
      <c r="K119" s="23">
        <f t="shared" si="4"/>
        <v>12.342880692355244</v>
      </c>
    </row>
    <row r="120" spans="1:11" ht="12.75">
      <c r="A120" s="2">
        <v>1994</v>
      </c>
      <c r="B120" s="21">
        <v>1283</v>
      </c>
      <c r="C120" s="21">
        <v>1179</v>
      </c>
      <c r="D120" s="21">
        <v>1439</v>
      </c>
      <c r="E120" s="21">
        <v>1670</v>
      </c>
      <c r="F120" s="21">
        <v>5571</v>
      </c>
      <c r="G120" s="22">
        <f t="shared" si="0"/>
        <v>1392.75</v>
      </c>
      <c r="H120" s="23">
        <f t="shared" si="1"/>
        <v>-7.880093340513373</v>
      </c>
      <c r="I120" s="23">
        <f t="shared" si="2"/>
        <v>-15.347334410339258</v>
      </c>
      <c r="J120" s="23">
        <f t="shared" si="3"/>
        <v>3.3207682642254532</v>
      </c>
      <c r="K120" s="23">
        <f t="shared" si="4"/>
        <v>19.906659486627177</v>
      </c>
    </row>
    <row r="121" spans="1:11" ht="12.75">
      <c r="A121" s="2">
        <v>1995</v>
      </c>
      <c r="B121" s="21">
        <v>1256</v>
      </c>
      <c r="C121" s="21">
        <v>1253</v>
      </c>
      <c r="D121" s="21">
        <v>1515</v>
      </c>
      <c r="E121" s="21">
        <v>1315</v>
      </c>
      <c r="F121" s="21">
        <v>5339</v>
      </c>
      <c r="G121" s="22">
        <f t="shared" si="0"/>
        <v>1334.75</v>
      </c>
      <c r="H121" s="23">
        <f t="shared" si="1"/>
        <v>-5.899981269900731</v>
      </c>
      <c r="I121" s="23">
        <f t="shared" si="2"/>
        <v>-6.124742461135044</v>
      </c>
      <c r="J121" s="23">
        <f t="shared" si="3"/>
        <v>13.50440157332834</v>
      </c>
      <c r="K121" s="23">
        <f t="shared" si="4"/>
        <v>-1.479677842292564</v>
      </c>
    </row>
    <row r="122" spans="1:11" ht="12.75">
      <c r="A122" s="2">
        <v>1996</v>
      </c>
      <c r="B122" s="21">
        <v>963</v>
      </c>
      <c r="C122" s="21">
        <v>1056</v>
      </c>
      <c r="D122" s="21">
        <v>1246</v>
      </c>
      <c r="E122" s="21">
        <v>1133</v>
      </c>
      <c r="F122" s="21">
        <v>4398</v>
      </c>
      <c r="G122" s="22">
        <f t="shared" si="0"/>
        <v>1099.5</v>
      </c>
      <c r="H122" s="23">
        <f t="shared" si="1"/>
        <v>-12.414733969986358</v>
      </c>
      <c r="I122" s="23">
        <f t="shared" si="2"/>
        <v>-3.956343792633015</v>
      </c>
      <c r="J122" s="23">
        <f t="shared" si="3"/>
        <v>13.324238290131879</v>
      </c>
      <c r="K122" s="23">
        <f t="shared" si="4"/>
        <v>3.0468394724874943</v>
      </c>
    </row>
    <row r="123" spans="1:11" ht="12.75">
      <c r="A123" s="2">
        <v>1997</v>
      </c>
      <c r="B123" s="21">
        <v>1001</v>
      </c>
      <c r="C123" s="21">
        <v>1064</v>
      </c>
      <c r="D123" s="21">
        <v>1193</v>
      </c>
      <c r="E123" s="21">
        <v>1166</v>
      </c>
      <c r="F123" s="21">
        <v>4424</v>
      </c>
      <c r="G123" s="22">
        <f t="shared" si="0"/>
        <v>1106</v>
      </c>
      <c r="H123" s="23">
        <f t="shared" si="1"/>
        <v>-9.49367088607595</v>
      </c>
      <c r="I123" s="23">
        <f t="shared" si="2"/>
        <v>-3.7974683544303796</v>
      </c>
      <c r="J123" s="23">
        <f t="shared" si="3"/>
        <v>7.8661844484629295</v>
      </c>
      <c r="K123" s="23">
        <f t="shared" si="4"/>
        <v>5.424954792043399</v>
      </c>
    </row>
    <row r="124" spans="1:11" ht="12.75">
      <c r="A124" s="2">
        <v>1998</v>
      </c>
      <c r="B124" s="21">
        <v>884</v>
      </c>
      <c r="C124" s="21">
        <v>1130</v>
      </c>
      <c r="D124" s="21">
        <v>1242</v>
      </c>
      <c r="E124" s="21">
        <v>1201</v>
      </c>
      <c r="F124" s="21">
        <v>4457</v>
      </c>
      <c r="G124" s="22">
        <f t="shared" si="0"/>
        <v>1114.25</v>
      </c>
      <c r="H124" s="23">
        <f t="shared" si="1"/>
        <v>-20.664123850123403</v>
      </c>
      <c r="I124" s="23">
        <f t="shared" si="2"/>
        <v>1.4135068431680502</v>
      </c>
      <c r="J124" s="23">
        <f t="shared" si="3"/>
        <v>11.465111061251964</v>
      </c>
      <c r="K124" s="23">
        <f t="shared" si="4"/>
        <v>7.785505945703388</v>
      </c>
    </row>
    <row r="125" spans="1:11" ht="12.75">
      <c r="A125" s="2">
        <v>1999</v>
      </c>
      <c r="B125" s="21">
        <v>942</v>
      </c>
      <c r="C125" s="21">
        <v>989</v>
      </c>
      <c r="D125" s="21">
        <v>1152</v>
      </c>
      <c r="E125" s="21">
        <v>992</v>
      </c>
      <c r="F125" s="21">
        <v>4075</v>
      </c>
      <c r="G125" s="22">
        <f t="shared" si="0"/>
        <v>1018.75</v>
      </c>
      <c r="H125" s="23">
        <f t="shared" si="1"/>
        <v>-7.533742331288344</v>
      </c>
      <c r="I125" s="23">
        <f t="shared" si="2"/>
        <v>-2.920245398773006</v>
      </c>
      <c r="J125" s="23">
        <f t="shared" si="3"/>
        <v>13.079754601226995</v>
      </c>
      <c r="K125" s="23">
        <f t="shared" si="4"/>
        <v>-2.625766871165644</v>
      </c>
    </row>
    <row r="126" spans="1:11" ht="12.75">
      <c r="A126" s="2">
        <v>2000</v>
      </c>
      <c r="B126" s="21">
        <v>896</v>
      </c>
      <c r="C126" s="21">
        <v>937</v>
      </c>
      <c r="D126" s="21">
        <v>1052</v>
      </c>
      <c r="E126" s="21">
        <v>1008</v>
      </c>
      <c r="F126" s="21">
        <v>3893</v>
      </c>
      <c r="G126" s="22">
        <f t="shared" si="0"/>
        <v>973.25</v>
      </c>
      <c r="H126" s="23">
        <f t="shared" si="1"/>
        <v>-7.937323400976111</v>
      </c>
      <c r="I126" s="23">
        <f t="shared" si="2"/>
        <v>-3.7246339583868484</v>
      </c>
      <c r="J126" s="23">
        <f t="shared" si="3"/>
        <v>8.091446185461084</v>
      </c>
      <c r="K126" s="23">
        <f t="shared" si="4"/>
        <v>3.5705111739018753</v>
      </c>
    </row>
    <row r="127" spans="1:11" ht="12.75">
      <c r="A127" s="2">
        <v>2001</v>
      </c>
      <c r="B127" s="21">
        <v>877</v>
      </c>
      <c r="C127" s="21">
        <v>877</v>
      </c>
      <c r="D127" s="21">
        <v>1004</v>
      </c>
      <c r="E127" s="21">
        <v>1000</v>
      </c>
      <c r="F127" s="21">
        <v>3758</v>
      </c>
      <c r="G127" s="22">
        <f t="shared" si="0"/>
        <v>939.5</v>
      </c>
      <c r="H127" s="23">
        <f t="shared" si="1"/>
        <v>-6.652474720596062</v>
      </c>
      <c r="I127" s="23">
        <f t="shared" si="2"/>
        <v>-6.652474720596062</v>
      </c>
      <c r="J127" s="23">
        <f t="shared" si="3"/>
        <v>6.865353911655136</v>
      </c>
      <c r="K127" s="23">
        <f t="shared" si="4"/>
        <v>6.439595529536987</v>
      </c>
    </row>
    <row r="128" spans="1:11" ht="12.75">
      <c r="A128" s="2">
        <v>2002</v>
      </c>
      <c r="B128" s="21">
        <v>754</v>
      </c>
      <c r="C128" s="21">
        <v>880</v>
      </c>
      <c r="D128" s="21">
        <v>1014</v>
      </c>
      <c r="E128" s="21">
        <v>875</v>
      </c>
      <c r="F128" s="21">
        <v>3523</v>
      </c>
      <c r="G128" s="22">
        <f t="shared" si="0"/>
        <v>880.75</v>
      </c>
      <c r="H128" s="23">
        <f t="shared" si="1"/>
        <v>-14.391143911439114</v>
      </c>
      <c r="I128" s="23">
        <f t="shared" si="2"/>
        <v>-0.08515469770082316</v>
      </c>
      <c r="J128" s="23">
        <f t="shared" si="3"/>
        <v>15.129151291512915</v>
      </c>
      <c r="K128" s="23">
        <f t="shared" si="4"/>
        <v>-0.6528526823729776</v>
      </c>
    </row>
    <row r="129" spans="1:11" ht="13.5" thickBot="1">
      <c r="A129" s="16">
        <v>2003</v>
      </c>
      <c r="B129" s="24">
        <v>715</v>
      </c>
      <c r="C129" s="24">
        <v>823</v>
      </c>
      <c r="D129" s="24">
        <v>862</v>
      </c>
      <c r="E129" s="24">
        <v>871</v>
      </c>
      <c r="F129" s="24">
        <v>3271</v>
      </c>
      <c r="G129" s="25">
        <f t="shared" si="0"/>
        <v>817.75</v>
      </c>
      <c r="H129" s="26">
        <f>SUM(B129-G129)*100/G129</f>
        <v>-12.564964842555794</v>
      </c>
      <c r="I129" s="26">
        <f>SUM(C129-G129)*100/G129</f>
        <v>0.6420055029043106</v>
      </c>
      <c r="J129" s="26">
        <f>SUM(D129-G129)*100/G129</f>
        <v>5.411189238764904</v>
      </c>
      <c r="K129" s="26">
        <f>SUM(E129-G129)*100/G129</f>
        <v>6.511770100886579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5" width="9.421875" style="2" bestFit="1" customWidth="1"/>
    <col min="6" max="6" width="10.28125" style="2" bestFit="1" customWidth="1"/>
    <col min="7" max="7" width="11.28125" style="2" customWidth="1"/>
    <col min="8" max="8" width="9.57421875" style="2" bestFit="1" customWidth="1"/>
    <col min="9" max="16384" width="9.140625" style="2" customWidth="1"/>
  </cols>
  <sheetData>
    <row r="1" spans="1:11" ht="18.75">
      <c r="A1" s="1" t="s">
        <v>21</v>
      </c>
      <c r="J1" s="1" t="s">
        <v>22</v>
      </c>
      <c r="K1" s="3"/>
    </row>
    <row r="2" spans="1:11" ht="10.5" customHeight="1">
      <c r="A2" s="1"/>
      <c r="J2" s="4"/>
      <c r="K2" s="3"/>
    </row>
    <row r="3" s="3" customFormat="1" ht="18.75">
      <c r="A3" s="1" t="s">
        <v>0</v>
      </c>
    </row>
    <row r="4" s="3" customFormat="1" ht="18.75">
      <c r="A4" s="1" t="s">
        <v>20</v>
      </c>
    </row>
    <row r="5" spans="1:11" s="3" customFormat="1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8:11" s="3" customFormat="1" ht="12.75">
      <c r="H6" s="7" t="s">
        <v>18</v>
      </c>
      <c r="I6" s="7"/>
      <c r="J6" s="7"/>
      <c r="K6" s="7"/>
    </row>
    <row r="7" spans="8:11" s="3" customFormat="1" ht="13.5" thickBot="1">
      <c r="H7" s="6" t="s">
        <v>19</v>
      </c>
      <c r="I7" s="6"/>
      <c r="J7" s="6"/>
      <c r="K7" s="6"/>
    </row>
    <row r="8" spans="2:11" s="3" customFormat="1" ht="12.7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16</v>
      </c>
      <c r="H8" s="8" t="s">
        <v>1</v>
      </c>
      <c r="I8" s="8" t="s">
        <v>2</v>
      </c>
      <c r="J8" s="8" t="s">
        <v>3</v>
      </c>
      <c r="K8" s="8" t="s">
        <v>4</v>
      </c>
    </row>
    <row r="9" spans="1:11" s="3" customFormat="1" ht="13.5" thickBot="1">
      <c r="A9" s="6"/>
      <c r="B9" s="9" t="s">
        <v>6</v>
      </c>
      <c r="C9" s="9" t="s">
        <v>7</v>
      </c>
      <c r="D9" s="9" t="s">
        <v>8</v>
      </c>
      <c r="E9" s="9" t="s">
        <v>9</v>
      </c>
      <c r="F9" s="9" t="s">
        <v>10</v>
      </c>
      <c r="G9" s="9" t="s">
        <v>17</v>
      </c>
      <c r="H9" s="9" t="s">
        <v>6</v>
      </c>
      <c r="I9" s="9" t="s">
        <v>7</v>
      </c>
      <c r="J9" s="9" t="s">
        <v>8</v>
      </c>
      <c r="K9" s="9" t="s">
        <v>9</v>
      </c>
    </row>
    <row r="10" s="3" customFormat="1" ht="12.75">
      <c r="A10" s="3" t="s">
        <v>11</v>
      </c>
    </row>
    <row r="11" spans="7:11" ht="12.75">
      <c r="G11" s="10" t="s">
        <v>14</v>
      </c>
      <c r="K11" s="10" t="s">
        <v>15</v>
      </c>
    </row>
    <row r="12" spans="1:11" ht="12.75">
      <c r="A12" s="2">
        <v>1981</v>
      </c>
      <c r="B12" s="2">
        <v>151</v>
      </c>
      <c r="C12" s="2">
        <v>156</v>
      </c>
      <c r="D12" s="2">
        <v>166</v>
      </c>
      <c r="E12" s="2">
        <v>204</v>
      </c>
      <c r="F12" s="2">
        <v>677</v>
      </c>
      <c r="G12" s="12">
        <f aca="true" t="shared" si="0" ref="G12:G34">SUM(B12:E12)/4</f>
        <v>169.25</v>
      </c>
      <c r="H12" s="13">
        <f>SUM(B12-G12)*100/G12</f>
        <v>-10.782865583456426</v>
      </c>
      <c r="I12" s="13">
        <f>SUM(C12-G12)*100/G12</f>
        <v>-7.828655834564254</v>
      </c>
      <c r="J12" s="13">
        <f>SUM(D12-G12)*100/G12</f>
        <v>-1.9202363367799113</v>
      </c>
      <c r="K12" s="13">
        <f>SUM(E12-G12)*100/G12</f>
        <v>20.53175775480059</v>
      </c>
    </row>
    <row r="13" spans="1:11" ht="12.75">
      <c r="A13" s="2">
        <v>1982</v>
      </c>
      <c r="B13" s="2">
        <v>155</v>
      </c>
      <c r="C13" s="2">
        <v>172</v>
      </c>
      <c r="D13" s="2">
        <v>181</v>
      </c>
      <c r="E13" s="2">
        <v>193</v>
      </c>
      <c r="F13" s="2">
        <v>701</v>
      </c>
      <c r="G13" s="12">
        <f t="shared" si="0"/>
        <v>175.25</v>
      </c>
      <c r="H13" s="13">
        <f aca="true" t="shared" si="1" ref="H13:H33">SUM(B13-G13)*100/G13</f>
        <v>-11.554921540656206</v>
      </c>
      <c r="I13" s="13">
        <f aca="true" t="shared" si="2" ref="I13:I33">SUM(C13-G13)*100/G13</f>
        <v>-1.854493580599144</v>
      </c>
      <c r="J13" s="13">
        <f aca="true" t="shared" si="3" ref="J13:J33">SUM(D13-G13)*100/G13</f>
        <v>3.2810271041369474</v>
      </c>
      <c r="K13" s="13">
        <f aca="true" t="shared" si="4" ref="K13:K33">SUM(E13-G13)*100/G13</f>
        <v>10.128388017118402</v>
      </c>
    </row>
    <row r="14" spans="1:11" ht="12.75">
      <c r="A14" s="2">
        <v>1983</v>
      </c>
      <c r="B14" s="2">
        <v>174</v>
      </c>
      <c r="C14" s="2">
        <v>133</v>
      </c>
      <c r="D14" s="2">
        <v>152</v>
      </c>
      <c r="E14" s="2">
        <v>165</v>
      </c>
      <c r="F14" s="2">
        <v>624</v>
      </c>
      <c r="G14" s="12">
        <f t="shared" si="0"/>
        <v>156</v>
      </c>
      <c r="H14" s="13">
        <f t="shared" si="1"/>
        <v>11.538461538461538</v>
      </c>
      <c r="I14" s="13">
        <f t="shared" si="2"/>
        <v>-14.743589743589743</v>
      </c>
      <c r="J14" s="13">
        <f t="shared" si="3"/>
        <v>-2.5641025641025643</v>
      </c>
      <c r="K14" s="13">
        <f t="shared" si="4"/>
        <v>5.769230769230769</v>
      </c>
    </row>
    <row r="15" spans="1:11" ht="12.75">
      <c r="A15" s="2">
        <v>1984</v>
      </c>
      <c r="B15" s="2">
        <v>122</v>
      </c>
      <c r="C15" s="2">
        <v>122</v>
      </c>
      <c r="D15" s="2">
        <v>178</v>
      </c>
      <c r="E15" s="2">
        <v>177</v>
      </c>
      <c r="F15" s="2">
        <v>599</v>
      </c>
      <c r="G15" s="12">
        <f t="shared" si="0"/>
        <v>149.75</v>
      </c>
      <c r="H15" s="13">
        <f t="shared" si="1"/>
        <v>-18.530884808013354</v>
      </c>
      <c r="I15" s="13">
        <f t="shared" si="2"/>
        <v>-18.530884808013354</v>
      </c>
      <c r="J15" s="13">
        <f t="shared" si="3"/>
        <v>18.864774624373958</v>
      </c>
      <c r="K15" s="13">
        <f t="shared" si="4"/>
        <v>18.196994991652755</v>
      </c>
    </row>
    <row r="16" spans="1:11" ht="12.75">
      <c r="A16" s="2">
        <v>1985</v>
      </c>
      <c r="B16" s="2">
        <v>128</v>
      </c>
      <c r="C16" s="2">
        <v>155</v>
      </c>
      <c r="D16" s="2">
        <v>157</v>
      </c>
      <c r="E16" s="2">
        <v>162</v>
      </c>
      <c r="F16" s="2">
        <v>602</v>
      </c>
      <c r="G16" s="12">
        <f t="shared" si="0"/>
        <v>150.5</v>
      </c>
      <c r="H16" s="13">
        <f t="shared" si="1"/>
        <v>-14.950166112956811</v>
      </c>
      <c r="I16" s="13">
        <f t="shared" si="2"/>
        <v>2.990033222591362</v>
      </c>
      <c r="J16" s="13">
        <f t="shared" si="3"/>
        <v>4.318936877076412</v>
      </c>
      <c r="K16" s="13">
        <f t="shared" si="4"/>
        <v>7.641196013289036</v>
      </c>
    </row>
    <row r="17" spans="1:11" ht="12.75">
      <c r="A17" s="2">
        <v>1986</v>
      </c>
      <c r="B17" s="2">
        <v>124</v>
      </c>
      <c r="C17" s="2">
        <v>130</v>
      </c>
      <c r="D17" s="2">
        <v>154</v>
      </c>
      <c r="E17" s="2">
        <v>193</v>
      </c>
      <c r="F17" s="2">
        <v>601</v>
      </c>
      <c r="G17" s="12">
        <f t="shared" si="0"/>
        <v>150.25</v>
      </c>
      <c r="H17" s="13">
        <f t="shared" si="1"/>
        <v>-17.47088186356073</v>
      </c>
      <c r="I17" s="13">
        <f t="shared" si="2"/>
        <v>-13.477537437603994</v>
      </c>
      <c r="J17" s="13">
        <f t="shared" si="3"/>
        <v>2.4958402662229617</v>
      </c>
      <c r="K17" s="13">
        <f t="shared" si="4"/>
        <v>28.452579034941763</v>
      </c>
    </row>
    <row r="18" spans="1:11" ht="12.75">
      <c r="A18" s="2">
        <v>1987</v>
      </c>
      <c r="B18" s="2">
        <v>116</v>
      </c>
      <c r="C18" s="2">
        <v>126</v>
      </c>
      <c r="D18" s="2">
        <v>145</v>
      </c>
      <c r="E18" s="2">
        <v>169</v>
      </c>
      <c r="F18" s="2">
        <v>556</v>
      </c>
      <c r="G18" s="12">
        <f t="shared" si="0"/>
        <v>139</v>
      </c>
      <c r="H18" s="13">
        <f t="shared" si="1"/>
        <v>-16.546762589928058</v>
      </c>
      <c r="I18" s="13">
        <f t="shared" si="2"/>
        <v>-9.352517985611511</v>
      </c>
      <c r="J18" s="13">
        <f t="shared" si="3"/>
        <v>4.316546762589928</v>
      </c>
      <c r="K18" s="13">
        <f t="shared" si="4"/>
        <v>21.58273381294964</v>
      </c>
    </row>
    <row r="19" spans="1:11" ht="12.75">
      <c r="A19" s="2">
        <v>1988</v>
      </c>
      <c r="B19" s="2">
        <v>123</v>
      </c>
      <c r="C19" s="2">
        <v>117</v>
      </c>
      <c r="D19" s="2">
        <v>143</v>
      </c>
      <c r="E19" s="2">
        <v>171</v>
      </c>
      <c r="F19" s="2">
        <v>554</v>
      </c>
      <c r="G19" s="12">
        <f t="shared" si="0"/>
        <v>138.5</v>
      </c>
      <c r="H19" s="13">
        <f t="shared" si="1"/>
        <v>-11.191335740072201</v>
      </c>
      <c r="I19" s="13">
        <f t="shared" si="2"/>
        <v>-15.52346570397112</v>
      </c>
      <c r="J19" s="13">
        <f t="shared" si="3"/>
        <v>3.2490974729241877</v>
      </c>
      <c r="K19" s="13">
        <f t="shared" si="4"/>
        <v>23.465703971119133</v>
      </c>
    </row>
    <row r="20" spans="1:11" ht="12.75">
      <c r="A20" s="2">
        <v>1989</v>
      </c>
      <c r="B20" s="2">
        <v>145</v>
      </c>
      <c r="C20" s="2">
        <v>112</v>
      </c>
      <c r="D20" s="2">
        <v>148</v>
      </c>
      <c r="E20" s="2">
        <v>148</v>
      </c>
      <c r="F20" s="2">
        <v>553</v>
      </c>
      <c r="G20" s="12">
        <f t="shared" si="0"/>
        <v>138.25</v>
      </c>
      <c r="H20" s="13">
        <f t="shared" si="1"/>
        <v>4.882459312839059</v>
      </c>
      <c r="I20" s="13">
        <f t="shared" si="2"/>
        <v>-18.9873417721519</v>
      </c>
      <c r="J20" s="13">
        <f t="shared" si="3"/>
        <v>7.052441229656419</v>
      </c>
      <c r="K20" s="13">
        <f t="shared" si="4"/>
        <v>7.052441229656419</v>
      </c>
    </row>
    <row r="21" spans="1:11" ht="12.75">
      <c r="A21" s="2">
        <v>1990</v>
      </c>
      <c r="B21" s="2">
        <v>134</v>
      </c>
      <c r="C21" s="2">
        <v>119</v>
      </c>
      <c r="D21" s="2">
        <v>137</v>
      </c>
      <c r="E21" s="2">
        <v>156</v>
      </c>
      <c r="F21" s="2">
        <v>546</v>
      </c>
      <c r="G21" s="12">
        <f t="shared" si="0"/>
        <v>136.5</v>
      </c>
      <c r="H21" s="13">
        <f t="shared" si="1"/>
        <v>-1.8315018315018314</v>
      </c>
      <c r="I21" s="13">
        <f t="shared" si="2"/>
        <v>-12.820512820512821</v>
      </c>
      <c r="J21" s="13">
        <f t="shared" si="3"/>
        <v>0.3663003663003663</v>
      </c>
      <c r="K21" s="13">
        <f t="shared" si="4"/>
        <v>14.285714285714286</v>
      </c>
    </row>
    <row r="22" spans="1:11" ht="12.75">
      <c r="A22" s="2">
        <v>1991</v>
      </c>
      <c r="B22" s="2">
        <v>104</v>
      </c>
      <c r="C22" s="2">
        <v>92</v>
      </c>
      <c r="D22" s="2">
        <v>146</v>
      </c>
      <c r="E22" s="2">
        <v>149</v>
      </c>
      <c r="F22" s="2">
        <v>491</v>
      </c>
      <c r="G22" s="12">
        <f t="shared" si="0"/>
        <v>122.75</v>
      </c>
      <c r="H22" s="13">
        <f t="shared" si="1"/>
        <v>-15.274949083503055</v>
      </c>
      <c r="I22" s="13">
        <f t="shared" si="2"/>
        <v>-25.05091649694501</v>
      </c>
      <c r="J22" s="13">
        <f t="shared" si="3"/>
        <v>18.940936863543786</v>
      </c>
      <c r="K22" s="13">
        <f t="shared" si="4"/>
        <v>21.384928716904277</v>
      </c>
    </row>
    <row r="23" spans="1:11" ht="12.75">
      <c r="A23" s="2">
        <v>1992</v>
      </c>
      <c r="B23" s="2">
        <v>106</v>
      </c>
      <c r="C23" s="2">
        <v>113</v>
      </c>
      <c r="D23" s="2">
        <v>113</v>
      </c>
      <c r="E23" s="2">
        <v>131</v>
      </c>
      <c r="F23" s="2">
        <v>463</v>
      </c>
      <c r="G23" s="12">
        <f t="shared" si="0"/>
        <v>115.75</v>
      </c>
      <c r="H23" s="13">
        <f t="shared" si="1"/>
        <v>-8.423326133909287</v>
      </c>
      <c r="I23" s="13">
        <f t="shared" si="2"/>
        <v>-2.375809935205184</v>
      </c>
      <c r="J23" s="13">
        <f t="shared" si="3"/>
        <v>-2.375809935205184</v>
      </c>
      <c r="K23" s="13">
        <f t="shared" si="4"/>
        <v>13.174946004319654</v>
      </c>
    </row>
    <row r="24" spans="1:11" ht="12.75">
      <c r="A24" s="2">
        <v>1993</v>
      </c>
      <c r="B24" s="2">
        <v>100</v>
      </c>
      <c r="C24" s="2">
        <v>103</v>
      </c>
      <c r="D24" s="2">
        <v>93</v>
      </c>
      <c r="E24" s="2">
        <v>103</v>
      </c>
      <c r="F24" s="2">
        <v>399</v>
      </c>
      <c r="G24" s="12">
        <f t="shared" si="0"/>
        <v>99.75</v>
      </c>
      <c r="H24" s="13">
        <f t="shared" si="1"/>
        <v>0.2506265664160401</v>
      </c>
      <c r="I24" s="13">
        <f t="shared" si="2"/>
        <v>3.2581453634085213</v>
      </c>
      <c r="J24" s="13">
        <f t="shared" si="3"/>
        <v>-6.7669172932330826</v>
      </c>
      <c r="K24" s="13">
        <f t="shared" si="4"/>
        <v>3.2581453634085213</v>
      </c>
    </row>
    <row r="25" spans="1:11" ht="12.75">
      <c r="A25" s="2">
        <v>1994</v>
      </c>
      <c r="B25" s="2">
        <v>88</v>
      </c>
      <c r="C25" s="2">
        <v>82</v>
      </c>
      <c r="D25" s="2">
        <v>86</v>
      </c>
      <c r="E25" s="2">
        <v>107</v>
      </c>
      <c r="F25" s="2">
        <v>363</v>
      </c>
      <c r="G25" s="12">
        <f t="shared" si="0"/>
        <v>90.75</v>
      </c>
      <c r="H25" s="13">
        <f t="shared" si="1"/>
        <v>-3.0303030303030303</v>
      </c>
      <c r="I25" s="13">
        <f t="shared" si="2"/>
        <v>-9.641873278236915</v>
      </c>
      <c r="J25" s="13">
        <f t="shared" si="3"/>
        <v>-5.234159779614325</v>
      </c>
      <c r="K25" s="13">
        <f t="shared" si="4"/>
        <v>17.90633608815427</v>
      </c>
    </row>
    <row r="26" spans="1:11" ht="12.75">
      <c r="A26" s="2">
        <v>1995</v>
      </c>
      <c r="B26" s="2">
        <v>91</v>
      </c>
      <c r="C26" s="2">
        <v>77</v>
      </c>
      <c r="D26" s="2">
        <v>125</v>
      </c>
      <c r="E26" s="2">
        <v>116</v>
      </c>
      <c r="F26" s="2">
        <v>409</v>
      </c>
      <c r="G26" s="12">
        <f t="shared" si="0"/>
        <v>102.25</v>
      </c>
      <c r="H26" s="13">
        <f t="shared" si="1"/>
        <v>-11.00244498777506</v>
      </c>
      <c r="I26" s="13">
        <f t="shared" si="2"/>
        <v>-24.69437652811736</v>
      </c>
      <c r="J26" s="13">
        <f t="shared" si="3"/>
        <v>22.249388753056234</v>
      </c>
      <c r="K26" s="13">
        <f t="shared" si="4"/>
        <v>13.447432762836186</v>
      </c>
    </row>
    <row r="27" spans="1:11" ht="12.75">
      <c r="A27" s="2">
        <v>1996</v>
      </c>
      <c r="B27" s="2">
        <v>86</v>
      </c>
      <c r="C27" s="2">
        <v>83</v>
      </c>
      <c r="D27" s="2">
        <v>98</v>
      </c>
      <c r="E27" s="2">
        <v>90</v>
      </c>
      <c r="F27" s="2">
        <v>357</v>
      </c>
      <c r="G27" s="12">
        <f t="shared" si="0"/>
        <v>89.25</v>
      </c>
      <c r="H27" s="13">
        <f t="shared" si="1"/>
        <v>-3.641456582633053</v>
      </c>
      <c r="I27" s="13">
        <f t="shared" si="2"/>
        <v>-7.002801120448179</v>
      </c>
      <c r="J27" s="13">
        <f t="shared" si="3"/>
        <v>9.803921568627452</v>
      </c>
      <c r="K27" s="13">
        <f t="shared" si="4"/>
        <v>0.8403361344537815</v>
      </c>
    </row>
    <row r="28" spans="1:11" ht="12.75">
      <c r="A28" s="2">
        <v>1997</v>
      </c>
      <c r="B28" s="2">
        <v>85</v>
      </c>
      <c r="C28" s="2">
        <v>91</v>
      </c>
      <c r="D28" s="2">
        <v>94</v>
      </c>
      <c r="E28" s="2">
        <v>107</v>
      </c>
      <c r="F28" s="2">
        <v>377</v>
      </c>
      <c r="G28" s="12">
        <f t="shared" si="0"/>
        <v>94.25</v>
      </c>
      <c r="H28" s="13">
        <f t="shared" si="1"/>
        <v>-9.814323607427056</v>
      </c>
      <c r="I28" s="13">
        <f t="shared" si="2"/>
        <v>-3.4482758620689653</v>
      </c>
      <c r="J28" s="13">
        <f t="shared" si="3"/>
        <v>-0.26525198938992045</v>
      </c>
      <c r="K28" s="13">
        <f t="shared" si="4"/>
        <v>13.52785145888594</v>
      </c>
    </row>
    <row r="29" spans="1:11" ht="12.75">
      <c r="A29" s="2">
        <v>1998</v>
      </c>
      <c r="B29" s="2">
        <v>70</v>
      </c>
      <c r="C29" s="2">
        <v>82</v>
      </c>
      <c r="D29" s="2">
        <v>127</v>
      </c>
      <c r="E29" s="2">
        <v>106</v>
      </c>
      <c r="F29" s="2">
        <v>385</v>
      </c>
      <c r="G29" s="12">
        <f t="shared" si="0"/>
        <v>96.25</v>
      </c>
      <c r="H29" s="13">
        <f t="shared" si="1"/>
        <v>-27.272727272727273</v>
      </c>
      <c r="I29" s="13">
        <f t="shared" si="2"/>
        <v>-14.805194805194805</v>
      </c>
      <c r="J29" s="13">
        <f t="shared" si="3"/>
        <v>31.948051948051948</v>
      </c>
      <c r="K29" s="13">
        <f t="shared" si="4"/>
        <v>10.12987012987013</v>
      </c>
    </row>
    <row r="30" spans="1:11" ht="12.75">
      <c r="A30" s="2">
        <v>1999</v>
      </c>
      <c r="B30" s="2">
        <v>82</v>
      </c>
      <c r="C30" s="2">
        <v>73</v>
      </c>
      <c r="D30" s="2">
        <v>82</v>
      </c>
      <c r="E30" s="2">
        <v>73</v>
      </c>
      <c r="F30" s="2">
        <v>310</v>
      </c>
      <c r="G30" s="12">
        <f t="shared" si="0"/>
        <v>77.5</v>
      </c>
      <c r="H30" s="13">
        <f t="shared" si="1"/>
        <v>5.806451612903226</v>
      </c>
      <c r="I30" s="13">
        <f t="shared" si="2"/>
        <v>-5.806451612903226</v>
      </c>
      <c r="J30" s="13">
        <f t="shared" si="3"/>
        <v>5.806451612903226</v>
      </c>
      <c r="K30" s="13">
        <f t="shared" si="4"/>
        <v>-5.806451612903226</v>
      </c>
    </row>
    <row r="31" spans="1:11" ht="12.75">
      <c r="A31" s="2">
        <v>2000</v>
      </c>
      <c r="B31" s="2">
        <v>73</v>
      </c>
      <c r="C31" s="2">
        <v>65</v>
      </c>
      <c r="D31" s="2">
        <v>97</v>
      </c>
      <c r="E31" s="2">
        <v>91</v>
      </c>
      <c r="F31" s="2">
        <v>326</v>
      </c>
      <c r="G31" s="12">
        <f t="shared" si="0"/>
        <v>81.5</v>
      </c>
      <c r="H31" s="13">
        <f t="shared" si="1"/>
        <v>-10.429447852760736</v>
      </c>
      <c r="I31" s="13">
        <f t="shared" si="2"/>
        <v>-20.245398773006134</v>
      </c>
      <c r="J31" s="13">
        <f t="shared" si="3"/>
        <v>19.01840490797546</v>
      </c>
      <c r="K31" s="13">
        <f t="shared" si="4"/>
        <v>11.656441717791411</v>
      </c>
    </row>
    <row r="32" spans="1:11" ht="12.75">
      <c r="A32" s="2">
        <v>2001</v>
      </c>
      <c r="B32" s="2">
        <v>78</v>
      </c>
      <c r="C32" s="2">
        <v>83</v>
      </c>
      <c r="D32" s="2">
        <v>106</v>
      </c>
      <c r="E32" s="2">
        <v>81</v>
      </c>
      <c r="F32" s="2">
        <v>348</v>
      </c>
      <c r="G32" s="12">
        <f t="shared" si="0"/>
        <v>87</v>
      </c>
      <c r="H32" s="13">
        <f t="shared" si="1"/>
        <v>-10.344827586206897</v>
      </c>
      <c r="I32" s="13">
        <f t="shared" si="2"/>
        <v>-4.597701149425287</v>
      </c>
      <c r="J32" s="13">
        <f t="shared" si="3"/>
        <v>21.839080459770116</v>
      </c>
      <c r="K32" s="13">
        <f t="shared" si="4"/>
        <v>-6.896551724137931</v>
      </c>
    </row>
    <row r="33" spans="1:11" ht="12.75">
      <c r="A33" s="2">
        <v>2002</v>
      </c>
      <c r="B33" s="2">
        <v>65</v>
      </c>
      <c r="C33" s="2">
        <v>70</v>
      </c>
      <c r="D33" s="2">
        <v>97</v>
      </c>
      <c r="E33" s="2">
        <v>72</v>
      </c>
      <c r="F33" s="2">
        <v>304</v>
      </c>
      <c r="G33" s="12">
        <f t="shared" si="0"/>
        <v>76</v>
      </c>
      <c r="H33" s="13">
        <f t="shared" si="1"/>
        <v>-14.473684210526315</v>
      </c>
      <c r="I33" s="13">
        <f t="shared" si="2"/>
        <v>-7.894736842105263</v>
      </c>
      <c r="J33" s="13">
        <f t="shared" si="3"/>
        <v>27.63157894736842</v>
      </c>
      <c r="K33" s="13">
        <f t="shared" si="4"/>
        <v>-5.2631578947368425</v>
      </c>
    </row>
    <row r="34" spans="1:11" ht="12.75">
      <c r="A34" s="2">
        <v>2003</v>
      </c>
      <c r="B34" s="2">
        <v>69</v>
      </c>
      <c r="C34" s="2">
        <v>80</v>
      </c>
      <c r="D34" s="2">
        <v>81</v>
      </c>
      <c r="E34" s="2">
        <v>101</v>
      </c>
      <c r="F34" s="2">
        <v>331</v>
      </c>
      <c r="G34" s="12">
        <f t="shared" si="0"/>
        <v>82.75</v>
      </c>
      <c r="H34" s="13">
        <f>SUM(B34-G34)*100/G34</f>
        <v>-16.61631419939577</v>
      </c>
      <c r="I34" s="13">
        <f>SUM(C34-G34)*100/G34</f>
        <v>-3.323262839879154</v>
      </c>
      <c r="J34" s="13">
        <f>SUM(D34-G34)*100/G34</f>
        <v>-2.1148036253776437</v>
      </c>
      <c r="K34" s="13">
        <f>SUM(E34-G34)*100/G34</f>
        <v>22.05438066465257</v>
      </c>
    </row>
    <row r="35" spans="8:11" ht="12.75">
      <c r="H35" s="13"/>
      <c r="I35" s="13"/>
      <c r="J35" s="13"/>
      <c r="K35" s="13"/>
    </row>
    <row r="36" spans="1:11" s="3" customFormat="1" ht="12.75">
      <c r="A36" s="3" t="s">
        <v>12</v>
      </c>
      <c r="H36" s="14"/>
      <c r="I36" s="14"/>
      <c r="J36" s="14"/>
      <c r="K36" s="14"/>
    </row>
    <row r="37" spans="8:11" ht="12.75">
      <c r="H37" s="15"/>
      <c r="I37" s="15"/>
      <c r="J37" s="15"/>
      <c r="K37" s="15"/>
    </row>
    <row r="38" spans="1:11" ht="12.75">
      <c r="A38" s="2">
        <v>1981</v>
      </c>
      <c r="B38" s="21">
        <v>2001</v>
      </c>
      <c r="C38" s="21">
        <v>2333</v>
      </c>
      <c r="D38" s="21">
        <v>2588</v>
      </c>
      <c r="E38" s="21">
        <v>2595</v>
      </c>
      <c r="F38" s="21">
        <v>9517</v>
      </c>
      <c r="G38" s="22">
        <f>SUM(B38:E38)/4</f>
        <v>2379.25</v>
      </c>
      <c r="H38" s="23">
        <f>SUM(B38-G38)*100/G38</f>
        <v>-15.897866974887044</v>
      </c>
      <c r="I38" s="23">
        <f>SUM(C38-G38)*100/G38</f>
        <v>-1.9438898812651046</v>
      </c>
      <c r="J38" s="23">
        <f>SUM(D38-G38)*100/G38</f>
        <v>8.773773247872228</v>
      </c>
      <c r="K38" s="23">
        <f>SUM(E38-G38)*100/G38</f>
        <v>9.06798360827992</v>
      </c>
    </row>
    <row r="39" spans="1:11" ht="12.75">
      <c r="A39" s="2">
        <v>1982</v>
      </c>
      <c r="B39" s="21">
        <v>2199</v>
      </c>
      <c r="C39" s="21">
        <v>2411</v>
      </c>
      <c r="D39" s="21">
        <v>2660</v>
      </c>
      <c r="E39" s="21">
        <v>2691</v>
      </c>
      <c r="F39" s="21">
        <v>9961</v>
      </c>
      <c r="G39" s="22">
        <f aca="true" t="shared" si="5" ref="G39:G60">SUM(B39:E39)/4</f>
        <v>2490.25</v>
      </c>
      <c r="H39" s="23">
        <f aca="true" t="shared" si="6" ref="H39:H59">SUM(B39-G39)*100/G39</f>
        <v>-11.695612890272061</v>
      </c>
      <c r="I39" s="23">
        <f aca="true" t="shared" si="7" ref="I39:I59">SUM(C39-G39)*100/G39</f>
        <v>-3.1824114044774623</v>
      </c>
      <c r="J39" s="23">
        <f aca="true" t="shared" si="8" ref="J39:J59">SUM(D39-G39)*100/G39</f>
        <v>6.816584680252987</v>
      </c>
      <c r="K39" s="23">
        <f aca="true" t="shared" si="9" ref="K39:K59">SUM(E39-G39)*100/G39</f>
        <v>8.061439614496537</v>
      </c>
    </row>
    <row r="40" spans="1:11" ht="12.75">
      <c r="A40" s="2">
        <v>1983</v>
      </c>
      <c r="B40" s="21">
        <v>1815</v>
      </c>
      <c r="C40" s="21">
        <v>1965</v>
      </c>
      <c r="D40" s="21">
        <v>2238</v>
      </c>
      <c r="E40" s="21">
        <v>2239</v>
      </c>
      <c r="F40" s="21">
        <v>8257</v>
      </c>
      <c r="G40" s="22">
        <f t="shared" si="5"/>
        <v>2064.25</v>
      </c>
      <c r="H40" s="23">
        <f t="shared" si="6"/>
        <v>-12.074603366840257</v>
      </c>
      <c r="I40" s="23">
        <f t="shared" si="7"/>
        <v>-4.808041661620443</v>
      </c>
      <c r="J40" s="23">
        <f t="shared" si="8"/>
        <v>8.417100641879617</v>
      </c>
      <c r="K40" s="23">
        <f t="shared" si="9"/>
        <v>8.465544386581083</v>
      </c>
    </row>
    <row r="41" spans="1:11" ht="12.75">
      <c r="A41" s="2">
        <v>1984</v>
      </c>
      <c r="B41" s="21">
        <v>1706</v>
      </c>
      <c r="C41" s="21">
        <v>2002</v>
      </c>
      <c r="D41" s="21">
        <v>2258</v>
      </c>
      <c r="E41" s="21">
        <v>2360</v>
      </c>
      <c r="F41" s="21">
        <v>8326</v>
      </c>
      <c r="G41" s="22">
        <f t="shared" si="5"/>
        <v>2081.5</v>
      </c>
      <c r="H41" s="23">
        <f t="shared" si="6"/>
        <v>-18.03987509007927</v>
      </c>
      <c r="I41" s="23">
        <f t="shared" si="7"/>
        <v>-3.8193610377131875</v>
      </c>
      <c r="J41" s="23">
        <f t="shared" si="8"/>
        <v>8.479461926495317</v>
      </c>
      <c r="K41" s="23">
        <f t="shared" si="9"/>
        <v>13.379774201297142</v>
      </c>
    </row>
    <row r="42" spans="1:11" ht="12.75">
      <c r="A42" s="2">
        <v>1985</v>
      </c>
      <c r="B42" s="21">
        <v>1772</v>
      </c>
      <c r="C42" s="21">
        <v>2086</v>
      </c>
      <c r="D42" s="21">
        <v>2415</v>
      </c>
      <c r="E42" s="21">
        <v>2115</v>
      </c>
      <c r="F42" s="21">
        <v>8388</v>
      </c>
      <c r="G42" s="22">
        <f t="shared" si="5"/>
        <v>2097</v>
      </c>
      <c r="H42" s="23">
        <f t="shared" si="6"/>
        <v>-15.498330948974726</v>
      </c>
      <c r="I42" s="23">
        <f t="shared" si="7"/>
        <v>-0.5245588936576061</v>
      </c>
      <c r="J42" s="23">
        <f t="shared" si="8"/>
        <v>15.164520743919885</v>
      </c>
      <c r="K42" s="23">
        <f t="shared" si="9"/>
        <v>0.8583690987124464</v>
      </c>
    </row>
    <row r="43" spans="1:11" ht="12.75">
      <c r="A43" s="2">
        <v>1986</v>
      </c>
      <c r="B43" s="21">
        <v>1689</v>
      </c>
      <c r="C43" s="21">
        <v>1893</v>
      </c>
      <c r="D43" s="21">
        <v>2123</v>
      </c>
      <c r="E43" s="21">
        <v>2318</v>
      </c>
      <c r="F43" s="21">
        <v>8023</v>
      </c>
      <c r="G43" s="22">
        <f t="shared" si="5"/>
        <v>2005.75</v>
      </c>
      <c r="H43" s="23">
        <f t="shared" si="6"/>
        <v>-15.79209771905771</v>
      </c>
      <c r="I43" s="23">
        <f t="shared" si="7"/>
        <v>-5.6213386513772905</v>
      </c>
      <c r="J43" s="23">
        <f t="shared" si="8"/>
        <v>5.845693630811417</v>
      </c>
      <c r="K43" s="23">
        <f t="shared" si="9"/>
        <v>15.567742739623583</v>
      </c>
    </row>
    <row r="44" spans="1:11" ht="12.75">
      <c r="A44" s="2">
        <v>1987</v>
      </c>
      <c r="B44" s="21">
        <v>1492</v>
      </c>
      <c r="C44" s="21">
        <v>1753</v>
      </c>
      <c r="D44" s="21">
        <v>2048</v>
      </c>
      <c r="E44" s="21">
        <v>1970</v>
      </c>
      <c r="F44" s="21">
        <v>7263</v>
      </c>
      <c r="G44" s="22">
        <f t="shared" si="5"/>
        <v>1815.75</v>
      </c>
      <c r="H44" s="23">
        <f t="shared" si="6"/>
        <v>-17.830097755748312</v>
      </c>
      <c r="I44" s="23">
        <f t="shared" si="7"/>
        <v>-3.4558722291064297</v>
      </c>
      <c r="J44" s="23">
        <f t="shared" si="8"/>
        <v>12.790857772270412</v>
      </c>
      <c r="K44" s="23">
        <f t="shared" si="9"/>
        <v>8.495112212584331</v>
      </c>
    </row>
    <row r="45" spans="1:11" ht="12.75">
      <c r="A45" s="2">
        <v>1988</v>
      </c>
      <c r="B45" s="21">
        <v>1682</v>
      </c>
      <c r="C45" s="21">
        <v>1674</v>
      </c>
      <c r="D45" s="21">
        <v>1994</v>
      </c>
      <c r="E45" s="21">
        <v>1936</v>
      </c>
      <c r="F45" s="21">
        <v>7286</v>
      </c>
      <c r="G45" s="22">
        <f t="shared" si="5"/>
        <v>1821.5</v>
      </c>
      <c r="H45" s="23">
        <f t="shared" si="6"/>
        <v>-7.658523195168817</v>
      </c>
      <c r="I45" s="23">
        <f t="shared" si="7"/>
        <v>-8.097721657974198</v>
      </c>
      <c r="J45" s="23">
        <f t="shared" si="8"/>
        <v>9.470216854241011</v>
      </c>
      <c r="K45" s="23">
        <f t="shared" si="9"/>
        <v>6.286027998902004</v>
      </c>
    </row>
    <row r="46" spans="1:11" ht="12.75">
      <c r="A46" s="2">
        <v>1989</v>
      </c>
      <c r="B46" s="21">
        <v>1714</v>
      </c>
      <c r="C46" s="21">
        <v>1702</v>
      </c>
      <c r="D46" s="21">
        <v>2086</v>
      </c>
      <c r="E46" s="21">
        <v>2049</v>
      </c>
      <c r="F46" s="21">
        <v>7551</v>
      </c>
      <c r="G46" s="22">
        <f t="shared" si="5"/>
        <v>1887.75</v>
      </c>
      <c r="H46" s="23">
        <f t="shared" si="6"/>
        <v>-9.204078929943053</v>
      </c>
      <c r="I46" s="23">
        <f t="shared" si="7"/>
        <v>-9.839756323665739</v>
      </c>
      <c r="J46" s="23">
        <f t="shared" si="8"/>
        <v>10.501920275460204</v>
      </c>
      <c r="K46" s="23">
        <f t="shared" si="9"/>
        <v>8.54191497814859</v>
      </c>
    </row>
    <row r="47" spans="1:11" ht="12.75">
      <c r="A47" s="2">
        <v>1990</v>
      </c>
      <c r="B47" s="21">
        <v>1580</v>
      </c>
      <c r="C47" s="21">
        <v>1576</v>
      </c>
      <c r="D47" s="21">
        <v>1884</v>
      </c>
      <c r="E47" s="21">
        <v>1758</v>
      </c>
      <c r="F47" s="21">
        <v>6798</v>
      </c>
      <c r="G47" s="22">
        <f t="shared" si="5"/>
        <v>1699.5</v>
      </c>
      <c r="H47" s="23">
        <f t="shared" si="6"/>
        <v>-7.031479847013828</v>
      </c>
      <c r="I47" s="23">
        <f t="shared" si="7"/>
        <v>-7.2668431891732865</v>
      </c>
      <c r="J47" s="23">
        <f t="shared" si="8"/>
        <v>10.85613415710503</v>
      </c>
      <c r="K47" s="23">
        <f t="shared" si="9"/>
        <v>3.442188879082083</v>
      </c>
    </row>
    <row r="48" spans="1:11" ht="12.75">
      <c r="A48" s="2">
        <v>1991</v>
      </c>
      <c r="B48" s="21">
        <v>1401</v>
      </c>
      <c r="C48" s="21">
        <v>1518</v>
      </c>
      <c r="D48" s="21">
        <v>1655</v>
      </c>
      <c r="E48" s="21">
        <v>1555</v>
      </c>
      <c r="F48" s="21">
        <v>6129</v>
      </c>
      <c r="G48" s="22">
        <f t="shared" si="5"/>
        <v>1532.25</v>
      </c>
      <c r="H48" s="23">
        <f t="shared" si="6"/>
        <v>-8.565834557023985</v>
      </c>
      <c r="I48" s="23">
        <f t="shared" si="7"/>
        <v>-0.9300048947626041</v>
      </c>
      <c r="J48" s="23">
        <f t="shared" si="8"/>
        <v>8.011094795235765</v>
      </c>
      <c r="K48" s="23">
        <f t="shared" si="9"/>
        <v>1.484744656550824</v>
      </c>
    </row>
    <row r="49" spans="1:11" ht="12.75">
      <c r="A49" s="2">
        <v>1992</v>
      </c>
      <c r="B49" s="21">
        <v>1363</v>
      </c>
      <c r="C49" s="21">
        <v>1354</v>
      </c>
      <c r="D49" s="21">
        <v>1456</v>
      </c>
      <c r="E49" s="21">
        <v>1466</v>
      </c>
      <c r="F49" s="21">
        <v>5639</v>
      </c>
      <c r="G49" s="22">
        <f t="shared" si="5"/>
        <v>1409.75</v>
      </c>
      <c r="H49" s="23">
        <f t="shared" si="6"/>
        <v>-3.3161908139741088</v>
      </c>
      <c r="I49" s="23">
        <f t="shared" si="7"/>
        <v>-3.954601879765916</v>
      </c>
      <c r="J49" s="23">
        <f t="shared" si="8"/>
        <v>3.2807235325412307</v>
      </c>
      <c r="K49" s="23">
        <f t="shared" si="9"/>
        <v>3.990069161198794</v>
      </c>
    </row>
    <row r="50" spans="1:11" ht="12.75">
      <c r="A50" s="2">
        <v>1993</v>
      </c>
      <c r="B50" s="21">
        <v>1111</v>
      </c>
      <c r="C50" s="21">
        <v>1123</v>
      </c>
      <c r="D50" s="21">
        <v>1256</v>
      </c>
      <c r="E50" s="21">
        <v>1363</v>
      </c>
      <c r="F50" s="21">
        <v>4853</v>
      </c>
      <c r="G50" s="22">
        <f t="shared" si="5"/>
        <v>1213.25</v>
      </c>
      <c r="H50" s="23">
        <f t="shared" si="6"/>
        <v>-8.42777663301051</v>
      </c>
      <c r="I50" s="23">
        <f t="shared" si="7"/>
        <v>-7.438697712754997</v>
      </c>
      <c r="J50" s="23">
        <f t="shared" si="8"/>
        <v>3.523593653410262</v>
      </c>
      <c r="K50" s="23">
        <f t="shared" si="9"/>
        <v>12.342880692355244</v>
      </c>
    </row>
    <row r="51" spans="1:11" ht="12.75">
      <c r="A51" s="2">
        <v>1994</v>
      </c>
      <c r="B51" s="21">
        <v>1283</v>
      </c>
      <c r="C51" s="21">
        <v>1179</v>
      </c>
      <c r="D51" s="21">
        <v>1439</v>
      </c>
      <c r="E51" s="21">
        <v>1670</v>
      </c>
      <c r="F51" s="21">
        <v>5571</v>
      </c>
      <c r="G51" s="22">
        <f t="shared" si="5"/>
        <v>1392.75</v>
      </c>
      <c r="H51" s="23">
        <f t="shared" si="6"/>
        <v>-7.880093340513373</v>
      </c>
      <c r="I51" s="23">
        <f t="shared" si="7"/>
        <v>-15.347334410339258</v>
      </c>
      <c r="J51" s="23">
        <f t="shared" si="8"/>
        <v>3.3207682642254532</v>
      </c>
      <c r="K51" s="23">
        <f t="shared" si="9"/>
        <v>19.906659486627177</v>
      </c>
    </row>
    <row r="52" spans="1:11" ht="12.75">
      <c r="A52" s="2">
        <v>1995</v>
      </c>
      <c r="B52" s="21">
        <v>1256</v>
      </c>
      <c r="C52" s="21">
        <v>1253</v>
      </c>
      <c r="D52" s="21">
        <v>1515</v>
      </c>
      <c r="E52" s="21">
        <v>1315</v>
      </c>
      <c r="F52" s="21">
        <v>5339</v>
      </c>
      <c r="G52" s="22">
        <f t="shared" si="5"/>
        <v>1334.75</v>
      </c>
      <c r="H52" s="23">
        <f t="shared" si="6"/>
        <v>-5.899981269900731</v>
      </c>
      <c r="I52" s="23">
        <f t="shared" si="7"/>
        <v>-6.124742461135044</v>
      </c>
      <c r="J52" s="23">
        <f t="shared" si="8"/>
        <v>13.50440157332834</v>
      </c>
      <c r="K52" s="23">
        <f t="shared" si="9"/>
        <v>-1.479677842292564</v>
      </c>
    </row>
    <row r="53" spans="1:11" ht="12.75">
      <c r="A53" s="2">
        <v>1996</v>
      </c>
      <c r="B53" s="21">
        <v>963</v>
      </c>
      <c r="C53" s="21">
        <v>1056</v>
      </c>
      <c r="D53" s="21">
        <v>1246</v>
      </c>
      <c r="E53" s="21">
        <v>1133</v>
      </c>
      <c r="F53" s="21">
        <v>4398</v>
      </c>
      <c r="G53" s="22">
        <f t="shared" si="5"/>
        <v>1099.5</v>
      </c>
      <c r="H53" s="23">
        <f t="shared" si="6"/>
        <v>-12.414733969986358</v>
      </c>
      <c r="I53" s="23">
        <f t="shared" si="7"/>
        <v>-3.956343792633015</v>
      </c>
      <c r="J53" s="23">
        <f t="shared" si="8"/>
        <v>13.324238290131879</v>
      </c>
      <c r="K53" s="23">
        <f t="shared" si="9"/>
        <v>3.0468394724874943</v>
      </c>
    </row>
    <row r="54" spans="1:11" ht="12.75">
      <c r="A54" s="2">
        <v>1997</v>
      </c>
      <c r="B54" s="21">
        <v>1001</v>
      </c>
      <c r="C54" s="21">
        <v>1064</v>
      </c>
      <c r="D54" s="21">
        <v>1193</v>
      </c>
      <c r="E54" s="21">
        <v>1166</v>
      </c>
      <c r="F54" s="21">
        <v>4424</v>
      </c>
      <c r="G54" s="22">
        <f t="shared" si="5"/>
        <v>1106</v>
      </c>
      <c r="H54" s="23">
        <f t="shared" si="6"/>
        <v>-9.49367088607595</v>
      </c>
      <c r="I54" s="23">
        <f t="shared" si="7"/>
        <v>-3.7974683544303796</v>
      </c>
      <c r="J54" s="23">
        <f t="shared" si="8"/>
        <v>7.8661844484629295</v>
      </c>
      <c r="K54" s="23">
        <f t="shared" si="9"/>
        <v>5.424954792043399</v>
      </c>
    </row>
    <row r="55" spans="1:11" ht="12.75">
      <c r="A55" s="2">
        <v>1998</v>
      </c>
      <c r="B55" s="21">
        <v>884</v>
      </c>
      <c r="C55" s="21">
        <v>1130</v>
      </c>
      <c r="D55" s="21">
        <v>1242</v>
      </c>
      <c r="E55" s="21">
        <v>1201</v>
      </c>
      <c r="F55" s="21">
        <v>4457</v>
      </c>
      <c r="G55" s="22">
        <f t="shared" si="5"/>
        <v>1114.25</v>
      </c>
      <c r="H55" s="23">
        <f t="shared" si="6"/>
        <v>-20.664123850123403</v>
      </c>
      <c r="I55" s="23">
        <f t="shared" si="7"/>
        <v>1.4135068431680502</v>
      </c>
      <c r="J55" s="23">
        <f t="shared" si="8"/>
        <v>11.465111061251964</v>
      </c>
      <c r="K55" s="23">
        <f t="shared" si="9"/>
        <v>7.785505945703388</v>
      </c>
    </row>
    <row r="56" spans="1:11" ht="12.75">
      <c r="A56" s="2">
        <v>1999</v>
      </c>
      <c r="B56" s="21">
        <v>942</v>
      </c>
      <c r="C56" s="21">
        <v>989</v>
      </c>
      <c r="D56" s="21">
        <v>1152</v>
      </c>
      <c r="E56" s="21">
        <v>992</v>
      </c>
      <c r="F56" s="21">
        <v>4075</v>
      </c>
      <c r="G56" s="22">
        <f t="shared" si="5"/>
        <v>1018.75</v>
      </c>
      <c r="H56" s="23">
        <f t="shared" si="6"/>
        <v>-7.533742331288344</v>
      </c>
      <c r="I56" s="23">
        <f t="shared" si="7"/>
        <v>-2.920245398773006</v>
      </c>
      <c r="J56" s="23">
        <f t="shared" si="8"/>
        <v>13.079754601226995</v>
      </c>
      <c r="K56" s="23">
        <f t="shared" si="9"/>
        <v>-2.625766871165644</v>
      </c>
    </row>
    <row r="57" spans="1:11" ht="12.75">
      <c r="A57" s="2">
        <v>2000</v>
      </c>
      <c r="B57" s="21">
        <v>896</v>
      </c>
      <c r="C57" s="21">
        <v>937</v>
      </c>
      <c r="D57" s="21">
        <v>1052</v>
      </c>
      <c r="E57" s="21">
        <v>1008</v>
      </c>
      <c r="F57" s="21">
        <v>3893</v>
      </c>
      <c r="G57" s="22">
        <f t="shared" si="5"/>
        <v>973.25</v>
      </c>
      <c r="H57" s="23">
        <f t="shared" si="6"/>
        <v>-7.937323400976111</v>
      </c>
      <c r="I57" s="23">
        <f t="shared" si="7"/>
        <v>-3.7246339583868484</v>
      </c>
      <c r="J57" s="23">
        <f t="shared" si="8"/>
        <v>8.091446185461084</v>
      </c>
      <c r="K57" s="23">
        <f t="shared" si="9"/>
        <v>3.5705111739018753</v>
      </c>
    </row>
    <row r="58" spans="1:11" ht="12.75">
      <c r="A58" s="2">
        <v>2001</v>
      </c>
      <c r="B58" s="21">
        <v>877</v>
      </c>
      <c r="C58" s="21">
        <v>877</v>
      </c>
      <c r="D58" s="21">
        <v>1004</v>
      </c>
      <c r="E58" s="21">
        <v>1000</v>
      </c>
      <c r="F58" s="21">
        <v>3758</v>
      </c>
      <c r="G58" s="22">
        <f t="shared" si="5"/>
        <v>939.5</v>
      </c>
      <c r="H58" s="23">
        <f t="shared" si="6"/>
        <v>-6.652474720596062</v>
      </c>
      <c r="I58" s="23">
        <f t="shared" si="7"/>
        <v>-6.652474720596062</v>
      </c>
      <c r="J58" s="23">
        <f t="shared" si="8"/>
        <v>6.865353911655136</v>
      </c>
      <c r="K58" s="23">
        <f t="shared" si="9"/>
        <v>6.439595529536987</v>
      </c>
    </row>
    <row r="59" spans="1:11" ht="12.75">
      <c r="A59" s="2">
        <v>2002</v>
      </c>
      <c r="B59" s="21">
        <v>754</v>
      </c>
      <c r="C59" s="21">
        <v>880</v>
      </c>
      <c r="D59" s="21">
        <v>1014</v>
      </c>
      <c r="E59" s="21">
        <v>875</v>
      </c>
      <c r="F59" s="21">
        <v>3523</v>
      </c>
      <c r="G59" s="22">
        <f t="shared" si="5"/>
        <v>880.75</v>
      </c>
      <c r="H59" s="23">
        <f t="shared" si="6"/>
        <v>-14.391143911439114</v>
      </c>
      <c r="I59" s="23">
        <f t="shared" si="7"/>
        <v>-0.08515469770082316</v>
      </c>
      <c r="J59" s="23">
        <f t="shared" si="8"/>
        <v>15.129151291512915</v>
      </c>
      <c r="K59" s="23">
        <f t="shared" si="9"/>
        <v>-0.6528526823729776</v>
      </c>
    </row>
    <row r="60" spans="1:11" ht="13.5" thickBot="1">
      <c r="A60" s="16">
        <v>2003</v>
      </c>
      <c r="B60" s="24">
        <v>715</v>
      </c>
      <c r="C60" s="24">
        <v>823</v>
      </c>
      <c r="D60" s="24">
        <v>862</v>
      </c>
      <c r="E60" s="24">
        <v>871</v>
      </c>
      <c r="F60" s="24">
        <v>3271</v>
      </c>
      <c r="G60" s="25">
        <f t="shared" si="5"/>
        <v>817.75</v>
      </c>
      <c r="H60" s="26">
        <f>SUM(B60-G60)*100/G60</f>
        <v>-12.564964842555794</v>
      </c>
      <c r="I60" s="26">
        <f>SUM(C60-G60)*100/G60</f>
        <v>0.6420055029043106</v>
      </c>
      <c r="J60" s="26">
        <f>SUM(D60-G60)*100/G60</f>
        <v>5.411189238764904</v>
      </c>
      <c r="K60" s="26">
        <f>SUM(E60-G60)*100/G60</f>
        <v>6.511770100886579</v>
      </c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5" width="9.421875" style="2" bestFit="1" customWidth="1"/>
    <col min="6" max="6" width="10.28125" style="2" bestFit="1" customWidth="1"/>
    <col min="7" max="7" width="11.140625" style="2" bestFit="1" customWidth="1"/>
    <col min="8" max="8" width="9.57421875" style="2" bestFit="1" customWidth="1"/>
    <col min="9" max="10" width="9.140625" style="2" customWidth="1"/>
    <col min="11" max="11" width="9.28125" style="2" customWidth="1"/>
    <col min="12" max="12" width="4.00390625" style="2" customWidth="1"/>
    <col min="13" max="16384" width="9.140625" style="2" customWidth="1"/>
  </cols>
  <sheetData>
    <row r="1" spans="1:10" ht="18.75">
      <c r="A1" s="1" t="s">
        <v>23</v>
      </c>
      <c r="J1" s="1" t="s">
        <v>22</v>
      </c>
    </row>
    <row r="2" ht="8.25" customHeight="1"/>
    <row r="3" spans="1:10" s="3" customFormat="1" ht="18.75">
      <c r="A3" s="1" t="s">
        <v>0</v>
      </c>
      <c r="J3" s="4"/>
    </row>
    <row r="4" s="3" customFormat="1" ht="18.75">
      <c r="A4" s="5" t="str">
        <f>Table43!A4</f>
        <v>Years: 1981 to 2003</v>
      </c>
    </row>
    <row r="5" spans="1:11" s="3" customFormat="1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8:11" s="3" customFormat="1" ht="12.75">
      <c r="H6" s="7" t="s">
        <v>18</v>
      </c>
      <c r="I6" s="7"/>
      <c r="J6" s="7"/>
      <c r="K6" s="7"/>
    </row>
    <row r="7" spans="8:11" s="3" customFormat="1" ht="13.5" thickBot="1">
      <c r="H7" s="6" t="s">
        <v>19</v>
      </c>
      <c r="I7" s="6"/>
      <c r="J7" s="6"/>
      <c r="K7" s="6"/>
    </row>
    <row r="8" spans="2:11" s="3" customFormat="1" ht="12.75"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16</v>
      </c>
      <c r="H8" s="8" t="s">
        <v>1</v>
      </c>
      <c r="I8" s="8" t="s">
        <v>2</v>
      </c>
      <c r="J8" s="8" t="s">
        <v>3</v>
      </c>
      <c r="K8" s="8" t="s">
        <v>4</v>
      </c>
    </row>
    <row r="9" spans="1:36" s="3" customFormat="1" ht="13.5" thickBot="1">
      <c r="A9" s="6"/>
      <c r="B9" s="9" t="s">
        <v>6</v>
      </c>
      <c r="C9" s="9" t="s">
        <v>7</v>
      </c>
      <c r="D9" s="9" t="s">
        <v>8</v>
      </c>
      <c r="E9" s="9" t="s">
        <v>9</v>
      </c>
      <c r="F9" s="9" t="s">
        <v>10</v>
      </c>
      <c r="G9" s="9" t="s">
        <v>17</v>
      </c>
      <c r="H9" s="9" t="s">
        <v>6</v>
      </c>
      <c r="I9" s="9" t="s">
        <v>7</v>
      </c>
      <c r="J9" s="9" t="s">
        <v>8</v>
      </c>
      <c r="K9" s="9" t="s">
        <v>9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7"/>
    </row>
    <row r="10" spans="1:36" s="3" customFormat="1" ht="12.75">
      <c r="A10" s="3" t="s">
        <v>13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8"/>
    </row>
    <row r="11" spans="7:36" ht="12.75">
      <c r="G11" s="10" t="s">
        <v>14</v>
      </c>
      <c r="K11" s="10" t="s">
        <v>15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8"/>
    </row>
    <row r="12" spans="1:36" ht="12.75">
      <c r="A12" s="2">
        <v>1981</v>
      </c>
      <c r="B12" s="11">
        <v>6231</v>
      </c>
      <c r="C12" s="11">
        <v>7029</v>
      </c>
      <c r="D12" s="11">
        <v>7813</v>
      </c>
      <c r="E12" s="11">
        <v>7693</v>
      </c>
      <c r="F12" s="11">
        <v>28766</v>
      </c>
      <c r="G12" s="12">
        <f>SUM(B12:E12)/4</f>
        <v>7191.5</v>
      </c>
      <c r="H12" s="13">
        <f aca="true" t="shared" si="0" ref="H12:H34">SUM(B12-G12)*100/G12</f>
        <v>-13.356045331293888</v>
      </c>
      <c r="I12" s="13">
        <f aca="true" t="shared" si="1" ref="I12:I34">SUM(C12-G12)*100/G12</f>
        <v>-2.259612041994021</v>
      </c>
      <c r="J12" s="13">
        <f aca="true" t="shared" si="2" ref="J12:J34">SUM(D12-G12)*100/G12</f>
        <v>8.642146979072516</v>
      </c>
      <c r="K12" s="13">
        <f aca="true" t="shared" si="3" ref="K12:K34">SUM(E12-G12)*100/G12</f>
        <v>6.973510394215393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8"/>
    </row>
    <row r="13" spans="1:36" ht="12.75">
      <c r="A13" s="2">
        <v>1982</v>
      </c>
      <c r="B13" s="11">
        <v>6298</v>
      </c>
      <c r="C13" s="11">
        <v>6933</v>
      </c>
      <c r="D13" s="11">
        <v>7606</v>
      </c>
      <c r="E13" s="11">
        <v>7436</v>
      </c>
      <c r="F13" s="11">
        <v>28273</v>
      </c>
      <c r="G13" s="12">
        <f aca="true" t="shared" si="4" ref="G13:G34">SUM(B13:E13)/4</f>
        <v>7068.25</v>
      </c>
      <c r="H13" s="13">
        <f t="shared" si="0"/>
        <v>-10.897322533866232</v>
      </c>
      <c r="I13" s="13">
        <f t="shared" si="1"/>
        <v>-1.913486365083295</v>
      </c>
      <c r="J13" s="13">
        <f t="shared" si="2"/>
        <v>7.607965196477204</v>
      </c>
      <c r="K13" s="13">
        <f t="shared" si="3"/>
        <v>5.2028437024723235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8"/>
    </row>
    <row r="14" spans="1:11" ht="12.75">
      <c r="A14" s="2">
        <v>1983</v>
      </c>
      <c r="B14" s="11">
        <v>5384</v>
      </c>
      <c r="C14" s="11">
        <v>6176</v>
      </c>
      <c r="D14" s="11">
        <v>6796</v>
      </c>
      <c r="E14" s="11">
        <v>6868</v>
      </c>
      <c r="F14" s="11">
        <v>25224</v>
      </c>
      <c r="G14" s="12">
        <f t="shared" si="4"/>
        <v>6306</v>
      </c>
      <c r="H14" s="13">
        <f t="shared" si="0"/>
        <v>-14.620995876942594</v>
      </c>
      <c r="I14" s="13">
        <f t="shared" si="1"/>
        <v>-2.0615287028227085</v>
      </c>
      <c r="J14" s="13">
        <f t="shared" si="2"/>
        <v>7.770377418331748</v>
      </c>
      <c r="K14" s="13">
        <f t="shared" si="3"/>
        <v>8.912147161433555</v>
      </c>
    </row>
    <row r="15" spans="1:11" ht="12.75">
      <c r="A15" s="2">
        <v>1984</v>
      </c>
      <c r="B15" s="11">
        <v>5339</v>
      </c>
      <c r="C15" s="11">
        <v>6409</v>
      </c>
      <c r="D15" s="11">
        <v>6890</v>
      </c>
      <c r="E15" s="11">
        <v>7520</v>
      </c>
      <c r="F15" s="11">
        <v>26158</v>
      </c>
      <c r="G15" s="12">
        <f t="shared" si="4"/>
        <v>6539.5</v>
      </c>
      <c r="H15" s="13">
        <f t="shared" si="0"/>
        <v>-18.357672604939214</v>
      </c>
      <c r="I15" s="13">
        <f t="shared" si="1"/>
        <v>-1.9955654101995566</v>
      </c>
      <c r="J15" s="13">
        <f t="shared" si="2"/>
        <v>5.359736982949767</v>
      </c>
      <c r="K15" s="13">
        <f t="shared" si="3"/>
        <v>14.993501032189005</v>
      </c>
    </row>
    <row r="16" spans="1:11" ht="12.75">
      <c r="A16" s="2">
        <v>1985</v>
      </c>
      <c r="B16" s="11">
        <v>5684</v>
      </c>
      <c r="C16" s="11">
        <v>6623</v>
      </c>
      <c r="D16" s="11">
        <v>7802</v>
      </c>
      <c r="E16" s="11">
        <v>7178</v>
      </c>
      <c r="F16" s="11">
        <v>27287</v>
      </c>
      <c r="G16" s="12">
        <f t="shared" si="4"/>
        <v>6821.75</v>
      </c>
      <c r="H16" s="13">
        <f t="shared" si="0"/>
        <v>-16.678271704474657</v>
      </c>
      <c r="I16" s="13">
        <f t="shared" si="1"/>
        <v>-2.913475281269469</v>
      </c>
      <c r="J16" s="13">
        <f t="shared" si="2"/>
        <v>14.369479972147909</v>
      </c>
      <c r="K16" s="13">
        <f t="shared" si="3"/>
        <v>5.222267013596218</v>
      </c>
    </row>
    <row r="17" spans="1:11" ht="12.75">
      <c r="A17" s="2">
        <v>1986</v>
      </c>
      <c r="B17" s="11">
        <v>5745</v>
      </c>
      <c r="C17" s="11">
        <v>6207</v>
      </c>
      <c r="D17" s="11">
        <v>6656</v>
      </c>
      <c r="E17" s="11">
        <v>7509</v>
      </c>
      <c r="F17" s="11">
        <v>26117</v>
      </c>
      <c r="G17" s="12">
        <f t="shared" si="4"/>
        <v>6529.25</v>
      </c>
      <c r="H17" s="13">
        <f t="shared" si="0"/>
        <v>-12.011333614121071</v>
      </c>
      <c r="I17" s="13">
        <f t="shared" si="1"/>
        <v>-4.935482635831068</v>
      </c>
      <c r="J17" s="13">
        <f t="shared" si="2"/>
        <v>1.9412643106022898</v>
      </c>
      <c r="K17" s="13">
        <f t="shared" si="3"/>
        <v>15.005551939349848</v>
      </c>
    </row>
    <row r="18" spans="1:11" ht="12.75">
      <c r="A18" s="2">
        <v>1987</v>
      </c>
      <c r="B18" s="11">
        <v>5145</v>
      </c>
      <c r="C18" s="11">
        <v>5977</v>
      </c>
      <c r="D18" s="11">
        <v>7013</v>
      </c>
      <c r="E18" s="11">
        <v>6613</v>
      </c>
      <c r="F18" s="11">
        <v>24748</v>
      </c>
      <c r="G18" s="12">
        <f t="shared" si="4"/>
        <v>6187</v>
      </c>
      <c r="H18" s="13">
        <f t="shared" si="0"/>
        <v>-16.84176499111039</v>
      </c>
      <c r="I18" s="13">
        <f t="shared" si="1"/>
        <v>-3.394213673832229</v>
      </c>
      <c r="J18" s="13">
        <f t="shared" si="2"/>
        <v>13.350573783740101</v>
      </c>
      <c r="K18" s="13">
        <f t="shared" si="3"/>
        <v>6.885404881202521</v>
      </c>
    </row>
    <row r="19" spans="1:11" ht="12.75">
      <c r="A19" s="2">
        <v>1988</v>
      </c>
      <c r="B19" s="11">
        <v>5629</v>
      </c>
      <c r="C19" s="11">
        <v>5808</v>
      </c>
      <c r="D19" s="11">
        <v>6956</v>
      </c>
      <c r="E19" s="11">
        <v>7032</v>
      </c>
      <c r="F19" s="11">
        <v>25425</v>
      </c>
      <c r="G19" s="12">
        <f t="shared" si="4"/>
        <v>6356.25</v>
      </c>
      <c r="H19" s="13">
        <f t="shared" si="0"/>
        <v>-11.44149459193707</v>
      </c>
      <c r="I19" s="13">
        <f t="shared" si="1"/>
        <v>-8.625368731563421</v>
      </c>
      <c r="J19" s="13">
        <f t="shared" si="2"/>
        <v>9.43559488692232</v>
      </c>
      <c r="K19" s="13">
        <f t="shared" si="3"/>
        <v>10.631268436578171</v>
      </c>
    </row>
    <row r="20" spans="1:11" ht="12.75">
      <c r="A20" s="2">
        <v>1989</v>
      </c>
      <c r="B20" s="11">
        <v>6255</v>
      </c>
      <c r="C20" s="11">
        <v>6332</v>
      </c>
      <c r="D20" s="11">
        <v>7410</v>
      </c>
      <c r="E20" s="11">
        <v>7535</v>
      </c>
      <c r="F20" s="11">
        <v>27532</v>
      </c>
      <c r="G20" s="12">
        <f t="shared" si="4"/>
        <v>6883</v>
      </c>
      <c r="H20" s="13">
        <f t="shared" si="0"/>
        <v>-9.123928519540899</v>
      </c>
      <c r="I20" s="13">
        <f t="shared" si="1"/>
        <v>-8.005230277495277</v>
      </c>
      <c r="J20" s="13">
        <f t="shared" si="2"/>
        <v>7.656545111143397</v>
      </c>
      <c r="K20" s="13">
        <f t="shared" si="3"/>
        <v>9.47261368589278</v>
      </c>
    </row>
    <row r="21" spans="1:11" ht="12.75">
      <c r="A21" s="2">
        <v>1990</v>
      </c>
      <c r="B21" s="11">
        <v>6184</v>
      </c>
      <c r="C21" s="11">
        <v>6559</v>
      </c>
      <c r="D21" s="11">
        <v>7360</v>
      </c>
      <c r="E21" s="11">
        <v>7125</v>
      </c>
      <c r="F21" s="11">
        <v>27228</v>
      </c>
      <c r="G21" s="12">
        <f t="shared" si="4"/>
        <v>6807</v>
      </c>
      <c r="H21" s="13">
        <f t="shared" si="0"/>
        <v>-9.152343176142207</v>
      </c>
      <c r="I21" s="13">
        <f t="shared" si="1"/>
        <v>-3.6433083590421624</v>
      </c>
      <c r="J21" s="13">
        <f t="shared" si="2"/>
        <v>8.123990010283531</v>
      </c>
      <c r="K21" s="13">
        <f t="shared" si="3"/>
        <v>4.671661524900838</v>
      </c>
    </row>
    <row r="22" spans="1:11" ht="12.75">
      <c r="A22" s="2">
        <v>1991</v>
      </c>
      <c r="B22" s="11">
        <v>5646</v>
      </c>
      <c r="C22" s="11">
        <v>6114</v>
      </c>
      <c r="D22" s="11">
        <v>6827</v>
      </c>
      <c r="E22" s="11">
        <v>6759</v>
      </c>
      <c r="F22" s="11">
        <v>25346</v>
      </c>
      <c r="G22" s="12">
        <f t="shared" si="4"/>
        <v>6336.5</v>
      </c>
      <c r="H22" s="13">
        <f t="shared" si="0"/>
        <v>-10.897182987453641</v>
      </c>
      <c r="I22" s="13">
        <f t="shared" si="1"/>
        <v>-3.511402193640022</v>
      </c>
      <c r="J22" s="13">
        <f t="shared" si="2"/>
        <v>7.740866408900812</v>
      </c>
      <c r="K22" s="13">
        <f t="shared" si="3"/>
        <v>6.667718772192851</v>
      </c>
    </row>
    <row r="23" spans="1:11" ht="12.75">
      <c r="A23" s="2">
        <v>1992</v>
      </c>
      <c r="B23" s="11">
        <v>5886</v>
      </c>
      <c r="C23" s="11">
        <v>5701</v>
      </c>
      <c r="D23" s="11">
        <v>6453</v>
      </c>
      <c r="E23" s="11">
        <v>6133</v>
      </c>
      <c r="F23" s="11">
        <v>24173</v>
      </c>
      <c r="G23" s="12">
        <f t="shared" si="4"/>
        <v>6043.25</v>
      </c>
      <c r="H23" s="13">
        <f t="shared" si="0"/>
        <v>-2.6020766971414386</v>
      </c>
      <c r="I23" s="13">
        <f t="shared" si="1"/>
        <v>-5.6633433996607785</v>
      </c>
      <c r="J23" s="13">
        <f t="shared" si="2"/>
        <v>6.780292061390808</v>
      </c>
      <c r="K23" s="13">
        <f t="shared" si="3"/>
        <v>1.4851280354114094</v>
      </c>
    </row>
    <row r="24" spans="1:11" ht="12.75">
      <c r="A24" s="2">
        <v>1993</v>
      </c>
      <c r="B24" s="11">
        <v>5089</v>
      </c>
      <c r="C24" s="11">
        <v>5566</v>
      </c>
      <c r="D24" s="11">
        <v>5910</v>
      </c>
      <c r="E24" s="11">
        <v>5849</v>
      </c>
      <c r="F24" s="11">
        <v>22414</v>
      </c>
      <c r="G24" s="12">
        <f t="shared" si="4"/>
        <v>5603.5</v>
      </c>
      <c r="H24" s="13">
        <f t="shared" si="0"/>
        <v>-9.181761399125547</v>
      </c>
      <c r="I24" s="13">
        <f t="shared" si="1"/>
        <v>-0.669224591772999</v>
      </c>
      <c r="J24" s="13">
        <f t="shared" si="2"/>
        <v>5.469795663424645</v>
      </c>
      <c r="K24" s="13">
        <f t="shared" si="3"/>
        <v>4.381190327473901</v>
      </c>
    </row>
    <row r="25" spans="1:11" ht="12.75">
      <c r="A25" s="2">
        <v>1994</v>
      </c>
      <c r="B25" s="11">
        <v>5522</v>
      </c>
      <c r="C25" s="11">
        <v>5164</v>
      </c>
      <c r="D25" s="11">
        <v>5674</v>
      </c>
      <c r="E25" s="11">
        <v>6213</v>
      </c>
      <c r="F25" s="11">
        <v>22573</v>
      </c>
      <c r="G25" s="12">
        <f t="shared" si="4"/>
        <v>5643.25</v>
      </c>
      <c r="H25" s="13">
        <f t="shared" si="0"/>
        <v>-2.1485845922119347</v>
      </c>
      <c r="I25" s="13">
        <f t="shared" si="1"/>
        <v>-8.492446728392327</v>
      </c>
      <c r="J25" s="13">
        <f t="shared" si="2"/>
        <v>0.5448987728702432</v>
      </c>
      <c r="K25" s="13">
        <f t="shared" si="3"/>
        <v>10.096132547734019</v>
      </c>
    </row>
    <row r="26" spans="1:11" ht="12.75">
      <c r="A26" s="2">
        <v>1995</v>
      </c>
      <c r="B26" s="11">
        <v>5172</v>
      </c>
      <c r="C26" s="11">
        <v>5115</v>
      </c>
      <c r="D26" s="11">
        <v>5971</v>
      </c>
      <c r="E26" s="11">
        <v>5936</v>
      </c>
      <c r="F26" s="11">
        <v>22194</v>
      </c>
      <c r="G26" s="12">
        <f t="shared" si="4"/>
        <v>5548.5</v>
      </c>
      <c r="H26" s="13">
        <f t="shared" si="0"/>
        <v>-6.785617734522844</v>
      </c>
      <c r="I26" s="13">
        <f t="shared" si="1"/>
        <v>-7.812922411462558</v>
      </c>
      <c r="J26" s="13">
        <f t="shared" si="2"/>
        <v>7.614670631702261</v>
      </c>
      <c r="K26" s="13">
        <f t="shared" si="3"/>
        <v>6.98386951428314</v>
      </c>
    </row>
    <row r="27" spans="1:11" ht="12.75">
      <c r="A27" s="2">
        <v>1996</v>
      </c>
      <c r="B27" s="11">
        <v>4519</v>
      </c>
      <c r="C27" s="11">
        <v>5108</v>
      </c>
      <c r="D27" s="11">
        <v>5905</v>
      </c>
      <c r="E27" s="11">
        <v>6184</v>
      </c>
      <c r="F27" s="11">
        <v>21716</v>
      </c>
      <c r="G27" s="12">
        <f t="shared" si="4"/>
        <v>5429</v>
      </c>
      <c r="H27" s="13">
        <f t="shared" si="0"/>
        <v>-16.761834592005894</v>
      </c>
      <c r="I27" s="13">
        <f t="shared" si="1"/>
        <v>-5.912691103333947</v>
      </c>
      <c r="J27" s="13">
        <f t="shared" si="2"/>
        <v>8.767728863510776</v>
      </c>
      <c r="K27" s="13">
        <f t="shared" si="3"/>
        <v>13.906796831829066</v>
      </c>
    </row>
    <row r="28" spans="1:11" ht="12.75">
      <c r="A28" s="2">
        <v>1997</v>
      </c>
      <c r="B28" s="11">
        <v>5468</v>
      </c>
      <c r="C28" s="11">
        <v>5407</v>
      </c>
      <c r="D28" s="11">
        <v>5740</v>
      </c>
      <c r="E28" s="11">
        <v>6014</v>
      </c>
      <c r="F28" s="11">
        <v>22629</v>
      </c>
      <c r="G28" s="12">
        <f t="shared" si="4"/>
        <v>5657.25</v>
      </c>
      <c r="H28" s="13">
        <f t="shared" si="0"/>
        <v>-3.3452649255380265</v>
      </c>
      <c r="I28" s="13">
        <f t="shared" si="1"/>
        <v>-4.423527332184365</v>
      </c>
      <c r="J28" s="13">
        <f t="shared" si="2"/>
        <v>1.462724822130894</v>
      </c>
      <c r="K28" s="13">
        <f t="shared" si="3"/>
        <v>6.306067435591498</v>
      </c>
    </row>
    <row r="29" spans="1:11" ht="12.75">
      <c r="A29" s="2">
        <v>1998</v>
      </c>
      <c r="B29" s="11">
        <v>5060</v>
      </c>
      <c r="C29" s="11">
        <v>5419</v>
      </c>
      <c r="D29" s="11">
        <v>5780</v>
      </c>
      <c r="E29" s="11">
        <v>6208</v>
      </c>
      <c r="F29" s="11">
        <v>22467</v>
      </c>
      <c r="G29" s="12">
        <f t="shared" si="4"/>
        <v>5616.75</v>
      </c>
      <c r="H29" s="13">
        <f t="shared" si="0"/>
        <v>-9.91231584101126</v>
      </c>
      <c r="I29" s="13">
        <f t="shared" si="1"/>
        <v>-3.52071927716206</v>
      </c>
      <c r="J29" s="13">
        <f t="shared" si="2"/>
        <v>2.9064850669871367</v>
      </c>
      <c r="K29" s="13">
        <f t="shared" si="3"/>
        <v>10.526550051186184</v>
      </c>
    </row>
    <row r="30" spans="1:11" ht="12.75">
      <c r="A30" s="2">
        <v>1999</v>
      </c>
      <c r="B30" s="11">
        <v>5129</v>
      </c>
      <c r="C30" s="11">
        <v>4888</v>
      </c>
      <c r="D30" s="11">
        <v>5377</v>
      </c>
      <c r="E30" s="11">
        <v>5609</v>
      </c>
      <c r="F30" s="11">
        <v>21003</v>
      </c>
      <c r="G30" s="12">
        <f t="shared" si="4"/>
        <v>5250.75</v>
      </c>
      <c r="H30" s="13">
        <f t="shared" si="0"/>
        <v>-2.3187163738513545</v>
      </c>
      <c r="I30" s="13">
        <f t="shared" si="1"/>
        <v>-6.908536875684426</v>
      </c>
      <c r="J30" s="13">
        <f t="shared" si="2"/>
        <v>2.404418416416702</v>
      </c>
      <c r="K30" s="13">
        <f t="shared" si="3"/>
        <v>6.822834833119078</v>
      </c>
    </row>
    <row r="31" spans="1:11" ht="12.75">
      <c r="A31" s="2">
        <v>2000</v>
      </c>
      <c r="B31" s="11">
        <v>4936</v>
      </c>
      <c r="C31" s="11">
        <v>4829</v>
      </c>
      <c r="D31" s="11">
        <v>5112</v>
      </c>
      <c r="E31" s="11">
        <v>5634</v>
      </c>
      <c r="F31" s="11">
        <v>20511</v>
      </c>
      <c r="G31" s="12">
        <f t="shared" si="4"/>
        <v>5127.75</v>
      </c>
      <c r="H31" s="13">
        <f t="shared" si="0"/>
        <v>-3.739456876797816</v>
      </c>
      <c r="I31" s="13">
        <f t="shared" si="1"/>
        <v>-5.826142070108722</v>
      </c>
      <c r="J31" s="13">
        <f t="shared" si="2"/>
        <v>-0.307152259763054</v>
      </c>
      <c r="K31" s="13">
        <f t="shared" si="3"/>
        <v>9.872751206669593</v>
      </c>
    </row>
    <row r="32" spans="1:11" ht="12.75">
      <c r="A32" s="2">
        <v>2001</v>
      </c>
      <c r="B32" s="11">
        <v>4718</v>
      </c>
      <c r="C32" s="11">
        <v>4794</v>
      </c>
      <c r="D32" s="11">
        <v>5130</v>
      </c>
      <c r="E32" s="11">
        <v>5270</v>
      </c>
      <c r="F32" s="11">
        <v>19912</v>
      </c>
      <c r="G32" s="12">
        <f t="shared" si="4"/>
        <v>4978</v>
      </c>
      <c r="H32" s="13">
        <f t="shared" si="0"/>
        <v>-5.222981116914424</v>
      </c>
      <c r="I32" s="13">
        <f t="shared" si="1"/>
        <v>-3.696263559662515</v>
      </c>
      <c r="J32" s="13">
        <f t="shared" si="2"/>
        <v>3.053435114503817</v>
      </c>
      <c r="K32" s="13">
        <f t="shared" si="3"/>
        <v>5.865809562073122</v>
      </c>
    </row>
    <row r="33" spans="1:11" ht="13.5" customHeight="1">
      <c r="A33" s="2">
        <v>2002</v>
      </c>
      <c r="B33" s="11">
        <v>4526</v>
      </c>
      <c r="C33" s="11">
        <v>4611</v>
      </c>
      <c r="D33" s="11">
        <v>5134</v>
      </c>
      <c r="E33" s="11">
        <v>4986</v>
      </c>
      <c r="F33" s="11">
        <v>19257</v>
      </c>
      <c r="G33" s="12">
        <f t="shared" si="4"/>
        <v>4814.25</v>
      </c>
      <c r="H33" s="13">
        <f t="shared" si="0"/>
        <v>-5.987433141195409</v>
      </c>
      <c r="I33" s="13">
        <f t="shared" si="1"/>
        <v>-4.221841408319053</v>
      </c>
      <c r="J33" s="13">
        <f t="shared" si="2"/>
        <v>6.641740665731942</v>
      </c>
      <c r="K33" s="13">
        <f t="shared" si="3"/>
        <v>3.5675338837825206</v>
      </c>
    </row>
    <row r="34" spans="1:11" ht="12.75">
      <c r="A34" s="17">
        <v>2003</v>
      </c>
      <c r="B34" s="18">
        <v>4233</v>
      </c>
      <c r="C34" s="18">
        <v>4530</v>
      </c>
      <c r="D34" s="18">
        <v>4954</v>
      </c>
      <c r="E34" s="18">
        <v>4989</v>
      </c>
      <c r="F34" s="18">
        <v>18706</v>
      </c>
      <c r="G34" s="19">
        <f t="shared" si="4"/>
        <v>4676.5</v>
      </c>
      <c r="H34" s="20">
        <f t="shared" si="0"/>
        <v>-9.483588153533626</v>
      </c>
      <c r="I34" s="20">
        <f t="shared" si="1"/>
        <v>-3.1326847000962257</v>
      </c>
      <c r="J34" s="20">
        <f t="shared" si="2"/>
        <v>5.933924943868278</v>
      </c>
      <c r="K34" s="20">
        <f t="shared" si="3"/>
        <v>6.682347909761574</v>
      </c>
    </row>
    <row r="72" s="17" customFormat="1" ht="12.75"/>
    <row r="73" s="17" customFormat="1" ht="12.75"/>
  </sheetData>
  <printOptions/>
  <pageMargins left="0.75" right="0.75" top="1" bottom="1" header="0.5" footer="0.5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u001954</dc:creator>
  <cp:keywords/>
  <dc:description/>
  <cp:lastModifiedBy>u001954</cp:lastModifiedBy>
  <cp:lastPrinted>2004-10-28T17:08:59Z</cp:lastPrinted>
  <dcterms:created xsi:type="dcterms:W3CDTF">2004-09-02T14:06:50Z</dcterms:created>
  <dcterms:modified xsi:type="dcterms:W3CDTF">2004-11-03T11:41:29Z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-1690456590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