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085" windowWidth="1920" windowHeight="1275" activeTab="0"/>
  </bookViews>
  <sheets>
    <sheet name="a-c" sheetId="1" r:id="rId1"/>
    <sheet name="d-e" sheetId="2" r:id="rId2"/>
  </sheets>
  <definedNames>
    <definedName name="_xlnm.Print_Area" localSheetId="0">'a-c'!$A$1:$J$59</definedName>
  </definedNames>
  <calcPr fullCalcOnLoad="1"/>
</workbook>
</file>

<file path=xl/sharedStrings.xml><?xml version="1.0" encoding="utf-8"?>
<sst xmlns="http://schemas.openxmlformats.org/spreadsheetml/2006/main" count="58" uniqueCount="36">
  <si>
    <t>1994-98 ave.</t>
  </si>
  <si>
    <t>number</t>
  </si>
  <si>
    <t>(1)</t>
  </si>
  <si>
    <t>(2)</t>
  </si>
  <si>
    <t>million vehicle kilometres</t>
  </si>
  <si>
    <t>(a)</t>
  </si>
  <si>
    <t>(b)</t>
  </si>
  <si>
    <t>(c)</t>
  </si>
  <si>
    <t>vehicles involved in fatal and serious accidents</t>
  </si>
  <si>
    <t>(d)</t>
  </si>
  <si>
    <t>vehicle involvement rates: fatal and serious accidents</t>
  </si>
  <si>
    <t>per million vehicle kilometres</t>
  </si>
  <si>
    <t>(e)</t>
  </si>
  <si>
    <t>Pedal cycle</t>
  </si>
  <si>
    <t>Motor cycle</t>
  </si>
  <si>
    <t>Car or taxi</t>
  </si>
  <si>
    <t>Bus / coach</t>
  </si>
  <si>
    <t>Light goods</t>
  </si>
  <si>
    <t>Heavy goods</t>
  </si>
  <si>
    <t>vehicles involved - all severities of accident</t>
  </si>
  <si>
    <t>vehicle involvement rates: all severities of accident</t>
  </si>
  <si>
    <t>Includes a small number of 'unknown' and 'other' types of vehicles.</t>
  </si>
  <si>
    <t>Vehicles Involved</t>
  </si>
  <si>
    <r>
      <t xml:space="preserve">All </t>
    </r>
    <r>
      <rPr>
        <b/>
        <vertAlign val="superscript"/>
        <sz val="12"/>
        <rFont val="Times New Roman"/>
        <family val="1"/>
      </rPr>
      <t>(1)</t>
    </r>
  </si>
  <si>
    <r>
      <t xml:space="preserve">traffic volumes </t>
    </r>
    <r>
      <rPr>
        <b/>
        <u val="single"/>
        <vertAlign val="superscript"/>
        <sz val="12"/>
        <rFont val="Times New Roman"/>
        <family val="1"/>
      </rPr>
      <t>(2)</t>
    </r>
  </si>
  <si>
    <t>Table 13</t>
  </si>
  <si>
    <t>Bus / coach or minibus</t>
  </si>
  <si>
    <t xml:space="preserve">There may be slight differences between the vehicle types used for road accident statistics </t>
  </si>
  <si>
    <t>and those used for the traffic estimates.</t>
  </si>
  <si>
    <t>Vehicles involved, traffic volumes and vehicle involvement rates,</t>
  </si>
  <si>
    <t xml:space="preserve"> by vehicle type and severity of accident </t>
  </si>
  <si>
    <t xml:space="preserve">Vehicles involved, traffic volumes and vehicle involvement rates, </t>
  </si>
  <si>
    <t xml:space="preserve">by vehicle type and severity of accident </t>
  </si>
  <si>
    <t>Years: 1994 to 2004, and 1994-98 and 2000-2004 averages</t>
  </si>
  <si>
    <t>2000-04 ave.</t>
  </si>
  <si>
    <t>All (1)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</si>
</sst>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u val="single"/>
      <vertAlign val="superscript"/>
      <sz val="12"/>
      <name val="Times New Roman"/>
      <family val="1"/>
    </font>
    <font>
      <sz val="10.5"/>
      <name val="Times New Roman"/>
      <family val="1"/>
    </font>
    <font>
      <sz val="10.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15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3" fontId="5" fillId="0" borderId="0" xfId="15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15" applyNumberFormat="1" applyFont="1" applyFill="1" applyAlignment="1">
      <alignment/>
    </xf>
    <xf numFmtId="3" fontId="6" fillId="0" borderId="1" xfId="15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0" fontId="12" fillId="0" borderId="0" xfId="0" applyFont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3" fontId="5" fillId="0" borderId="1" xfId="15" applyNumberFormat="1" applyFont="1" applyBorder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5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4.421875" style="3" customWidth="1"/>
    <col min="2" max="2" width="11.57421875" style="3" customWidth="1"/>
    <col min="3" max="9" width="10.7109375" style="3" customWidth="1"/>
    <col min="10" max="10" width="13.57421875" style="3" customWidth="1"/>
    <col min="11" max="11" width="16.7109375" style="3" customWidth="1"/>
    <col min="12" max="16384" width="9.140625" style="3" customWidth="1"/>
  </cols>
  <sheetData>
    <row r="1" spans="1:9" ht="18.75">
      <c r="A1" s="1" t="s">
        <v>25</v>
      </c>
      <c r="B1" s="2"/>
      <c r="C1" s="2"/>
      <c r="D1" s="2"/>
      <c r="E1" s="2"/>
      <c r="F1" s="2"/>
      <c r="G1" s="2"/>
      <c r="I1" s="4" t="s">
        <v>22</v>
      </c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1" t="s">
        <v>31</v>
      </c>
      <c r="B3" s="2"/>
      <c r="C3" s="2"/>
      <c r="D3" s="2"/>
      <c r="E3" s="2"/>
      <c r="F3" s="2"/>
      <c r="G3" s="2"/>
      <c r="H3" s="1"/>
      <c r="I3" s="2"/>
    </row>
    <row r="4" spans="1:9" ht="18.75">
      <c r="A4" s="1" t="s">
        <v>32</v>
      </c>
      <c r="B4" s="2"/>
      <c r="C4" s="2"/>
      <c r="D4" s="2"/>
      <c r="E4" s="2"/>
      <c r="F4" s="2"/>
      <c r="G4" s="2"/>
      <c r="H4" s="1"/>
      <c r="I4" s="2"/>
    </row>
    <row r="5" spans="1:9" ht="18.75">
      <c r="A5" s="1" t="s">
        <v>33</v>
      </c>
      <c r="B5" s="2"/>
      <c r="C5" s="2"/>
      <c r="D5" s="2"/>
      <c r="E5" s="2"/>
      <c r="F5" s="2"/>
      <c r="G5" s="2"/>
      <c r="H5" s="2"/>
      <c r="I5" s="2"/>
    </row>
    <row r="6" spans="1:9" ht="6" customHeight="1" thickBot="1">
      <c r="A6" s="5"/>
      <c r="B6" s="5"/>
      <c r="C6" s="5"/>
      <c r="D6" s="5"/>
      <c r="E6" s="5"/>
      <c r="F6" s="5"/>
      <c r="G6" s="5"/>
      <c r="H6" s="5"/>
      <c r="I6" s="5"/>
    </row>
    <row r="7" spans="1:9" s="25" customFormat="1" ht="32.25" thickBot="1">
      <c r="A7" s="22"/>
      <c r="B7" s="23"/>
      <c r="C7" s="24" t="s">
        <v>13</v>
      </c>
      <c r="D7" s="24" t="s">
        <v>14</v>
      </c>
      <c r="E7" s="24" t="s">
        <v>15</v>
      </c>
      <c r="F7" s="24" t="s">
        <v>16</v>
      </c>
      <c r="G7" s="24" t="s">
        <v>17</v>
      </c>
      <c r="H7" s="24" t="s">
        <v>18</v>
      </c>
      <c r="I7" s="24" t="s">
        <v>23</v>
      </c>
    </row>
    <row r="8" spans="1:9" ht="6" customHeight="1">
      <c r="A8" s="6"/>
      <c r="B8" s="7"/>
      <c r="C8" s="8"/>
      <c r="D8" s="8"/>
      <c r="E8" s="8"/>
      <c r="F8" s="8"/>
      <c r="G8" s="8"/>
      <c r="H8" s="7"/>
      <c r="I8" s="9"/>
    </row>
    <row r="9" spans="1:9" ht="15.75">
      <c r="A9" s="10" t="s">
        <v>5</v>
      </c>
      <c r="B9" s="11" t="s">
        <v>8</v>
      </c>
      <c r="C9" s="8"/>
      <c r="D9" s="8"/>
      <c r="E9" s="8"/>
      <c r="F9" s="8"/>
      <c r="G9" s="12"/>
      <c r="H9" s="7"/>
      <c r="I9" s="13" t="s">
        <v>1</v>
      </c>
    </row>
    <row r="10" spans="1:9" ht="3" customHeight="1">
      <c r="A10" s="6"/>
      <c r="B10" s="7"/>
      <c r="C10" s="8"/>
      <c r="D10" s="8"/>
      <c r="E10" s="8"/>
      <c r="F10" s="8"/>
      <c r="G10" s="8"/>
      <c r="H10" s="7"/>
      <c r="I10" s="9"/>
    </row>
    <row r="11" spans="1:9" ht="15.75">
      <c r="A11" s="7"/>
      <c r="B11" s="14" t="s">
        <v>0</v>
      </c>
      <c r="C11" s="27">
        <v>266</v>
      </c>
      <c r="D11" s="27">
        <v>360</v>
      </c>
      <c r="E11" s="27">
        <v>4639</v>
      </c>
      <c r="F11" s="27">
        <v>247</v>
      </c>
      <c r="G11" s="27">
        <v>291</v>
      </c>
      <c r="H11" s="27">
        <v>284</v>
      </c>
      <c r="I11" s="27">
        <v>6184</v>
      </c>
    </row>
    <row r="12" spans="1:9" ht="15.75">
      <c r="A12" s="7"/>
      <c r="B12" s="15">
        <v>1994</v>
      </c>
      <c r="C12" s="28">
        <v>332</v>
      </c>
      <c r="D12" s="28">
        <v>362</v>
      </c>
      <c r="E12" s="28">
        <v>5358</v>
      </c>
      <c r="F12" s="28">
        <v>314</v>
      </c>
      <c r="G12" s="28">
        <v>359</v>
      </c>
      <c r="H12" s="28">
        <v>348</v>
      </c>
      <c r="I12" s="28">
        <v>7186</v>
      </c>
    </row>
    <row r="13" spans="1:9" ht="15.75">
      <c r="A13" s="7"/>
      <c r="B13" s="15">
        <v>1995</v>
      </c>
      <c r="C13" s="28">
        <v>316</v>
      </c>
      <c r="D13" s="28">
        <v>403</v>
      </c>
      <c r="E13" s="28">
        <v>4992</v>
      </c>
      <c r="F13" s="28">
        <v>268</v>
      </c>
      <c r="G13" s="28">
        <v>343</v>
      </c>
      <c r="H13" s="28">
        <v>322</v>
      </c>
      <c r="I13" s="28">
        <v>6739</v>
      </c>
    </row>
    <row r="14" spans="1:9" ht="15.75">
      <c r="A14" s="7"/>
      <c r="B14" s="15">
        <v>1996</v>
      </c>
      <c r="C14" s="28">
        <v>235</v>
      </c>
      <c r="D14" s="28">
        <v>310</v>
      </c>
      <c r="E14" s="28">
        <v>4215</v>
      </c>
      <c r="F14" s="28">
        <v>227</v>
      </c>
      <c r="G14" s="28">
        <v>262</v>
      </c>
      <c r="H14" s="28">
        <v>243</v>
      </c>
      <c r="I14" s="28">
        <v>5585</v>
      </c>
    </row>
    <row r="15" spans="1:9" ht="15.75">
      <c r="A15" s="7"/>
      <c r="B15" s="15">
        <v>1997</v>
      </c>
      <c r="C15" s="28">
        <v>224</v>
      </c>
      <c r="D15" s="28">
        <v>351</v>
      </c>
      <c r="E15" s="28">
        <v>4328</v>
      </c>
      <c r="F15" s="28">
        <v>207</v>
      </c>
      <c r="G15" s="28">
        <v>245</v>
      </c>
      <c r="H15" s="28">
        <v>260</v>
      </c>
      <c r="I15" s="28">
        <v>5705</v>
      </c>
    </row>
    <row r="16" spans="1:9" ht="16.5" thickBot="1">
      <c r="A16" s="7"/>
      <c r="B16" s="15">
        <v>1998</v>
      </c>
      <c r="C16" s="28">
        <v>222</v>
      </c>
      <c r="D16" s="28">
        <v>376</v>
      </c>
      <c r="E16" s="28">
        <v>4300</v>
      </c>
      <c r="F16" s="29">
        <v>220</v>
      </c>
      <c r="G16" s="28">
        <v>248</v>
      </c>
      <c r="H16" s="28">
        <v>246</v>
      </c>
      <c r="I16" s="28">
        <v>5707</v>
      </c>
    </row>
    <row r="17" spans="1:9" ht="15.75">
      <c r="A17" s="7"/>
      <c r="B17" s="15">
        <v>1999</v>
      </c>
      <c r="C17" s="28">
        <v>206</v>
      </c>
      <c r="D17" s="28">
        <v>438</v>
      </c>
      <c r="E17" s="28">
        <v>3981</v>
      </c>
      <c r="F17" s="28">
        <v>223</v>
      </c>
      <c r="G17" s="28">
        <v>234</v>
      </c>
      <c r="H17" s="28">
        <v>249</v>
      </c>
      <c r="I17" s="28">
        <v>5423</v>
      </c>
    </row>
    <row r="18" spans="1:9" ht="15.75">
      <c r="A18" s="7"/>
      <c r="B18" s="15">
        <v>2000</v>
      </c>
      <c r="C18" s="28">
        <v>180</v>
      </c>
      <c r="D18" s="28">
        <v>503</v>
      </c>
      <c r="E18" s="28">
        <v>3724</v>
      </c>
      <c r="F18" s="28">
        <v>200</v>
      </c>
      <c r="G18" s="28">
        <v>205</v>
      </c>
      <c r="H18" s="28">
        <v>242</v>
      </c>
      <c r="I18" s="28">
        <v>5161</v>
      </c>
    </row>
    <row r="19" spans="1:9" ht="15.75">
      <c r="A19" s="7"/>
      <c r="B19" s="15">
        <v>2001</v>
      </c>
      <c r="C19" s="28">
        <v>178</v>
      </c>
      <c r="D19" s="28">
        <v>473</v>
      </c>
      <c r="E19" s="28">
        <v>3558</v>
      </c>
      <c r="F19" s="28">
        <v>206</v>
      </c>
      <c r="G19" s="28">
        <v>182</v>
      </c>
      <c r="H19" s="28">
        <v>272</v>
      </c>
      <c r="I19" s="28">
        <v>4966</v>
      </c>
    </row>
    <row r="20" spans="1:9" ht="15.75">
      <c r="A20" s="7"/>
      <c r="B20" s="15">
        <v>2002</v>
      </c>
      <c r="C20" s="28">
        <v>160</v>
      </c>
      <c r="D20" s="28">
        <v>478</v>
      </c>
      <c r="E20" s="28">
        <v>3415</v>
      </c>
      <c r="F20" s="28">
        <v>185</v>
      </c>
      <c r="G20" s="28">
        <v>196</v>
      </c>
      <c r="H20" s="28">
        <v>228</v>
      </c>
      <c r="I20" s="28">
        <v>4735</v>
      </c>
    </row>
    <row r="21" spans="1:9" ht="15.75">
      <c r="A21" s="7"/>
      <c r="B21" s="15">
        <v>2003</v>
      </c>
      <c r="C21" s="28">
        <v>149</v>
      </c>
      <c r="D21" s="28">
        <v>438</v>
      </c>
      <c r="E21" s="28">
        <v>3174</v>
      </c>
      <c r="F21" s="28">
        <v>193</v>
      </c>
      <c r="G21" s="28">
        <v>165</v>
      </c>
      <c r="H21" s="28">
        <v>245</v>
      </c>
      <c r="I21" s="28">
        <v>4441</v>
      </c>
    </row>
    <row r="22" spans="1:9" ht="15.75">
      <c r="A22" s="7"/>
      <c r="B22" s="15">
        <v>2004</v>
      </c>
      <c r="C22" s="16">
        <v>131</v>
      </c>
      <c r="D22" s="16">
        <v>400</v>
      </c>
      <c r="E22" s="16">
        <v>2954</v>
      </c>
      <c r="F22" s="16">
        <v>166</v>
      </c>
      <c r="G22" s="16">
        <v>171</v>
      </c>
      <c r="H22" s="16">
        <v>192</v>
      </c>
      <c r="I22" s="16">
        <v>4097</v>
      </c>
    </row>
    <row r="23" spans="1:9" ht="15.75">
      <c r="A23" s="7"/>
      <c r="B23" s="14" t="s">
        <v>34</v>
      </c>
      <c r="C23" s="26">
        <v>160</v>
      </c>
      <c r="D23" s="26">
        <v>458</v>
      </c>
      <c r="E23" s="26">
        <v>3365</v>
      </c>
      <c r="F23" s="26">
        <v>190</v>
      </c>
      <c r="G23" s="26">
        <v>184</v>
      </c>
      <c r="H23" s="26">
        <v>236</v>
      </c>
      <c r="I23" s="26">
        <v>4680</v>
      </c>
    </row>
    <row r="24" spans="1:9" ht="6" customHeight="1">
      <c r="A24" s="7"/>
      <c r="B24" s="14"/>
      <c r="C24" s="16"/>
      <c r="D24" s="16"/>
      <c r="E24" s="16"/>
      <c r="F24" s="16"/>
      <c r="G24" s="16"/>
      <c r="H24" s="16"/>
      <c r="I24" s="16"/>
    </row>
    <row r="25" spans="1:9" ht="15.75">
      <c r="A25" s="10" t="s">
        <v>6</v>
      </c>
      <c r="B25" s="11" t="s">
        <v>19</v>
      </c>
      <c r="C25" s="8"/>
      <c r="D25" s="8"/>
      <c r="E25" s="8"/>
      <c r="F25" s="8"/>
      <c r="G25" s="16"/>
      <c r="H25" s="16"/>
      <c r="I25" s="16"/>
    </row>
    <row r="26" spans="1:9" ht="3" customHeight="1">
      <c r="A26" s="6"/>
      <c r="B26" s="7"/>
      <c r="C26" s="8"/>
      <c r="D26" s="8"/>
      <c r="E26" s="8"/>
      <c r="F26" s="8"/>
      <c r="G26" s="16"/>
      <c r="H26" s="16"/>
      <c r="I26" s="16"/>
    </row>
    <row r="27" spans="1:9" ht="15.75">
      <c r="A27" s="7"/>
      <c r="B27" s="14" t="s">
        <v>0</v>
      </c>
      <c r="C27" s="27">
        <v>1320</v>
      </c>
      <c r="D27" s="27">
        <v>940</v>
      </c>
      <c r="E27" s="27">
        <v>21502</v>
      </c>
      <c r="F27" s="27">
        <v>1309</v>
      </c>
      <c r="G27" s="30">
        <v>1201</v>
      </c>
      <c r="H27" s="30">
        <v>891</v>
      </c>
      <c r="I27" s="27">
        <v>27518</v>
      </c>
    </row>
    <row r="28" spans="1:9" ht="15.75">
      <c r="A28" s="7"/>
      <c r="B28" s="15">
        <v>1994</v>
      </c>
      <c r="C28" s="28">
        <v>1416</v>
      </c>
      <c r="D28" s="28">
        <v>935</v>
      </c>
      <c r="E28" s="28">
        <v>21251</v>
      </c>
      <c r="F28" s="28">
        <v>1462</v>
      </c>
      <c r="G28" s="28">
        <v>1307</v>
      </c>
      <c r="H28" s="28">
        <v>988</v>
      </c>
      <c r="I28" s="28">
        <v>27694</v>
      </c>
    </row>
    <row r="29" spans="1:9" ht="15.75">
      <c r="A29" s="7"/>
      <c r="B29" s="15">
        <v>1995</v>
      </c>
      <c r="C29" s="28">
        <v>1361</v>
      </c>
      <c r="D29" s="28">
        <v>975</v>
      </c>
      <c r="E29" s="28">
        <v>21084</v>
      </c>
      <c r="F29" s="28">
        <v>1277</v>
      </c>
      <c r="G29" s="28">
        <v>1227</v>
      </c>
      <c r="H29" s="28">
        <v>961</v>
      </c>
      <c r="I29" s="28">
        <v>27232</v>
      </c>
    </row>
    <row r="30" spans="1:9" ht="15.75">
      <c r="A30" s="7"/>
      <c r="B30" s="15">
        <v>1996</v>
      </c>
      <c r="C30" s="28">
        <v>1346</v>
      </c>
      <c r="D30" s="28">
        <v>867</v>
      </c>
      <c r="E30" s="28">
        <v>20914</v>
      </c>
      <c r="F30" s="28">
        <v>1235</v>
      </c>
      <c r="G30" s="28">
        <v>1137</v>
      </c>
      <c r="H30" s="28">
        <v>805</v>
      </c>
      <c r="I30" s="28">
        <v>26676</v>
      </c>
    </row>
    <row r="31" spans="1:19" ht="15.75">
      <c r="A31" s="7"/>
      <c r="B31" s="15">
        <v>1997</v>
      </c>
      <c r="C31" s="28">
        <v>1309</v>
      </c>
      <c r="D31" s="28">
        <v>951</v>
      </c>
      <c r="E31" s="28">
        <v>22340</v>
      </c>
      <c r="F31" s="28">
        <v>1243</v>
      </c>
      <c r="G31" s="28">
        <v>1143</v>
      </c>
      <c r="H31" s="28">
        <v>853</v>
      </c>
      <c r="I31" s="28">
        <v>28207</v>
      </c>
      <c r="R31" s="34"/>
      <c r="S31" s="34"/>
    </row>
    <row r="32" spans="1:20" ht="16.5" thickBot="1">
      <c r="A32" s="7"/>
      <c r="B32" s="15">
        <v>1998</v>
      </c>
      <c r="C32" s="28">
        <v>1167</v>
      </c>
      <c r="D32" s="28">
        <v>972</v>
      </c>
      <c r="E32" s="28">
        <v>21922</v>
      </c>
      <c r="F32" s="29">
        <v>1326</v>
      </c>
      <c r="G32" s="28">
        <v>1189</v>
      </c>
      <c r="H32" s="28">
        <v>847</v>
      </c>
      <c r="I32" s="28">
        <v>27781</v>
      </c>
      <c r="L32" s="36"/>
      <c r="M32" s="36"/>
      <c r="N32" s="36"/>
      <c r="O32" s="36"/>
      <c r="P32" s="36"/>
      <c r="Q32" s="36"/>
      <c r="R32" s="35"/>
      <c r="S32" s="35"/>
      <c r="T32" s="21"/>
    </row>
    <row r="33" spans="1:9" ht="15.75">
      <c r="A33" s="7"/>
      <c r="B33" s="15">
        <v>1999</v>
      </c>
      <c r="C33" s="28">
        <v>1062</v>
      </c>
      <c r="D33" s="28">
        <v>1032</v>
      </c>
      <c r="E33" s="28">
        <v>20175</v>
      </c>
      <c r="F33" s="28">
        <v>1165</v>
      </c>
      <c r="G33" s="28">
        <v>1073</v>
      </c>
      <c r="H33" s="28">
        <v>944</v>
      </c>
      <c r="I33" s="28">
        <v>25835</v>
      </c>
    </row>
    <row r="34" spans="1:9" ht="15.75">
      <c r="A34" s="7"/>
      <c r="B34" s="15">
        <v>2000</v>
      </c>
      <c r="C34" s="28">
        <v>900</v>
      </c>
      <c r="D34" s="28">
        <v>1154</v>
      </c>
      <c r="E34" s="28">
        <v>19868</v>
      </c>
      <c r="F34" s="28">
        <v>1243</v>
      </c>
      <c r="G34" s="28">
        <v>984</v>
      </c>
      <c r="H34" s="28">
        <v>924</v>
      </c>
      <c r="I34" s="28">
        <v>25547</v>
      </c>
    </row>
    <row r="35" spans="1:9" ht="15.75">
      <c r="A35" s="7"/>
      <c r="B35" s="15">
        <v>2001</v>
      </c>
      <c r="C35" s="28">
        <v>942</v>
      </c>
      <c r="D35" s="28">
        <v>1207</v>
      </c>
      <c r="E35" s="28">
        <v>19159</v>
      </c>
      <c r="F35" s="28">
        <v>1187</v>
      </c>
      <c r="G35" s="28">
        <v>934</v>
      </c>
      <c r="H35" s="28">
        <v>1013</v>
      </c>
      <c r="I35" s="28">
        <v>24876</v>
      </c>
    </row>
    <row r="36" spans="1:9" ht="15.75">
      <c r="A36" s="7"/>
      <c r="B36" s="15">
        <v>2002</v>
      </c>
      <c r="C36" s="28">
        <v>852</v>
      </c>
      <c r="D36" s="28">
        <v>1197</v>
      </c>
      <c r="E36" s="28">
        <v>18688</v>
      </c>
      <c r="F36" s="28">
        <v>1173</v>
      </c>
      <c r="G36" s="28">
        <v>856</v>
      </c>
      <c r="H36" s="28">
        <v>998</v>
      </c>
      <c r="I36" s="28">
        <v>24138</v>
      </c>
    </row>
    <row r="37" spans="1:9" ht="15.75">
      <c r="A37" s="7"/>
      <c r="B37" s="15">
        <v>2003</v>
      </c>
      <c r="C37" s="28">
        <v>840</v>
      </c>
      <c r="D37" s="28">
        <v>1153</v>
      </c>
      <c r="E37" s="28">
        <v>18194</v>
      </c>
      <c r="F37" s="28">
        <v>1176</v>
      </c>
      <c r="G37" s="28">
        <v>795</v>
      </c>
      <c r="H37" s="28">
        <v>928</v>
      </c>
      <c r="I37" s="28">
        <v>23433</v>
      </c>
    </row>
    <row r="38" spans="1:9" ht="15.75">
      <c r="A38" s="7"/>
      <c r="B38" s="15">
        <v>2004</v>
      </c>
      <c r="C38" s="16">
        <v>791</v>
      </c>
      <c r="D38" s="16">
        <v>1020</v>
      </c>
      <c r="E38" s="16">
        <v>18117</v>
      </c>
      <c r="F38" s="16">
        <v>1236</v>
      </c>
      <c r="G38" s="16">
        <v>969</v>
      </c>
      <c r="H38" s="16">
        <v>791</v>
      </c>
      <c r="I38" s="16">
        <v>23282</v>
      </c>
    </row>
    <row r="39" spans="1:9" ht="15.75">
      <c r="A39" s="7"/>
      <c r="B39" s="14" t="s">
        <v>34</v>
      </c>
      <c r="C39" s="26">
        <v>865</v>
      </c>
      <c r="D39" s="26">
        <v>1146</v>
      </c>
      <c r="E39" s="26">
        <v>18805</v>
      </c>
      <c r="F39" s="26">
        <v>1203</v>
      </c>
      <c r="G39" s="26">
        <v>908</v>
      </c>
      <c r="H39" s="26">
        <v>931</v>
      </c>
      <c r="I39" s="26">
        <v>24255</v>
      </c>
    </row>
    <row r="40" spans="1:9" ht="6" customHeight="1">
      <c r="A40" s="7"/>
      <c r="B40" s="14"/>
      <c r="C40" s="16"/>
      <c r="D40" s="16"/>
      <c r="E40" s="16"/>
      <c r="F40" s="16"/>
      <c r="G40" s="16"/>
      <c r="H40" s="16"/>
      <c r="I40" s="16"/>
    </row>
    <row r="41" spans="1:9" ht="18.75">
      <c r="A41" s="10" t="s">
        <v>7</v>
      </c>
      <c r="B41" s="11" t="s">
        <v>24</v>
      </c>
      <c r="C41" s="8"/>
      <c r="D41" s="8"/>
      <c r="E41" s="8"/>
      <c r="F41" s="8"/>
      <c r="G41" s="12"/>
      <c r="H41" s="7"/>
      <c r="I41" s="17" t="s">
        <v>4</v>
      </c>
    </row>
    <row r="42" spans="1:9" ht="3" customHeight="1">
      <c r="A42" s="6"/>
      <c r="B42" s="7"/>
      <c r="C42" s="8"/>
      <c r="D42" s="8"/>
      <c r="E42" s="8"/>
      <c r="F42" s="8"/>
      <c r="G42" s="8"/>
      <c r="H42" s="7"/>
      <c r="I42" s="9"/>
    </row>
    <row r="43" spans="1:9" ht="15.75">
      <c r="A43" s="7"/>
      <c r="B43" s="14" t="s">
        <v>0</v>
      </c>
      <c r="C43" s="27">
        <f aca="true" t="shared" si="0" ref="C43:I43">AVERAGE(C44:C48)</f>
        <v>234.71999999999997</v>
      </c>
      <c r="D43" s="27">
        <f t="shared" si="0"/>
        <v>207.234</v>
      </c>
      <c r="E43" s="27">
        <f t="shared" si="0"/>
        <v>30242.190000000002</v>
      </c>
      <c r="F43" s="27">
        <f t="shared" si="0"/>
        <v>575.746</v>
      </c>
      <c r="G43" s="27">
        <f t="shared" si="0"/>
        <v>4088.0299999999997</v>
      </c>
      <c r="H43" s="27">
        <f t="shared" si="0"/>
        <v>2304.88</v>
      </c>
      <c r="I43" s="27">
        <f t="shared" si="0"/>
        <v>37652.79</v>
      </c>
    </row>
    <row r="44" spans="1:9" ht="15.75">
      <c r="A44" s="7"/>
      <c r="B44" s="15">
        <v>1994</v>
      </c>
      <c r="C44" s="28">
        <v>235.08</v>
      </c>
      <c r="D44" s="28">
        <v>203.99</v>
      </c>
      <c r="E44" s="28">
        <v>29081.91</v>
      </c>
      <c r="F44" s="28">
        <v>535.04</v>
      </c>
      <c r="G44" s="28">
        <v>3745.94</v>
      </c>
      <c r="H44" s="28">
        <v>2198.07</v>
      </c>
      <c r="I44" s="28">
        <v>36000.01</v>
      </c>
    </row>
    <row r="45" spans="1:9" ht="15.75">
      <c r="A45" s="7"/>
      <c r="B45" s="15">
        <v>1995</v>
      </c>
      <c r="C45" s="28">
        <v>240.18</v>
      </c>
      <c r="D45" s="28">
        <v>203.33</v>
      </c>
      <c r="E45" s="28">
        <v>29645.88</v>
      </c>
      <c r="F45" s="28">
        <v>564.77</v>
      </c>
      <c r="G45" s="28">
        <v>3831.69</v>
      </c>
      <c r="H45" s="28">
        <v>2249.97</v>
      </c>
      <c r="I45" s="28">
        <v>36735.83</v>
      </c>
    </row>
    <row r="46" spans="1:9" ht="15.75">
      <c r="A46" s="7"/>
      <c r="B46" s="15">
        <v>1996</v>
      </c>
      <c r="C46" s="28">
        <v>235.66</v>
      </c>
      <c r="D46" s="28">
        <v>202.07</v>
      </c>
      <c r="E46" s="28">
        <v>30428.8</v>
      </c>
      <c r="F46" s="28">
        <v>580.92</v>
      </c>
      <c r="G46" s="28">
        <v>4021.74</v>
      </c>
      <c r="H46" s="28">
        <v>2307.99</v>
      </c>
      <c r="I46" s="28">
        <v>37777.17</v>
      </c>
    </row>
    <row r="47" spans="1:9" ht="15.75">
      <c r="A47" s="7"/>
      <c r="B47" s="15">
        <v>1997</v>
      </c>
      <c r="C47" s="28">
        <v>234.85</v>
      </c>
      <c r="D47" s="28">
        <v>209.61</v>
      </c>
      <c r="E47" s="28">
        <v>30900.07</v>
      </c>
      <c r="F47" s="28">
        <v>596.61</v>
      </c>
      <c r="G47" s="28">
        <v>4283.99</v>
      </c>
      <c r="H47" s="28">
        <v>2356.57</v>
      </c>
      <c r="I47" s="28">
        <v>38581.69</v>
      </c>
    </row>
    <row r="48" spans="1:9" ht="15.75">
      <c r="A48" s="7"/>
      <c r="B48" s="15">
        <v>1998</v>
      </c>
      <c r="C48" s="28">
        <v>227.83</v>
      </c>
      <c r="D48" s="28">
        <v>217.17</v>
      </c>
      <c r="E48" s="28">
        <v>31154.29</v>
      </c>
      <c r="F48" s="28">
        <v>601.39</v>
      </c>
      <c r="G48" s="28">
        <v>4556.79</v>
      </c>
      <c r="H48" s="28">
        <v>2411.8</v>
      </c>
      <c r="I48" s="28">
        <v>39169.25</v>
      </c>
    </row>
    <row r="49" spans="1:9" ht="15.75">
      <c r="A49" s="7"/>
      <c r="B49" s="15">
        <v>1999</v>
      </c>
      <c r="C49" s="28">
        <v>237.93</v>
      </c>
      <c r="D49" s="28">
        <v>241.51</v>
      </c>
      <c r="E49" s="28">
        <v>31589.07</v>
      </c>
      <c r="F49" s="28">
        <v>612.9</v>
      </c>
      <c r="G49" s="28">
        <v>4657.2</v>
      </c>
      <c r="H49" s="28">
        <v>2431.44</v>
      </c>
      <c r="I49" s="28">
        <v>39770.02</v>
      </c>
    </row>
    <row r="50" spans="1:9" ht="15.75">
      <c r="A50" s="7"/>
      <c r="B50" s="15">
        <v>2000</v>
      </c>
      <c r="C50" s="28">
        <v>241.85</v>
      </c>
      <c r="D50" s="28">
        <v>249.63</v>
      </c>
      <c r="E50" s="28">
        <v>31450.15</v>
      </c>
      <c r="F50" s="28">
        <v>599.11</v>
      </c>
      <c r="G50" s="28">
        <v>4592.42</v>
      </c>
      <c r="H50" s="28">
        <v>2439.33</v>
      </c>
      <c r="I50" s="28">
        <v>39572.49</v>
      </c>
    </row>
    <row r="51" spans="1:9" ht="15.75">
      <c r="A51" s="7"/>
      <c r="B51" s="15">
        <v>2001</v>
      </c>
      <c r="C51" s="28">
        <v>235.58</v>
      </c>
      <c r="D51" s="28">
        <v>261.38</v>
      </c>
      <c r="E51" s="28">
        <v>31904.26</v>
      </c>
      <c r="F51" s="28">
        <v>603.63</v>
      </c>
      <c r="G51" s="28">
        <v>4662.21</v>
      </c>
      <c r="H51" s="28">
        <v>2397.55</v>
      </c>
      <c r="I51" s="28">
        <v>40064.6</v>
      </c>
    </row>
    <row r="52" spans="1:9" ht="15.75">
      <c r="A52" s="7"/>
      <c r="B52" s="15">
        <v>2002</v>
      </c>
      <c r="C52" s="28">
        <v>249.94</v>
      </c>
      <c r="D52" s="28">
        <v>292.02</v>
      </c>
      <c r="E52" s="28">
        <v>33126.79</v>
      </c>
      <c r="F52" s="28">
        <v>629.6</v>
      </c>
      <c r="G52" s="28">
        <v>4828.23</v>
      </c>
      <c r="H52" s="28">
        <v>2408.15</v>
      </c>
      <c r="I52" s="28">
        <v>41534.73</v>
      </c>
    </row>
    <row r="53" spans="1:9" ht="15.75">
      <c r="A53" s="7"/>
      <c r="B53" s="15">
        <v>2003</v>
      </c>
      <c r="C53" s="28">
        <v>249.04</v>
      </c>
      <c r="D53" s="28">
        <v>327.46</v>
      </c>
      <c r="E53" s="28">
        <v>33228.29</v>
      </c>
      <c r="F53" s="28">
        <v>646.27</v>
      </c>
      <c r="G53" s="28">
        <v>5075.8</v>
      </c>
      <c r="H53" s="28">
        <v>2510.79</v>
      </c>
      <c r="I53" s="28">
        <v>42037.65</v>
      </c>
    </row>
    <row r="54" spans="1:9" ht="15.75">
      <c r="A54" s="7"/>
      <c r="B54" s="15">
        <v>2004</v>
      </c>
      <c r="C54" s="16">
        <v>217.15</v>
      </c>
      <c r="D54" s="16">
        <v>309.24</v>
      </c>
      <c r="E54" s="16">
        <v>33673.5</v>
      </c>
      <c r="F54" s="16">
        <v>592.59</v>
      </c>
      <c r="G54" s="16">
        <v>5282.93</v>
      </c>
      <c r="H54" s="16">
        <v>2615.37</v>
      </c>
      <c r="I54" s="16">
        <v>42690.76</v>
      </c>
    </row>
    <row r="55" spans="1:9" ht="16.5" thickBot="1">
      <c r="A55" s="18"/>
      <c r="B55" s="19" t="s">
        <v>34</v>
      </c>
      <c r="C55" s="37">
        <f>AVERAGE(C50:C54)</f>
        <v>238.712</v>
      </c>
      <c r="D55" s="37">
        <f aca="true" t="shared" si="1" ref="D55:I55">AVERAGE(D50:D54)</f>
        <v>287.946</v>
      </c>
      <c r="E55" s="37">
        <f t="shared" si="1"/>
        <v>32676.598000000005</v>
      </c>
      <c r="F55" s="37">
        <f t="shared" si="1"/>
        <v>614.24</v>
      </c>
      <c r="G55" s="37">
        <f t="shared" si="1"/>
        <v>4888.318</v>
      </c>
      <c r="H55" s="37">
        <f t="shared" si="1"/>
        <v>2474.238</v>
      </c>
      <c r="I55" s="37">
        <f t="shared" si="1"/>
        <v>41180.046</v>
      </c>
    </row>
    <row r="56" spans="1:9" ht="6" customHeight="1">
      <c r="A56" s="7"/>
      <c r="B56" s="14"/>
      <c r="C56" s="16"/>
      <c r="D56" s="16"/>
      <c r="E56" s="16"/>
      <c r="F56" s="16"/>
      <c r="G56" s="16"/>
      <c r="H56" s="16"/>
      <c r="I56" s="16"/>
    </row>
    <row r="57" spans="1:8" ht="15.75">
      <c r="A57" s="20" t="s">
        <v>2</v>
      </c>
      <c r="B57" s="7" t="s">
        <v>21</v>
      </c>
      <c r="C57" s="7"/>
      <c r="D57" s="7"/>
      <c r="E57" s="7"/>
      <c r="F57" s="7"/>
      <c r="G57" s="7"/>
      <c r="H57" s="7"/>
    </row>
    <row r="58" spans="1:8" ht="15.75">
      <c r="A58" s="20" t="s">
        <v>3</v>
      </c>
      <c r="B58" s="7" t="s">
        <v>27</v>
      </c>
      <c r="C58" s="7"/>
      <c r="D58" s="7"/>
      <c r="E58" s="7"/>
      <c r="F58" s="7"/>
      <c r="G58" s="7"/>
      <c r="H58" s="7"/>
    </row>
    <row r="59" spans="1:2" ht="15.75">
      <c r="A59" s="20"/>
      <c r="B59" s="7" t="s">
        <v>28</v>
      </c>
    </row>
    <row r="115" spans="13:19" ht="12.75">
      <c r="M115" s="3">
        <v>235.08</v>
      </c>
      <c r="N115" s="3">
        <v>203.99</v>
      </c>
      <c r="O115" s="3">
        <v>29081.91</v>
      </c>
      <c r="P115" s="3">
        <v>535.04</v>
      </c>
      <c r="Q115" s="3">
        <v>3745.94</v>
      </c>
      <c r="R115" s="3">
        <v>2198.07</v>
      </c>
      <c r="S115" s="3">
        <v>36000.01</v>
      </c>
    </row>
    <row r="116" spans="13:19" ht="12.75">
      <c r="M116" s="3">
        <v>240.18</v>
      </c>
      <c r="N116" s="3">
        <v>203.33</v>
      </c>
      <c r="O116" s="3">
        <v>29645.88</v>
      </c>
      <c r="P116" s="3">
        <v>564.77</v>
      </c>
      <c r="Q116" s="3">
        <v>3831.69</v>
      </c>
      <c r="R116" s="3">
        <v>2249.97</v>
      </c>
      <c r="S116" s="3">
        <v>36735.83</v>
      </c>
    </row>
    <row r="117" spans="13:19" ht="12.75">
      <c r="M117" s="3">
        <v>235.66</v>
      </c>
      <c r="N117" s="3">
        <v>202.07</v>
      </c>
      <c r="O117" s="3">
        <v>30428.8</v>
      </c>
      <c r="P117" s="3">
        <v>580.92</v>
      </c>
      <c r="Q117" s="3">
        <v>4021.74</v>
      </c>
      <c r="R117" s="3">
        <v>2307.99</v>
      </c>
      <c r="S117" s="3">
        <v>37777.17</v>
      </c>
    </row>
    <row r="118" spans="13:19" ht="12.75">
      <c r="M118" s="3">
        <v>234.85</v>
      </c>
      <c r="N118" s="3">
        <v>209.61</v>
      </c>
      <c r="O118" s="3">
        <v>30900.07</v>
      </c>
      <c r="P118" s="3">
        <v>596.61</v>
      </c>
      <c r="Q118" s="3">
        <v>4283.99</v>
      </c>
      <c r="R118" s="3">
        <v>2356.57</v>
      </c>
      <c r="S118" s="3">
        <v>38581.69</v>
      </c>
    </row>
    <row r="119" spans="13:19" ht="12.75">
      <c r="M119" s="3">
        <v>227.83</v>
      </c>
      <c r="N119" s="3">
        <v>217.17</v>
      </c>
      <c r="O119" s="3">
        <v>31154.29</v>
      </c>
      <c r="P119" s="3">
        <v>601.39</v>
      </c>
      <c r="Q119" s="3">
        <v>4556.79</v>
      </c>
      <c r="R119" s="3">
        <v>2411.8</v>
      </c>
      <c r="S119" s="3">
        <v>39169.25</v>
      </c>
    </row>
    <row r="120" spans="13:19" ht="12.75">
      <c r="M120" s="3">
        <v>237.93</v>
      </c>
      <c r="N120" s="3">
        <v>241.51</v>
      </c>
      <c r="O120" s="3">
        <v>31589.07</v>
      </c>
      <c r="P120" s="3">
        <v>612.9</v>
      </c>
      <c r="Q120" s="3">
        <v>4657.2</v>
      </c>
      <c r="R120" s="3">
        <v>2431.44</v>
      </c>
      <c r="S120" s="3">
        <v>39770.02</v>
      </c>
    </row>
    <row r="121" spans="13:19" ht="12.75">
      <c r="M121" s="3">
        <v>241.85</v>
      </c>
      <c r="N121" s="3">
        <v>249.63</v>
      </c>
      <c r="O121" s="3">
        <v>31450.15</v>
      </c>
      <c r="P121" s="3">
        <v>599.11</v>
      </c>
      <c r="Q121" s="3">
        <v>4592.42</v>
      </c>
      <c r="R121" s="3">
        <v>2439.33</v>
      </c>
      <c r="S121" s="3">
        <v>39572.49</v>
      </c>
    </row>
    <row r="122" spans="13:19" ht="12.75">
      <c r="M122" s="3">
        <v>235.58</v>
      </c>
      <c r="N122" s="3">
        <v>261.38</v>
      </c>
      <c r="O122" s="3">
        <v>31904.26</v>
      </c>
      <c r="P122" s="3">
        <v>603.63</v>
      </c>
      <c r="Q122" s="3">
        <v>4662.21</v>
      </c>
      <c r="R122" s="3">
        <v>2397.55</v>
      </c>
      <c r="S122" s="3">
        <v>40064.6</v>
      </c>
    </row>
    <row r="123" spans="13:19" ht="12.75">
      <c r="M123" s="3">
        <v>249.94</v>
      </c>
      <c r="N123" s="3">
        <v>292.02</v>
      </c>
      <c r="O123" s="3">
        <v>33126.79</v>
      </c>
      <c r="P123" s="3">
        <v>629.6</v>
      </c>
      <c r="Q123" s="3">
        <v>4828.23</v>
      </c>
      <c r="R123" s="3">
        <v>2408.15</v>
      </c>
      <c r="S123" s="3">
        <v>41534.73</v>
      </c>
    </row>
    <row r="124" spans="13:19" ht="12.75">
      <c r="M124" s="3">
        <v>249.04</v>
      </c>
      <c r="N124" s="3">
        <v>327.46</v>
      </c>
      <c r="O124" s="3">
        <v>33228.29</v>
      </c>
      <c r="P124" s="3">
        <v>646.27</v>
      </c>
      <c r="Q124" s="3">
        <v>5075.8</v>
      </c>
      <c r="R124" s="3">
        <v>2510.79</v>
      </c>
      <c r="S124" s="3">
        <v>42037.65</v>
      </c>
    </row>
    <row r="125" spans="13:19" ht="12.75">
      <c r="M125" s="3">
        <v>217.15</v>
      </c>
      <c r="N125" s="3">
        <v>309.24</v>
      </c>
      <c r="O125" s="3">
        <v>33673.5</v>
      </c>
      <c r="P125" s="3">
        <v>592.59</v>
      </c>
      <c r="Q125" s="3">
        <v>5282.93</v>
      </c>
      <c r="R125" s="3">
        <v>2615.37</v>
      </c>
      <c r="S125" s="3">
        <v>42690.76</v>
      </c>
    </row>
  </sheetData>
  <printOptions/>
  <pageMargins left="0.75" right="0.75" top="0.58" bottom="0.68" header="0.5" footer="0.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K7" sqref="K7"/>
    </sheetView>
  </sheetViews>
  <sheetFormatPr defaultColWidth="9.140625" defaultRowHeight="12.75"/>
  <cols>
    <col min="1" max="1" width="4.421875" style="3" customWidth="1"/>
    <col min="2" max="2" width="11.57421875" style="3" customWidth="1"/>
    <col min="3" max="9" width="10.7109375" style="3" customWidth="1"/>
    <col min="10" max="10" width="13.57421875" style="3" customWidth="1"/>
    <col min="11" max="11" width="16.7109375" style="3" customWidth="1"/>
    <col min="12" max="16384" width="9.140625" style="3" customWidth="1"/>
  </cols>
  <sheetData>
    <row r="1" spans="1:9" ht="18.75">
      <c r="A1" s="1" t="s">
        <v>25</v>
      </c>
      <c r="B1" s="2"/>
      <c r="C1" s="2"/>
      <c r="D1" s="2"/>
      <c r="E1" s="2"/>
      <c r="F1" s="2"/>
      <c r="G1" s="2"/>
      <c r="I1" s="4" t="s">
        <v>22</v>
      </c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1" t="s">
        <v>29</v>
      </c>
      <c r="B3" s="2"/>
      <c r="C3" s="2"/>
      <c r="D3" s="2"/>
      <c r="E3" s="2"/>
      <c r="F3" s="2"/>
      <c r="G3" s="2"/>
      <c r="H3" s="1"/>
      <c r="I3" s="2"/>
    </row>
    <row r="4" spans="1:9" ht="18.75">
      <c r="A4" s="1" t="s">
        <v>30</v>
      </c>
      <c r="B4" s="2"/>
      <c r="C4" s="2"/>
      <c r="D4" s="2"/>
      <c r="E4" s="2"/>
      <c r="F4" s="2"/>
      <c r="G4" s="2"/>
      <c r="H4" s="1"/>
      <c r="I4" s="2"/>
    </row>
    <row r="5" spans="1:9" ht="18.75">
      <c r="A5" s="1" t="s">
        <v>33</v>
      </c>
      <c r="B5" s="2"/>
      <c r="C5" s="2"/>
      <c r="D5" s="2"/>
      <c r="E5" s="2"/>
      <c r="F5" s="2"/>
      <c r="G5" s="2"/>
      <c r="H5" s="2"/>
      <c r="I5" s="2"/>
    </row>
    <row r="6" spans="1:9" ht="6" customHeight="1" thickBot="1">
      <c r="A6" s="5"/>
      <c r="B6" s="5"/>
      <c r="C6" s="5"/>
      <c r="D6" s="5"/>
      <c r="E6" s="5"/>
      <c r="F6" s="5"/>
      <c r="G6" s="5"/>
      <c r="H6" s="5"/>
      <c r="I6" s="5"/>
    </row>
    <row r="7" spans="1:9" s="25" customFormat="1" ht="48" thickBot="1">
      <c r="A7" s="22"/>
      <c r="B7" s="23"/>
      <c r="C7" s="24" t="s">
        <v>13</v>
      </c>
      <c r="D7" s="24" t="s">
        <v>14</v>
      </c>
      <c r="E7" s="24" t="s">
        <v>15</v>
      </c>
      <c r="F7" s="24" t="s">
        <v>26</v>
      </c>
      <c r="G7" s="24" t="s">
        <v>17</v>
      </c>
      <c r="H7" s="24" t="s">
        <v>18</v>
      </c>
      <c r="I7" s="24" t="s">
        <v>35</v>
      </c>
    </row>
    <row r="8" spans="1:9" ht="15.75">
      <c r="A8" s="6"/>
      <c r="B8" s="7"/>
      <c r="C8" s="8"/>
      <c r="D8" s="8"/>
      <c r="E8" s="8"/>
      <c r="F8" s="8"/>
      <c r="G8" s="8"/>
      <c r="H8" s="7"/>
      <c r="I8" s="9"/>
    </row>
    <row r="9" spans="1:9" ht="15.75">
      <c r="A9" s="10" t="s">
        <v>9</v>
      </c>
      <c r="B9" s="11" t="s">
        <v>10</v>
      </c>
      <c r="C9" s="8"/>
      <c r="D9" s="8"/>
      <c r="E9" s="8"/>
      <c r="F9" s="8"/>
      <c r="G9" s="12"/>
      <c r="H9" s="7"/>
      <c r="I9" s="17" t="s">
        <v>11</v>
      </c>
    </row>
    <row r="10" spans="1:9" ht="15.75">
      <c r="A10" s="6"/>
      <c r="B10" s="7"/>
      <c r="C10" s="8"/>
      <c r="D10" s="8"/>
      <c r="E10" s="8"/>
      <c r="F10" s="8"/>
      <c r="G10" s="8"/>
      <c r="H10" s="7"/>
      <c r="I10" s="9"/>
    </row>
    <row r="11" spans="1:9" ht="15.75">
      <c r="A11" s="7"/>
      <c r="B11" s="14" t="s">
        <v>0</v>
      </c>
      <c r="C11" s="38">
        <f>'a-c'!C11/'a-c'!C43</f>
        <v>1.1332651670074985</v>
      </c>
      <c r="D11" s="38">
        <f>'a-c'!D11/'a-c'!D43</f>
        <v>1.7371666811430555</v>
      </c>
      <c r="E11" s="38">
        <f>'a-c'!E11/'a-c'!E43</f>
        <v>0.1533949756945512</v>
      </c>
      <c r="F11" s="38">
        <f>'a-c'!F11/'a-c'!F43</f>
        <v>0.4290086253313093</v>
      </c>
      <c r="G11" s="38">
        <f>'a-c'!G11/'a-c'!G43</f>
        <v>0.07118343064997078</v>
      </c>
      <c r="H11" s="38">
        <f>'a-c'!H11/'a-c'!H43</f>
        <v>0.12321682690638991</v>
      </c>
      <c r="I11" s="38">
        <f>'a-c'!I11/'a-c'!I43</f>
        <v>0.16423749740723065</v>
      </c>
    </row>
    <row r="12" spans="1:9" ht="15.75">
      <c r="A12" s="7"/>
      <c r="B12" s="15">
        <v>1994</v>
      </c>
      <c r="C12" s="39">
        <f>'a-c'!C12/'a-c'!C44</f>
        <v>1.412285179513357</v>
      </c>
      <c r="D12" s="39">
        <f>'a-c'!D12/'a-c'!D44</f>
        <v>1.774596793960488</v>
      </c>
      <c r="E12" s="39">
        <f>'a-c'!E12/'a-c'!E44</f>
        <v>0.18423824294896723</v>
      </c>
      <c r="F12" s="39">
        <f>'a-c'!F12/'a-c'!F44</f>
        <v>0.586872009569378</v>
      </c>
      <c r="G12" s="39">
        <f>'a-c'!G12/'a-c'!G44</f>
        <v>0.09583709295931062</v>
      </c>
      <c r="H12" s="39">
        <f>'a-c'!H12/'a-c'!H44</f>
        <v>0.15832070862165443</v>
      </c>
      <c r="I12" s="39">
        <f>'a-c'!I12/'a-c'!I44</f>
        <v>0.19961105566359563</v>
      </c>
    </row>
    <row r="13" spans="1:9" ht="15.75">
      <c r="A13" s="7"/>
      <c r="B13" s="15">
        <v>1995</v>
      </c>
      <c r="C13" s="39">
        <f>'a-c'!C13/'a-c'!C45</f>
        <v>1.315679906736614</v>
      </c>
      <c r="D13" s="39">
        <f>'a-c'!D13/'a-c'!D45</f>
        <v>1.9819997049131952</v>
      </c>
      <c r="E13" s="39">
        <f>'a-c'!E13/'a-c'!E45</f>
        <v>0.16838764779456705</v>
      </c>
      <c r="F13" s="39">
        <f>'a-c'!F13/'a-c'!F45</f>
        <v>0.4745294544681906</v>
      </c>
      <c r="G13" s="39">
        <f>'a-c'!G13/'a-c'!G45</f>
        <v>0.08951663626232811</v>
      </c>
      <c r="H13" s="39">
        <f>'a-c'!H13/'a-c'!H45</f>
        <v>0.14311301928470158</v>
      </c>
      <c r="I13" s="39">
        <f>'a-c'!I13/'a-c'!I45</f>
        <v>0.18344488201301018</v>
      </c>
    </row>
    <row r="14" spans="1:9" ht="15.75">
      <c r="A14" s="7"/>
      <c r="B14" s="15">
        <v>1996</v>
      </c>
      <c r="C14" s="39">
        <f>'a-c'!C14/'a-c'!C46</f>
        <v>0.9971993550029704</v>
      </c>
      <c r="D14" s="39">
        <f>'a-c'!D14/'a-c'!D46</f>
        <v>1.5341218389666949</v>
      </c>
      <c r="E14" s="39">
        <f>'a-c'!E14/'a-c'!E46</f>
        <v>0.138520086234094</v>
      </c>
      <c r="F14" s="39">
        <f>'a-c'!F14/'a-c'!F46</f>
        <v>0.39075948495489915</v>
      </c>
      <c r="G14" s="39">
        <f>'a-c'!G14/'a-c'!G46</f>
        <v>0.06514593186033905</v>
      </c>
      <c r="H14" s="39">
        <f>'a-c'!H14/'a-c'!H46</f>
        <v>0.1052864180520713</v>
      </c>
      <c r="I14" s="39">
        <f>'a-c'!I14/'a-c'!I46</f>
        <v>0.1478406137886983</v>
      </c>
    </row>
    <row r="15" spans="1:9" ht="15.75">
      <c r="A15" s="7"/>
      <c r="B15" s="15">
        <v>1997</v>
      </c>
      <c r="C15" s="39">
        <f>'a-c'!C15/'a-c'!C47</f>
        <v>0.9538002980625931</v>
      </c>
      <c r="D15" s="39">
        <f>'a-c'!D15/'a-c'!D47</f>
        <v>1.6745384285100902</v>
      </c>
      <c r="E15" s="39">
        <f>'a-c'!E15/'a-c'!E47</f>
        <v>0.14006440762108305</v>
      </c>
      <c r="F15" s="39">
        <f>'a-c'!F15/'a-c'!F47</f>
        <v>0.34696032584100167</v>
      </c>
      <c r="G15" s="39">
        <f>'a-c'!G15/'a-c'!G47</f>
        <v>0.05718967597963581</v>
      </c>
      <c r="H15" s="39">
        <f>'a-c'!H15/'a-c'!H47</f>
        <v>0.11032984379840191</v>
      </c>
      <c r="I15" s="39">
        <f>'a-c'!I15/'a-c'!I47</f>
        <v>0.14786806902445174</v>
      </c>
    </row>
    <row r="16" spans="1:9" ht="15.75">
      <c r="A16" s="7"/>
      <c r="B16" s="15">
        <v>1998</v>
      </c>
      <c r="C16" s="39">
        <f>'a-c'!C16/'a-c'!C48</f>
        <v>0.9744107448536189</v>
      </c>
      <c r="D16" s="39">
        <f>'a-c'!D16/'a-c'!D48</f>
        <v>1.7313625270525397</v>
      </c>
      <c r="E16" s="39">
        <f>'a-c'!E16/'a-c'!E48</f>
        <v>0.13802272496019008</v>
      </c>
      <c r="F16" s="39">
        <f>'a-c'!F16/'a-c'!F48</f>
        <v>0.3658191855534678</v>
      </c>
      <c r="G16" s="39">
        <f>'a-c'!G16/'a-c'!G48</f>
        <v>0.054424276738669106</v>
      </c>
      <c r="H16" s="39">
        <f>'a-c'!H16/'a-c'!H48</f>
        <v>0.10199850733891698</v>
      </c>
      <c r="I16" s="39">
        <f>'a-c'!I16/'a-c'!I48</f>
        <v>0.1457010282300529</v>
      </c>
    </row>
    <row r="17" spans="1:9" ht="15.75">
      <c r="A17" s="7"/>
      <c r="B17" s="15">
        <v>1999</v>
      </c>
      <c r="C17" s="39">
        <f>'a-c'!C17/'a-c'!C49</f>
        <v>0.8658008658008658</v>
      </c>
      <c r="D17" s="39">
        <f>'a-c'!D17/'a-c'!D49</f>
        <v>1.813589499399611</v>
      </c>
      <c r="E17" s="39">
        <f>'a-c'!E17/'a-c'!E49</f>
        <v>0.12602460281356812</v>
      </c>
      <c r="F17" s="39">
        <f>'a-c'!F17/'a-c'!F49</f>
        <v>0.36384402023168544</v>
      </c>
      <c r="G17" s="39">
        <f>'a-c'!G17/'a-c'!G49</f>
        <v>0.05024478227261015</v>
      </c>
      <c r="H17" s="39">
        <f>'a-c'!H17/'a-c'!H49</f>
        <v>0.10240844931398677</v>
      </c>
      <c r="I17" s="39">
        <f>'a-c'!I17/'a-c'!I49</f>
        <v>0.1363589960477767</v>
      </c>
    </row>
    <row r="18" spans="1:9" ht="15.75">
      <c r="A18" s="7"/>
      <c r="B18" s="15">
        <v>2000</v>
      </c>
      <c r="C18" s="39">
        <f>'a-c'!C18/'a-c'!C50</f>
        <v>0.7442629729170974</v>
      </c>
      <c r="D18" s="39">
        <f>'a-c'!D18/'a-c'!D50</f>
        <v>2.014982173616953</v>
      </c>
      <c r="E18" s="39">
        <f>'a-c'!E18/'a-c'!E50</f>
        <v>0.11840961012904548</v>
      </c>
      <c r="F18" s="39">
        <f>'a-c'!F18/'a-c'!F50</f>
        <v>0.33382851229323496</v>
      </c>
      <c r="G18" s="39">
        <f>'a-c'!G18/'a-c'!G50</f>
        <v>0.04463877432813201</v>
      </c>
      <c r="H18" s="39">
        <f>'a-c'!H18/'a-c'!H50</f>
        <v>0.09920756929156777</v>
      </c>
      <c r="I18" s="39">
        <f>'a-c'!I18/'a-c'!I50</f>
        <v>0.13041888443208907</v>
      </c>
    </row>
    <row r="19" spans="1:9" ht="15.75">
      <c r="A19" s="7"/>
      <c r="B19" s="15">
        <v>2001</v>
      </c>
      <c r="C19" s="39">
        <f>'a-c'!C19/'a-c'!C51</f>
        <v>0.7555819679089906</v>
      </c>
      <c r="D19" s="39">
        <f>'a-c'!D19/'a-c'!D51</f>
        <v>1.809625832121815</v>
      </c>
      <c r="E19" s="39">
        <f>'a-c'!E19/'a-c'!E51</f>
        <v>0.11152115736268449</v>
      </c>
      <c r="F19" s="39">
        <f>'a-c'!F19/'a-c'!F51</f>
        <v>0.3412686579527194</v>
      </c>
      <c r="G19" s="39">
        <f>'a-c'!G19/'a-c'!G51</f>
        <v>0.03903728060297584</v>
      </c>
      <c r="H19" s="39">
        <f>'a-c'!H19/'a-c'!H51</f>
        <v>0.1134491460032116</v>
      </c>
      <c r="I19" s="39">
        <f>'a-c'!I19/'a-c'!I51</f>
        <v>0.12394982103902198</v>
      </c>
    </row>
    <row r="20" spans="1:9" ht="15.75">
      <c r="A20" s="7"/>
      <c r="B20" s="15">
        <v>2002</v>
      </c>
      <c r="C20" s="39">
        <f>'a-c'!C20/'a-c'!C52</f>
        <v>0.6401536368728495</v>
      </c>
      <c r="D20" s="39">
        <f>'a-c'!D20/'a-c'!D52</f>
        <v>1.6368741866995413</v>
      </c>
      <c r="E20" s="39">
        <f>'a-c'!E20/'a-c'!E52</f>
        <v>0.10308876893897657</v>
      </c>
      <c r="F20" s="39">
        <f>'a-c'!F20/'a-c'!F52</f>
        <v>0.29383735705209657</v>
      </c>
      <c r="G20" s="39">
        <f>'a-c'!G20/'a-c'!G52</f>
        <v>0.040594586421939305</v>
      </c>
      <c r="H20" s="39">
        <f>'a-c'!H20/'a-c'!H52</f>
        <v>0.09467848763573697</v>
      </c>
      <c r="I20" s="39">
        <f>'a-c'!I20/'a-c'!I52</f>
        <v>0.1140009818289417</v>
      </c>
    </row>
    <row r="21" spans="1:9" ht="15.75">
      <c r="A21" s="7"/>
      <c r="B21" s="15">
        <v>2003</v>
      </c>
      <c r="C21" s="39">
        <f>'a-c'!C21/'a-c'!C53</f>
        <v>0.5982974622550594</v>
      </c>
      <c r="D21" s="39">
        <f>'a-c'!D21/'a-c'!D53</f>
        <v>1.3375679472301962</v>
      </c>
      <c r="E21" s="39">
        <f>'a-c'!E21/'a-c'!E53</f>
        <v>0.09552101537575361</v>
      </c>
      <c r="F21" s="39">
        <f>'a-c'!F21/'a-c'!F53</f>
        <v>0.29863679267179355</v>
      </c>
      <c r="G21" s="39">
        <f>'a-c'!G21/'a-c'!G53</f>
        <v>0.03250719098467236</v>
      </c>
      <c r="H21" s="39">
        <f>'a-c'!H21/'a-c'!H53</f>
        <v>0.09757884968476058</v>
      </c>
      <c r="I21" s="39">
        <f>'a-c'!I21/'a-c'!I53</f>
        <v>0.10564339348179548</v>
      </c>
    </row>
    <row r="22" spans="1:9" ht="15.75">
      <c r="A22" s="7"/>
      <c r="B22" s="15">
        <v>2004</v>
      </c>
      <c r="C22" s="39">
        <f>'a-c'!C22/'a-c'!C54</f>
        <v>0.6032696292885102</v>
      </c>
      <c r="D22" s="39">
        <f>'a-c'!D22/'a-c'!D54</f>
        <v>1.2934937265554263</v>
      </c>
      <c r="E22" s="39">
        <f>'a-c'!E22/'a-c'!E54</f>
        <v>0.08772476873505873</v>
      </c>
      <c r="F22" s="39">
        <f>'a-c'!F22/'a-c'!F54</f>
        <v>0.28012622555223676</v>
      </c>
      <c r="G22" s="39">
        <f>'a-c'!G22/'a-c'!G54</f>
        <v>0.03236840162561306</v>
      </c>
      <c r="H22" s="39">
        <f>'a-c'!H22/'a-c'!H54</f>
        <v>0.07341217495038943</v>
      </c>
      <c r="I22" s="39">
        <f>'a-c'!I22/'a-c'!I54</f>
        <v>0.09596924486703914</v>
      </c>
    </row>
    <row r="23" spans="1:9" ht="15.75">
      <c r="A23" s="7"/>
      <c r="B23" s="14" t="s">
        <v>34</v>
      </c>
      <c r="C23" s="38">
        <f>'a-c'!C23/'a-c'!C55</f>
        <v>0.6702637487851469</v>
      </c>
      <c r="D23" s="38">
        <f>'a-c'!D23/'a-c'!D55</f>
        <v>1.5905760107797988</v>
      </c>
      <c r="E23" s="38">
        <f>'a-c'!E23/'a-c'!E55</f>
        <v>0.10297889639551827</v>
      </c>
      <c r="F23" s="38">
        <f>'a-c'!F23/'a-c'!F55</f>
        <v>0.309325345141964</v>
      </c>
      <c r="G23" s="38">
        <f>'a-c'!G23/'a-c'!G55</f>
        <v>0.037640759050454574</v>
      </c>
      <c r="H23" s="38">
        <f>'a-c'!H23/'a-c'!H55</f>
        <v>0.09538290172570303</v>
      </c>
      <c r="I23" s="38">
        <f>'a-c'!I23/'a-c'!I55</f>
        <v>0.11364727470192723</v>
      </c>
    </row>
    <row r="24" spans="1:9" ht="6" customHeight="1">
      <c r="A24" s="7"/>
      <c r="B24" s="14"/>
      <c r="C24" s="16"/>
      <c r="D24" s="16"/>
      <c r="E24" s="16"/>
      <c r="F24" s="16"/>
      <c r="G24" s="16"/>
      <c r="H24" s="16"/>
      <c r="I24" s="16"/>
    </row>
    <row r="25" spans="1:9" ht="15.75">
      <c r="A25" s="10" t="s">
        <v>12</v>
      </c>
      <c r="B25" s="11" t="s">
        <v>20</v>
      </c>
      <c r="C25" s="8"/>
      <c r="D25" s="8"/>
      <c r="E25" s="8"/>
      <c r="F25" s="8"/>
      <c r="G25" s="12"/>
      <c r="H25" s="7"/>
      <c r="I25" s="17" t="s">
        <v>11</v>
      </c>
    </row>
    <row r="26" spans="1:9" ht="3" customHeight="1">
      <c r="A26" s="6"/>
      <c r="B26" s="7"/>
      <c r="C26" s="8"/>
      <c r="D26" s="8"/>
      <c r="E26" s="8"/>
      <c r="F26" s="8"/>
      <c r="G26" s="8"/>
      <c r="H26" s="7"/>
      <c r="I26" s="9"/>
    </row>
    <row r="27" spans="1:9" ht="15.75">
      <c r="A27" s="7"/>
      <c r="B27" s="14" t="s">
        <v>0</v>
      </c>
      <c r="C27" s="38">
        <f>'a-c'!C27/'a-c'!C43</f>
        <v>5.623721881390594</v>
      </c>
      <c r="D27" s="38">
        <f>'a-c'!D27/'a-c'!D43</f>
        <v>4.535935222984645</v>
      </c>
      <c r="E27" s="38">
        <f>'a-c'!E27/'a-c'!E43</f>
        <v>0.7109934829455141</v>
      </c>
      <c r="F27" s="38">
        <f>'a-c'!F27/'a-c'!F43</f>
        <v>2.273572026553376</v>
      </c>
      <c r="G27" s="38">
        <f>'a-c'!G27/'a-c'!G43</f>
        <v>0.2937845368062368</v>
      </c>
      <c r="H27" s="38">
        <f>'a-c'!H27/'a-c'!H43</f>
        <v>0.3865711013154698</v>
      </c>
      <c r="I27" s="38">
        <f>'a-c'!I27/'a-c'!I43</f>
        <v>0.7308356166966644</v>
      </c>
    </row>
    <row r="28" spans="1:9" ht="15.75">
      <c r="A28" s="7"/>
      <c r="B28" s="15">
        <v>1994</v>
      </c>
      <c r="C28" s="39">
        <f>'a-c'!C28/'a-c'!C44</f>
        <v>6.02348136804492</v>
      </c>
      <c r="D28" s="39">
        <f>'a-c'!D28/'a-c'!D44</f>
        <v>4.58355801754988</v>
      </c>
      <c r="E28" s="39">
        <f>'a-c'!E28/'a-c'!E44</f>
        <v>0.7307291715021469</v>
      </c>
      <c r="F28" s="39">
        <f>'a-c'!F28/'a-c'!F44</f>
        <v>2.7325059808612444</v>
      </c>
      <c r="G28" s="39">
        <f>'a-c'!G28/'a-c'!G44</f>
        <v>0.3489110877376573</v>
      </c>
      <c r="H28" s="39">
        <f>'a-c'!H28/'a-c'!H44</f>
        <v>0.4494852302246971</v>
      </c>
      <c r="I28" s="39">
        <f>'a-c'!I28/'a-c'!I44</f>
        <v>0.7692775640895655</v>
      </c>
    </row>
    <row r="29" spans="1:9" ht="15.75">
      <c r="A29" s="7"/>
      <c r="B29" s="15">
        <v>1995</v>
      </c>
      <c r="C29" s="39">
        <f>'a-c'!C29/'a-c'!C45</f>
        <v>5.6665833957864935</v>
      </c>
      <c r="D29" s="39">
        <f>'a-c'!D29/'a-c'!D45</f>
        <v>4.795160576402892</v>
      </c>
      <c r="E29" s="39">
        <f>'a-c'!E29/'a-c'!E45</f>
        <v>0.7111949451323422</v>
      </c>
      <c r="F29" s="39">
        <f>'a-c'!F29/'a-c'!F45</f>
        <v>2.2610974378950726</v>
      </c>
      <c r="G29" s="39">
        <f>'a-c'!G29/'a-c'!G45</f>
        <v>0.3202242352591154</v>
      </c>
      <c r="H29" s="39">
        <f>'a-c'!H29/'a-c'!H45</f>
        <v>0.42711680600185786</v>
      </c>
      <c r="I29" s="39">
        <f>'a-c'!I29/'a-c'!I45</f>
        <v>0.7412926290218568</v>
      </c>
    </row>
    <row r="30" spans="1:9" ht="15.75">
      <c r="A30" s="7"/>
      <c r="B30" s="15">
        <v>1996</v>
      </c>
      <c r="C30" s="39">
        <f>'a-c'!C30/'a-c'!C46</f>
        <v>5.711618433336162</v>
      </c>
      <c r="D30" s="39">
        <f>'a-c'!D30/'a-c'!D46</f>
        <v>4.290592368981046</v>
      </c>
      <c r="E30" s="39">
        <f>'a-c'!E30/'a-c'!E46</f>
        <v>0.6873093911031655</v>
      </c>
      <c r="F30" s="39">
        <f>'a-c'!F30/'a-c'!F46</f>
        <v>2.1259381670453763</v>
      </c>
      <c r="G30" s="39">
        <f>'a-c'!G30/'a-c'!G46</f>
        <v>0.2827134523862806</v>
      </c>
      <c r="H30" s="39">
        <f>'a-c'!H30/'a-c'!H46</f>
        <v>0.34878833963752015</v>
      </c>
      <c r="I30" s="39">
        <f>'a-c'!I30/'a-c'!I46</f>
        <v>0.7061407723236018</v>
      </c>
    </row>
    <row r="31" spans="1:9" ht="15.75">
      <c r="A31" s="7"/>
      <c r="B31" s="15">
        <v>1997</v>
      </c>
      <c r="C31" s="39">
        <f>'a-c'!C31/'a-c'!C47</f>
        <v>5.573770491803279</v>
      </c>
      <c r="D31" s="39">
        <f>'a-c'!D31/'a-c'!D47</f>
        <v>4.536997280664091</v>
      </c>
      <c r="E31" s="39">
        <f>'a-c'!E31/'a-c'!E47</f>
        <v>0.7229757084692688</v>
      </c>
      <c r="F31" s="39">
        <f>'a-c'!F31/'a-c'!F47</f>
        <v>2.0834380918858213</v>
      </c>
      <c r="G31" s="39">
        <f>'a-c'!G31/'a-c'!G47</f>
        <v>0.2668073454886683</v>
      </c>
      <c r="H31" s="39">
        <f>'a-c'!H31/'a-c'!H47</f>
        <v>0.3619667567693724</v>
      </c>
      <c r="I31" s="39">
        <f>'a-c'!I31/'a-c'!I47</f>
        <v>0.7310980934220351</v>
      </c>
    </row>
    <row r="32" spans="1:9" ht="15.75">
      <c r="A32" s="7"/>
      <c r="B32" s="15">
        <v>1998</v>
      </c>
      <c r="C32" s="39">
        <f>'a-c'!C32/'a-c'!C48</f>
        <v>5.122240266865645</v>
      </c>
      <c r="D32" s="39">
        <f>'a-c'!D32/'a-c'!D48</f>
        <v>4.4757563199336925</v>
      </c>
      <c r="E32" s="39">
        <f>'a-c'!E32/'a-c'!E48</f>
        <v>0.7036591108319271</v>
      </c>
      <c r="F32" s="39">
        <f>'a-c'!F32/'a-c'!F48</f>
        <v>2.204892000199538</v>
      </c>
      <c r="G32" s="39">
        <f>'a-c'!G32/'a-c'!G48</f>
        <v>0.26092929452531277</v>
      </c>
      <c r="H32" s="39">
        <f>'a-c'!H32/'a-c'!H48</f>
        <v>0.3511899825856207</v>
      </c>
      <c r="I32" s="39">
        <f>'a-c'!I32/'a-c'!I48</f>
        <v>0.7092553469877518</v>
      </c>
    </row>
    <row r="33" spans="1:9" ht="15.75">
      <c r="A33" s="7"/>
      <c r="B33" s="15">
        <v>1999</v>
      </c>
      <c r="C33" s="39">
        <f>'a-c'!C33/'a-c'!C49</f>
        <v>4.463497667381162</v>
      </c>
      <c r="D33" s="39">
        <f>'a-c'!D33/'a-c'!D49</f>
        <v>4.273114984886754</v>
      </c>
      <c r="E33" s="39">
        <f>'a-c'!E33/'a-c'!E49</f>
        <v>0.6386702742435912</v>
      </c>
      <c r="F33" s="39">
        <f>'a-c'!F33/'a-c'!F49</f>
        <v>1.900799477891989</v>
      </c>
      <c r="G33" s="39">
        <f>'a-c'!G33/'a-c'!G49</f>
        <v>0.23039594606201153</v>
      </c>
      <c r="H33" s="39">
        <f>'a-c'!H33/'a-c'!H49</f>
        <v>0.38824729378475303</v>
      </c>
      <c r="I33" s="39">
        <f>'a-c'!I33/'a-c'!I49</f>
        <v>0.6496099323057922</v>
      </c>
    </row>
    <row r="34" spans="1:9" ht="15.75">
      <c r="A34" s="7"/>
      <c r="B34" s="15">
        <v>2000</v>
      </c>
      <c r="C34" s="39">
        <f>'a-c'!C34/'a-c'!C50</f>
        <v>3.7213148645854868</v>
      </c>
      <c r="D34" s="39">
        <f>'a-c'!D34/'a-c'!D50</f>
        <v>4.6228418058726914</v>
      </c>
      <c r="E34" s="39">
        <f>'a-c'!E34/'a-c'!E50</f>
        <v>0.6317298963597947</v>
      </c>
      <c r="F34" s="39">
        <f>'a-c'!F34/'a-c'!F50</f>
        <v>2.0747442039024553</v>
      </c>
      <c r="G34" s="39">
        <f>'a-c'!G34/'a-c'!G50</f>
        <v>0.21426611677503363</v>
      </c>
      <c r="H34" s="39">
        <f>'a-c'!H34/'a-c'!H50</f>
        <v>0.37879253729507695</v>
      </c>
      <c r="I34" s="39">
        <f>'a-c'!I34/'a-c'!I50</f>
        <v>0.6455747414428559</v>
      </c>
    </row>
    <row r="35" spans="1:9" ht="15.75">
      <c r="A35" s="7"/>
      <c r="B35" s="15">
        <v>2001</v>
      </c>
      <c r="C35" s="39">
        <f>'a-c'!C35/'a-c'!C51</f>
        <v>3.99864165039477</v>
      </c>
      <c r="D35" s="39">
        <f>'a-c'!D35/'a-c'!D51</f>
        <v>4.6177978422220525</v>
      </c>
      <c r="E35" s="39">
        <f>'a-c'!E35/'a-c'!E51</f>
        <v>0.6005154170634267</v>
      </c>
      <c r="F35" s="39">
        <f>'a-c'!F35/'a-c'!F51</f>
        <v>1.966436393154747</v>
      </c>
      <c r="G35" s="39">
        <f>'a-c'!G35/'a-c'!G51</f>
        <v>0.2003341762812057</v>
      </c>
      <c r="H35" s="39">
        <f>'a-c'!H35/'a-c'!H51</f>
        <v>0.422514650372255</v>
      </c>
      <c r="I35" s="39">
        <f>'a-c'!I35/'a-c'!I51</f>
        <v>0.6208972509397324</v>
      </c>
    </row>
    <row r="36" spans="1:9" ht="15.75">
      <c r="A36" s="7"/>
      <c r="B36" s="15">
        <v>2002</v>
      </c>
      <c r="C36" s="39">
        <f>'a-c'!C36/'a-c'!C52</f>
        <v>3.4088181163479234</v>
      </c>
      <c r="D36" s="39">
        <f>'a-c'!D36/'a-c'!D52</f>
        <v>4.099034312718307</v>
      </c>
      <c r="E36" s="39">
        <f>'a-c'!E36/'a-c'!E52</f>
        <v>0.564135553127846</v>
      </c>
      <c r="F36" s="39">
        <f>'a-c'!F36/'a-c'!F52</f>
        <v>1.863087674714104</v>
      </c>
      <c r="G36" s="39">
        <f>'a-c'!G36/'a-c'!G52</f>
        <v>0.17729064274071452</v>
      </c>
      <c r="H36" s="39">
        <f>'a-c'!H36/'a-c'!H52</f>
        <v>0.41442601166870835</v>
      </c>
      <c r="I36" s="39">
        <f>'a-c'!I36/'a-c'!I52</f>
        <v>0.5811522068399144</v>
      </c>
    </row>
    <row r="37" spans="1:9" ht="15.75">
      <c r="A37" s="7"/>
      <c r="B37" s="15">
        <v>2003</v>
      </c>
      <c r="C37" s="39">
        <f>'a-c'!C37/'a-c'!C53</f>
        <v>3.3729521362030197</v>
      </c>
      <c r="D37" s="39">
        <f>'a-c'!D37/'a-c'!D53</f>
        <v>3.521040737800037</v>
      </c>
      <c r="E37" s="39">
        <f>'a-c'!E37/'a-c'!E53</f>
        <v>0.5475454800713488</v>
      </c>
      <c r="F37" s="39">
        <f>'a-c'!F37/'a-c'!F53</f>
        <v>1.8196728921348664</v>
      </c>
      <c r="G37" s="39">
        <f>'a-c'!G37/'a-c'!G53</f>
        <v>0.1566255565625123</v>
      </c>
      <c r="H37" s="39">
        <f>'a-c'!H37/'a-c'!H53</f>
        <v>0.3696047857447258</v>
      </c>
      <c r="I37" s="39">
        <f>'a-c'!I37/'a-c'!I53</f>
        <v>0.557428876257355</v>
      </c>
    </row>
    <row r="38" spans="1:9" ht="15.75">
      <c r="A38" s="7"/>
      <c r="B38" s="15">
        <v>2004</v>
      </c>
      <c r="C38" s="39">
        <f>'a-c'!C38/'a-c'!C54</f>
        <v>3.642643334100852</v>
      </c>
      <c r="D38" s="39">
        <f>'a-c'!D38/'a-c'!D54</f>
        <v>3.298409002716337</v>
      </c>
      <c r="E38" s="39">
        <f>'a-c'!E38/'a-c'!E54</f>
        <v>0.5380195108913537</v>
      </c>
      <c r="F38" s="39">
        <f>'a-c'!F38/'a-c'!F54</f>
        <v>2.0857591251961725</v>
      </c>
      <c r="G38" s="39">
        <f>'a-c'!G38/'a-c'!G54</f>
        <v>0.18342094254514066</v>
      </c>
      <c r="H38" s="39">
        <f>'a-c'!H38/'a-c'!H54</f>
        <v>0.3024428665924898</v>
      </c>
      <c r="I38" s="39">
        <f>'a-c'!I38/'a-c'!I54</f>
        <v>0.5453639148143532</v>
      </c>
    </row>
    <row r="39" spans="1:9" ht="15.75">
      <c r="A39" s="7"/>
      <c r="B39" s="14" t="s">
        <v>34</v>
      </c>
      <c r="C39" s="38">
        <f>'a-c'!C39/'a-c'!C55</f>
        <v>3.623613391869701</v>
      </c>
      <c r="D39" s="38">
        <f>'a-c'!D39/'a-c'!D55</f>
        <v>3.979912900335479</v>
      </c>
      <c r="E39" s="38">
        <f>'a-c'!E39/'a-c'!E55</f>
        <v>0.5754883051167076</v>
      </c>
      <c r="F39" s="38">
        <f>'a-c'!F39/'a-c'!F55</f>
        <v>1.9585178431883303</v>
      </c>
      <c r="G39" s="38">
        <f>'a-c'!G39/'a-c'!G55</f>
        <v>0.1857489631402867</v>
      </c>
      <c r="H39" s="38">
        <f>'a-c'!H39/'a-c'!H55</f>
        <v>0.37627746401114204</v>
      </c>
      <c r="I39" s="38">
        <f>'a-c'!I39/'a-c'!I55</f>
        <v>0.5889988563878729</v>
      </c>
    </row>
    <row r="40" spans="1:9" ht="6" customHeight="1" thickBot="1">
      <c r="A40" s="18"/>
      <c r="B40" s="19"/>
      <c r="C40" s="40"/>
      <c r="D40" s="40"/>
      <c r="E40" s="40"/>
      <c r="F40" s="40"/>
      <c r="G40" s="40"/>
      <c r="H40" s="40"/>
      <c r="I40" s="40"/>
    </row>
    <row r="41" spans="1:9" ht="6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5.75">
      <c r="A42" s="33" t="s">
        <v>2</v>
      </c>
      <c r="B42" s="31" t="s">
        <v>21</v>
      </c>
      <c r="C42" s="7"/>
      <c r="D42" s="7"/>
      <c r="E42" s="7"/>
      <c r="F42" s="7"/>
      <c r="G42" s="7"/>
      <c r="H42" s="7"/>
      <c r="I42" s="7"/>
    </row>
    <row r="43" spans="1:9" ht="15.75">
      <c r="A43" s="32" t="s">
        <v>3</v>
      </c>
      <c r="B43" s="31" t="s">
        <v>27</v>
      </c>
      <c r="C43" s="7"/>
      <c r="D43" s="7"/>
      <c r="E43" s="7"/>
      <c r="F43" s="7"/>
      <c r="G43" s="7"/>
      <c r="H43" s="7"/>
      <c r="I43" s="7"/>
    </row>
    <row r="44" spans="1:9" ht="17.25" customHeight="1">
      <c r="A44" s="20"/>
      <c r="B44" s="31" t="s">
        <v>28</v>
      </c>
      <c r="I44" s="21"/>
    </row>
    <row r="45" ht="145.5" customHeight="1"/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2005-12-21T16:54:36Z</cp:lastPrinted>
  <dcterms:created xsi:type="dcterms:W3CDTF">2004-03-31T10:46:34Z</dcterms:created>
  <dcterms:modified xsi:type="dcterms:W3CDTF">2006-01-25T14:52:39Z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-182916029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