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le3" sheetId="1" r:id="rId1"/>
    <sheet name="Table4" sheetId="2" r:id="rId2"/>
    <sheet name="Table5" sheetId="3" r:id="rId3"/>
    <sheet name="Table5b" sheetId="4" r:id="rId4"/>
    <sheet name="Table5c" sheetId="5" r:id="rId5"/>
    <sheet name="Table6" sheetId="6" r:id="rId6"/>
    <sheet name="Table7" sheetId="7" r:id="rId7"/>
    <sheet name="Table8" sheetId="8" r:id="rId8"/>
    <sheet name="Tables9-11" sheetId="9" r:id="rId9"/>
  </sheets>
  <definedNames>
    <definedName name="IDX" localSheetId="0">'Table3'!$A$1</definedName>
    <definedName name="IDX" localSheetId="5">'Table6'!$A$1</definedName>
    <definedName name="IDX" localSheetId="6">'Table7'!$A$1</definedName>
    <definedName name="IDX" localSheetId="7">'Table8'!$A$1</definedName>
    <definedName name="_xlnm.Print_Area" localSheetId="1">'Table4'!$A$1:$N$75</definedName>
    <definedName name="_xlnm.Print_Area" localSheetId="2">'Table5'!$A$1:$O$59</definedName>
    <definedName name="_xlnm.Print_Area" localSheetId="3">'Table5b'!$A:$P</definedName>
  </definedNames>
  <calcPr fullCalcOnLoad="1"/>
</workbook>
</file>

<file path=xl/sharedStrings.xml><?xml version="1.0" encoding="utf-8"?>
<sst xmlns="http://schemas.openxmlformats.org/spreadsheetml/2006/main" count="517" uniqueCount="220">
  <si>
    <t>Table 3</t>
  </si>
  <si>
    <t>Accidents by police force area and severity</t>
  </si>
  <si>
    <t>Years:1994-98 and 2002-2006 averages, 2002 to 2006</t>
  </si>
  <si>
    <t xml:space="preserve">Fatal </t>
  </si>
  <si>
    <t xml:space="preserve">Serious </t>
  </si>
  <si>
    <t xml:space="preserve">Slight </t>
  </si>
  <si>
    <t>Fatal &amp; Serious</t>
  </si>
  <si>
    <t xml:space="preserve">All severities </t>
  </si>
  <si>
    <t xml:space="preserve">Northern </t>
  </si>
  <si>
    <t xml:space="preserve">1994-98 average </t>
  </si>
  <si>
    <t>2002-2006 average</t>
  </si>
  <si>
    <t xml:space="preserve">Grampian </t>
  </si>
  <si>
    <t xml:space="preserve">Tayside </t>
  </si>
  <si>
    <t xml:space="preserve">Fife </t>
  </si>
  <si>
    <t xml:space="preserve">Lothian &amp; Borders </t>
  </si>
  <si>
    <t xml:space="preserve">Central </t>
  </si>
  <si>
    <t xml:space="preserve">Strathclyde </t>
  </si>
  <si>
    <t>Dumfries &amp; Galloway</t>
  </si>
  <si>
    <t>reported injury Accidents</t>
  </si>
  <si>
    <t>1994-98 and 2002-2006 averages, 2002 to 2006</t>
  </si>
  <si>
    <t>Severity/Year</t>
  </si>
  <si>
    <t xml:space="preserve">Trunk </t>
  </si>
  <si>
    <t>Local Authority</t>
  </si>
  <si>
    <t>All</t>
  </si>
  <si>
    <t>Trunk %</t>
  </si>
  <si>
    <t>Major roads</t>
  </si>
  <si>
    <t>Minor roads</t>
  </si>
  <si>
    <t>Roads</t>
  </si>
  <si>
    <t>of total</t>
  </si>
  <si>
    <t>Non</t>
  </si>
  <si>
    <t>Built</t>
  </si>
  <si>
    <t>Total</t>
  </si>
  <si>
    <t>built</t>
  </si>
  <si>
    <t>up</t>
  </si>
  <si>
    <t>(a) numbers</t>
  </si>
  <si>
    <t>Fatal</t>
  </si>
  <si>
    <t xml:space="preserve"> </t>
  </si>
  <si>
    <t>All Severities</t>
  </si>
  <si>
    <t xml:space="preserve">(b) annual averages </t>
  </si>
  <si>
    <t xml:space="preserve">      2002-2006 average</t>
  </si>
  <si>
    <t xml:space="preserve">(c) Per cent changes </t>
  </si>
  <si>
    <t>2006 on 2005</t>
  </si>
  <si>
    <t>2006 on 1994-98 average</t>
  </si>
  <si>
    <t>2002-2006 average on 1994-98 average</t>
  </si>
  <si>
    <t>(1) based on the road network following the 1 April 1996 changes - see Annex E</t>
  </si>
  <si>
    <r>
      <t xml:space="preserve">Accidents by road type and severity </t>
    </r>
    <r>
      <rPr>
        <b/>
        <vertAlign val="superscript"/>
        <sz val="14"/>
        <rFont val="Times New Roman"/>
        <family val="1"/>
      </rPr>
      <t xml:space="preserve">(1)  </t>
    </r>
  </si>
  <si>
    <r>
      <t xml:space="preserve">      1994-98 average</t>
    </r>
    <r>
      <rPr>
        <vertAlign val="superscript"/>
        <sz val="14"/>
        <rFont val="Times New Roman"/>
        <family val="1"/>
      </rPr>
      <t>(1)</t>
    </r>
  </si>
  <si>
    <t>Table 5</t>
  </si>
  <si>
    <t xml:space="preserve">      reported injury Accidents</t>
  </si>
  <si>
    <t xml:space="preserve">       Years: 1994-98 and 2002-2006 averages, 1996 to 2006</t>
  </si>
  <si>
    <t>Motor-</t>
  </si>
  <si>
    <t xml:space="preserve">Trunk A </t>
  </si>
  <si>
    <t xml:space="preserve">LA A </t>
  </si>
  <si>
    <t>B roads</t>
  </si>
  <si>
    <t>C &amp; Unclassified</t>
  </si>
  <si>
    <t>roads</t>
  </si>
  <si>
    <t>ways</t>
  </si>
  <si>
    <t>major</t>
  </si>
  <si>
    <t>minor</t>
  </si>
  <si>
    <t xml:space="preserve">Built </t>
  </si>
  <si>
    <t>1994-98 ave</t>
  </si>
  <si>
    <t>2002-2006 ave</t>
  </si>
  <si>
    <t>All severities</t>
  </si>
  <si>
    <t xml:space="preserve">(1) The figures for the earlier years used in the 1994-98 averages are based on the road network following the 1 April 1996 </t>
  </si>
  <si>
    <t xml:space="preserve">  changes, rather than the road network at the time of the accident (see Annex E).  </t>
  </si>
  <si>
    <r>
      <t xml:space="preserve">(a)  Accidents by severity and road class for built-up and non built-up roads </t>
    </r>
    <r>
      <rPr>
        <b/>
        <vertAlign val="superscript"/>
        <sz val="14"/>
        <rFont val="Times New Roman"/>
        <family val="1"/>
      </rPr>
      <t>(1)</t>
    </r>
  </si>
  <si>
    <r>
      <t xml:space="preserve">roads </t>
    </r>
    <r>
      <rPr>
        <b/>
        <vertAlign val="superscript"/>
        <sz val="12"/>
        <rFont val="Times New Roman"/>
        <family val="1"/>
      </rPr>
      <t>(1)</t>
    </r>
  </si>
  <si>
    <t xml:space="preserve">  reported injury Accidents</t>
  </si>
  <si>
    <t>(b)  Accident rates by severity and road class for built-up and non built-up roads</t>
  </si>
  <si>
    <t xml:space="preserve">       rates per 100 million vehicle km</t>
  </si>
  <si>
    <t xml:space="preserve">              roads </t>
  </si>
  <si>
    <t xml:space="preserve">roads </t>
  </si>
  <si>
    <t xml:space="preserve">1994-98 ave </t>
  </si>
  <si>
    <t>1. Traffic estimates are based on an "urban/rural" split which differs slightly from the "built-up/non built-up" classification used</t>
  </si>
  <si>
    <t>for the number of accidents.  Therefore, these rates are approximations: the "non-built up" rate is the number of accidents</t>
  </si>
  <si>
    <t xml:space="preserve"> on "non-built up" roads divided by the estimated volume of traffic on "rural" roads, for example.  The figures given in this</t>
  </si>
  <si>
    <t>table take account of any revisions to the traffic estimates for previous years.</t>
  </si>
  <si>
    <r>
      <t>roads</t>
    </r>
    <r>
      <rPr>
        <b/>
        <vertAlign val="superscript"/>
        <sz val="14"/>
        <rFont val="Times New Roman"/>
        <family val="1"/>
      </rPr>
      <t xml:space="preserve"> </t>
    </r>
  </si>
  <si>
    <r>
      <t>up</t>
    </r>
    <r>
      <rPr>
        <b/>
        <vertAlign val="superscript"/>
        <sz val="14"/>
        <rFont val="Times New Roman"/>
        <family val="1"/>
      </rPr>
      <t>(1)</t>
    </r>
  </si>
  <si>
    <t xml:space="preserve">Table 5 </t>
  </si>
  <si>
    <t>(c) Accident rates on all roads by police force area and severity</t>
  </si>
  <si>
    <t xml:space="preserve">     Years: 1994-98 and 2002-2006 averages</t>
  </si>
  <si>
    <t>Severity/</t>
  </si>
  <si>
    <t>Trunk</t>
  </si>
  <si>
    <t xml:space="preserve">     Local Authority </t>
  </si>
  <si>
    <t xml:space="preserve">    All</t>
  </si>
  <si>
    <t>Minor</t>
  </si>
  <si>
    <t>Motorways</t>
  </si>
  <si>
    <t>A roads</t>
  </si>
  <si>
    <t>A roads(1)</t>
  </si>
  <si>
    <t xml:space="preserve"> Major</t>
  </si>
  <si>
    <t>Police force area</t>
  </si>
  <si>
    <t>Accident rate per 100 million vehicle km - for 1994-98 average</t>
  </si>
  <si>
    <t>Northern</t>
  </si>
  <si>
    <t>-</t>
  </si>
  <si>
    <t>Grampian</t>
  </si>
  <si>
    <t>Tayside</t>
  </si>
  <si>
    <t>Fife</t>
  </si>
  <si>
    <t>Lothian &amp; Borders</t>
  </si>
  <si>
    <t>Central</t>
  </si>
  <si>
    <t>Strathclyde</t>
  </si>
  <si>
    <t>Scotland</t>
  </si>
  <si>
    <t>Percentage above/below Scottish average - for 1994-98 average</t>
  </si>
  <si>
    <t>n/a</t>
  </si>
  <si>
    <t>Table 6</t>
  </si>
  <si>
    <t>Accidents by severity, month and road type, 2002 to 2006 average</t>
  </si>
  <si>
    <t>(figures adjusted for 30 day months)</t>
  </si>
  <si>
    <t>Trunk M &amp; A</t>
  </si>
  <si>
    <t xml:space="preserve">M &amp; A NBUP </t>
  </si>
  <si>
    <t xml:space="preserve">Minor NBUP </t>
  </si>
  <si>
    <t xml:space="preserve">M &amp; A BUP </t>
  </si>
  <si>
    <t xml:space="preserve">Minor BUP </t>
  </si>
  <si>
    <t>%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</si>
  <si>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</si>
  <si>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</si>
  <si>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</si>
  <si>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</si>
  <si>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</si>
  <si>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</si>
  <si>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</si>
  <si>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</si>
  <si>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</si>
  <si>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</si>
  <si>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</si>
  <si>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</si>
  <si>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>Year total</t>
  </si>
  <si>
    <t xml:space="preserve">Total </t>
  </si>
  <si>
    <t>Note: As figures in this table have been adjusted to be 30 day months they may not be comparable with other</t>
  </si>
  <si>
    <t>tables in this publication</t>
  </si>
  <si>
    <t>Table 7</t>
  </si>
  <si>
    <t>Accidents by light condition, road surface condition(1), severity</t>
  </si>
  <si>
    <t>Built-up and non built-up roads,</t>
  </si>
  <si>
    <t xml:space="preserve">Built-up </t>
  </si>
  <si>
    <t>Non Built-up</t>
  </si>
  <si>
    <t xml:space="preserve">Daylight </t>
  </si>
  <si>
    <t>2002-06 ave</t>
  </si>
  <si>
    <t xml:space="preserve">Darkness </t>
  </si>
  <si>
    <t xml:space="preserve">Dry </t>
  </si>
  <si>
    <t>Wet/damp/flood</t>
  </si>
  <si>
    <t>Snow/frost/ice</t>
  </si>
  <si>
    <t>All conditions</t>
  </si>
  <si>
    <t>1. Separate codes for the road surface conditions 'Oil or Diesel' and 'Mud' were used between 1999 and 2004,</t>
  </si>
  <si>
    <t>inclusive. With effect from 2005, 'Oil or diesel' and 'mud' have been recorded under 'Special Conditions</t>
  </si>
  <si>
    <t>at Site'. The accidents for which these codes were used are included in the 'All conditions' figures, but</t>
  </si>
  <si>
    <t>not under any of the categories 'Dry', 'Wet/Damp/Flood' or 'Snow/Frost/Ice', so these changes should have</t>
  </si>
  <si>
    <t>had very little or no effect on the time series.</t>
  </si>
  <si>
    <t>Table 8</t>
  </si>
  <si>
    <t>Accidents by junction detail and severity</t>
  </si>
  <si>
    <t>separately for built-up and non built-up roads</t>
  </si>
  <si>
    <t>Years: 2002-2006 average</t>
  </si>
  <si>
    <t>Serious</t>
  </si>
  <si>
    <t>More than 20m from junction</t>
  </si>
  <si>
    <t xml:space="preserve">Roundabout </t>
  </si>
  <si>
    <t xml:space="preserve">Mini-roundabout </t>
  </si>
  <si>
    <t xml:space="preserve">T/Y staggered junc </t>
  </si>
  <si>
    <t xml:space="preserve">Slip road </t>
  </si>
  <si>
    <t xml:space="preserve">Cross roads </t>
  </si>
  <si>
    <t xml:space="preserve">Multiple junction </t>
  </si>
  <si>
    <t xml:space="preserve">Private drive </t>
  </si>
  <si>
    <t xml:space="preserve">Other junction </t>
  </si>
  <si>
    <t>Total bup/nbup</t>
  </si>
  <si>
    <t>Accident Costs</t>
  </si>
  <si>
    <t>(a)  Cost per casualty by severity: average costs for Great Britain (£) at 2006 prices</t>
  </si>
  <si>
    <t>Killed</t>
  </si>
  <si>
    <t>Seriously</t>
  </si>
  <si>
    <t>Slightly</t>
  </si>
  <si>
    <t xml:space="preserve">Average </t>
  </si>
  <si>
    <t>Injured</t>
  </si>
  <si>
    <t>all casualties</t>
  </si>
  <si>
    <t>Average cost per casualty for Great Britain</t>
  </si>
  <si>
    <t>(b)  Costs per accident by element of cost and severity</t>
  </si>
  <si>
    <t>Accident Severity</t>
  </si>
  <si>
    <t>Slight</t>
  </si>
  <si>
    <t xml:space="preserve">Damage </t>
  </si>
  <si>
    <t>only</t>
  </si>
  <si>
    <t>Casualty related costs for GB:</t>
  </si>
  <si>
    <t xml:space="preserve">     Lost output</t>
  </si>
  <si>
    <t xml:space="preserve">     Medical/ambulance</t>
  </si>
  <si>
    <t xml:space="preserve">     Pain, grief, suffering</t>
  </si>
  <si>
    <t>Police and damage to property costs for GB:</t>
  </si>
  <si>
    <t xml:space="preserve">     Police/administration</t>
  </si>
  <si>
    <t xml:space="preserve">     Damage to property</t>
  </si>
  <si>
    <t>- Motorways</t>
  </si>
  <si>
    <t>- Non built-up roads</t>
  </si>
  <si>
    <t>- Built-up roads</t>
  </si>
  <si>
    <t>Total costs per accident for GB</t>
  </si>
  <si>
    <t>Table 10</t>
  </si>
  <si>
    <t>Cost per accident by road type and severity in Scotland (£) for 2006 at 2006 prices</t>
  </si>
  <si>
    <t>Average</t>
  </si>
  <si>
    <t>Damage</t>
  </si>
  <si>
    <t>Category of road</t>
  </si>
  <si>
    <t>for all</t>
  </si>
  <si>
    <t>injury</t>
  </si>
  <si>
    <t>accidents</t>
  </si>
  <si>
    <t>Non built-up roads</t>
  </si>
  <si>
    <t>Built-up roads</t>
  </si>
  <si>
    <t>All roads</t>
  </si>
  <si>
    <t>Trunk roads only</t>
  </si>
  <si>
    <t>Table 11</t>
  </si>
  <si>
    <t>Total estimated accident costs in Scotland (£ million) at 2006 prices, by severity</t>
  </si>
  <si>
    <t>Years: 1996 to 2006</t>
  </si>
  <si>
    <t>Injury Road Accidents</t>
  </si>
  <si>
    <t>All injury</t>
  </si>
  <si>
    <t>Motorway</t>
  </si>
  <si>
    <t>built-up</t>
  </si>
  <si>
    <t>Built-up</t>
  </si>
  <si>
    <t>1996</t>
  </si>
  <si>
    <t>1997</t>
  </si>
  <si>
    <t>1999</t>
  </si>
  <si>
    <t>2000</t>
  </si>
  <si>
    <t>2001</t>
  </si>
  <si>
    <t>2002</t>
  </si>
  <si>
    <t>2003</t>
  </si>
  <si>
    <t>2004</t>
  </si>
  <si>
    <t>2005</t>
  </si>
  <si>
    <t>2006</t>
  </si>
  <si>
    <t xml:space="preserve">Table 9  </t>
  </si>
  <si>
    <t xml:space="preserve">   </t>
  </si>
  <si>
    <t xml:space="preserve">Table 5  </t>
  </si>
  <si>
    <t xml:space="preserve">Table 4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</si>
</sst>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_)"/>
    <numFmt numFmtId="169" formatCode="#,##0_);\(#,##0\)"/>
    <numFmt numFmtId="170" formatCode="0.0_)"/>
    <numFmt numFmtId="171" formatCode="0_)"/>
    <numFmt numFmtId="172" formatCode="0.0"/>
    <numFmt numFmtId="173" formatCode="0."/>
    <numFmt numFmtId="174" formatCode="_-* #,##0.0_-;\-* #,##0.0_-;_-* &quot;-&quot;??_-;_-@_-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_-;\-* #,##0_-;_-* &quot;-&quot;??_-;_-@_-"/>
    <numFmt numFmtId="183" formatCode="#,##0_ ;\-#,##0\ "/>
    <numFmt numFmtId="184" formatCode="0.000"/>
    <numFmt numFmtId="185" formatCode="#,##0.0"/>
    <numFmt numFmtId="186" formatCode="_-* #,##0.0_-;\-* #,##0.0_-;_-* &quot;-&quot;?_-;_-@_-"/>
    <numFmt numFmtId="187" formatCode="#,##0.000"/>
  </numFmts>
  <fonts count="33">
    <font>
      <sz val="10"/>
      <name val="Arial"/>
      <family val="0"/>
    </font>
    <font>
      <u val="single"/>
      <sz val="10"/>
      <color indexed="8"/>
      <name val="Arial"/>
      <family val="0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b/>
      <sz val="7.5"/>
      <color indexed="8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b/>
      <i/>
      <sz val="14"/>
      <name val="Times New Roman"/>
      <family val="1"/>
    </font>
    <font>
      <sz val="14"/>
      <color indexed="12"/>
      <name val="Times New Roman"/>
      <family val="1"/>
    </font>
    <font>
      <sz val="10"/>
      <name val="Arial Unicode MS"/>
      <family val="2"/>
    </font>
    <font>
      <b/>
      <sz val="14"/>
      <color indexed="12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i/>
      <sz val="12"/>
      <name val="Arial"/>
      <family val="2"/>
    </font>
    <font>
      <sz val="10"/>
      <color indexed="12"/>
      <name val="Arial"/>
      <family val="2"/>
    </font>
    <font>
      <sz val="12"/>
      <name val="Arial MT"/>
      <family val="0"/>
    </font>
    <font>
      <sz val="8"/>
      <name val="Arial M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168" fontId="28" fillId="0" borderId="0">
      <alignment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7" fillId="0" borderId="0" xfId="21" applyFont="1" applyAlignment="1">
      <alignment horizontal="left"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8" fillId="0" borderId="2" xfId="21" applyFont="1" applyBorder="1">
      <alignment/>
      <protection/>
    </xf>
    <xf numFmtId="0" fontId="7" fillId="0" borderId="3" xfId="21" applyFont="1" applyBorder="1" applyAlignment="1">
      <alignment horizontal="center"/>
      <protection/>
    </xf>
    <xf numFmtId="0" fontId="7" fillId="0" borderId="4" xfId="21" applyFont="1" applyBorder="1">
      <alignment/>
      <protection/>
    </xf>
    <xf numFmtId="0" fontId="7" fillId="0" borderId="4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4" xfId="21" applyFont="1" applyBorder="1" applyAlignment="1">
      <alignment horizontal="centerContinuous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" xfId="21" applyFont="1" applyBorder="1">
      <alignment/>
      <protection/>
    </xf>
    <xf numFmtId="0" fontId="7" fillId="0" borderId="2" xfId="21" applyFont="1" applyBorder="1" applyAlignment="1">
      <alignment horizontal="center"/>
      <protection/>
    </xf>
    <xf numFmtId="0" fontId="7" fillId="0" borderId="2" xfId="21" applyFont="1" applyBorder="1" applyAlignment="1">
      <alignment horizontal="right"/>
      <protection/>
    </xf>
    <xf numFmtId="0" fontId="10" fillId="0" borderId="0" xfId="21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 horizontal="right" wrapText="1"/>
      <protection/>
    </xf>
    <xf numFmtId="3" fontId="8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3" fontId="11" fillId="0" borderId="0" xfId="21" applyNumberFormat="1" applyFont="1" applyFill="1" applyBorder="1" applyProtection="1">
      <alignment/>
      <protection/>
    </xf>
    <xf numFmtId="0" fontId="12" fillId="0" borderId="0" xfId="21" applyFont="1" applyAlignment="1">
      <alignment horizontal="right" wrapText="1"/>
      <protection/>
    </xf>
    <xf numFmtId="3" fontId="8" fillId="0" borderId="0" xfId="21" applyNumberFormat="1" applyFont="1" applyBorder="1" applyAlignment="1">
      <alignment horizontal="right"/>
      <protection/>
    </xf>
    <xf numFmtId="3" fontId="11" fillId="0" borderId="0" xfId="21" applyNumberFormat="1" applyFont="1" applyFill="1" applyBorder="1">
      <alignment/>
      <protection/>
    </xf>
    <xf numFmtId="3" fontId="8" fillId="0" borderId="0" xfId="21" applyNumberFormat="1" applyFont="1" applyFill="1" applyBorder="1" applyProtection="1">
      <alignment/>
      <protection/>
    </xf>
    <xf numFmtId="3" fontId="8" fillId="0" borderId="0" xfId="21" applyNumberFormat="1" applyFont="1" applyAlignment="1">
      <alignment horizontal="right" wrapText="1"/>
      <protection/>
    </xf>
    <xf numFmtId="3" fontId="8" fillId="0" borderId="0" xfId="21" applyNumberFormat="1" applyFont="1" applyFill="1">
      <alignment/>
      <protection/>
    </xf>
    <xf numFmtId="3" fontId="11" fillId="0" borderId="0" xfId="21" applyNumberFormat="1" applyFont="1" applyFill="1" applyProtection="1">
      <alignment/>
      <protection/>
    </xf>
    <xf numFmtId="3" fontId="8" fillId="0" borderId="0" xfId="21" applyNumberFormat="1" applyFont="1">
      <alignment/>
      <protection/>
    </xf>
    <xf numFmtId="3" fontId="8" fillId="0" borderId="0" xfId="21" applyNumberFormat="1" applyFont="1" applyAlignment="1">
      <alignment horizontal="right"/>
      <protection/>
    </xf>
    <xf numFmtId="3" fontId="11" fillId="0" borderId="0" xfId="21" applyNumberFormat="1" applyFont="1" applyFill="1">
      <alignment/>
      <protection/>
    </xf>
    <xf numFmtId="3" fontId="7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3" fontId="7" fillId="0" borderId="0" xfId="21" applyNumberFormat="1" applyFont="1" applyFill="1" applyBorder="1" applyAlignment="1">
      <alignment horizontal="right"/>
      <protection/>
    </xf>
    <xf numFmtId="3" fontId="8" fillId="0" borderId="0" xfId="21" applyNumberFormat="1" applyFont="1" applyFill="1" applyProtection="1">
      <alignment/>
      <protection/>
    </xf>
    <xf numFmtId="3" fontId="11" fillId="0" borderId="0" xfId="21" applyNumberFormat="1" applyFont="1" applyAlignment="1">
      <alignment horizontal="right"/>
      <protection/>
    </xf>
    <xf numFmtId="0" fontId="8" fillId="0" borderId="0" xfId="21" applyFont="1" applyFill="1">
      <alignment/>
      <protection/>
    </xf>
    <xf numFmtId="171" fontId="8" fillId="0" borderId="0" xfId="21" applyNumberFormat="1" applyFont="1" applyFill="1" applyProtection="1">
      <alignment/>
      <protection/>
    </xf>
    <xf numFmtId="1" fontId="11" fillId="0" borderId="0" xfId="21" applyNumberFormat="1" applyFont="1" applyFill="1">
      <alignment/>
      <protection/>
    </xf>
    <xf numFmtId="1" fontId="8" fillId="0" borderId="0" xfId="21" applyNumberFormat="1" applyFont="1" applyFill="1">
      <alignment/>
      <protection/>
    </xf>
    <xf numFmtId="0" fontId="8" fillId="0" borderId="0" xfId="21" applyFont="1" applyBorder="1" applyAlignment="1">
      <alignment horizontal="left"/>
      <protection/>
    </xf>
    <xf numFmtId="1" fontId="11" fillId="0" borderId="0" xfId="21" applyNumberFormat="1" applyFont="1" applyFill="1" applyBorder="1">
      <alignment/>
      <protection/>
    </xf>
    <xf numFmtId="0" fontId="8" fillId="0" borderId="2" xfId="21" applyFont="1" applyBorder="1" applyAlignment="1">
      <alignment horizontal="left"/>
      <protection/>
    </xf>
    <xf numFmtId="1" fontId="11" fillId="0" borderId="2" xfId="21" applyNumberFormat="1" applyFont="1" applyFill="1" applyBorder="1">
      <alignment/>
      <protection/>
    </xf>
    <xf numFmtId="3" fontId="8" fillId="0" borderId="2" xfId="21" applyNumberFormat="1" applyFont="1" applyFill="1" applyBorder="1">
      <alignment/>
      <protection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1" fontId="12" fillId="0" borderId="0" xfId="0" applyNumberFormat="1" applyFont="1" applyAlignment="1">
      <alignment horizontal="right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right"/>
    </xf>
    <xf numFmtId="1" fontId="15" fillId="0" borderId="0" xfId="0" applyNumberFormat="1" applyFont="1" applyAlignment="1">
      <alignment horizontal="right" wrapText="1"/>
    </xf>
    <xf numFmtId="1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1" fontId="18" fillId="0" borderId="0" xfId="0" applyNumberFormat="1" applyFont="1" applyAlignment="1">
      <alignment horizontal="right" wrapText="1"/>
    </xf>
    <xf numFmtId="41" fontId="18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41" fontId="18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1" fontId="15" fillId="0" borderId="0" xfId="0" applyNumberFormat="1" applyFont="1" applyAlignment="1">
      <alignment wrapText="1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 wrapText="1"/>
    </xf>
    <xf numFmtId="41" fontId="15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 horizontal="right" wrapText="1"/>
    </xf>
    <xf numFmtId="41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183" fontId="15" fillId="0" borderId="0" xfId="0" applyNumberFormat="1" applyFont="1" applyFill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41" fontId="18" fillId="0" borderId="0" xfId="0" applyNumberFormat="1" applyFont="1" applyFill="1" applyBorder="1" applyAlignment="1">
      <alignment horizontal="center"/>
    </xf>
    <xf numFmtId="3" fontId="15" fillId="0" borderId="2" xfId="0" applyNumberFormat="1" applyFont="1" applyBorder="1" applyAlignment="1">
      <alignment horizontal="right" wrapText="1"/>
    </xf>
    <xf numFmtId="41" fontId="15" fillId="0" borderId="2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2" xfId="0" applyFont="1" applyBorder="1" applyAlignment="1">
      <alignment/>
    </xf>
    <xf numFmtId="0" fontId="23" fillId="0" borderId="2" xfId="0" applyFont="1" applyBorder="1" applyAlignment="1">
      <alignment/>
    </xf>
    <xf numFmtId="0" fontId="8" fillId="0" borderId="0" xfId="0" applyFont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18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13" fillId="0" borderId="5" xfId="0" applyFont="1" applyBorder="1" applyAlignment="1">
      <alignment/>
    </xf>
    <xf numFmtId="2" fontId="7" fillId="0" borderId="5" xfId="0" applyNumberFormat="1" applyFont="1" applyFill="1" applyBorder="1" applyAlignment="1">
      <alignment/>
    </xf>
    <xf numFmtId="172" fontId="21" fillId="0" borderId="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72" fontId="27" fillId="0" borderId="0" xfId="0" applyNumberFormat="1" applyFont="1" applyBorder="1" applyAlignment="1">
      <alignment/>
    </xf>
    <xf numFmtId="168" fontId="7" fillId="0" borderId="0" xfId="22" applyFont="1">
      <alignment/>
      <protection/>
    </xf>
    <xf numFmtId="168" fontId="18" fillId="0" borderId="0" xfId="22" applyFont="1">
      <alignment/>
      <protection/>
    </xf>
    <xf numFmtId="168" fontId="18" fillId="0" borderId="0" xfId="22" applyFont="1" applyAlignment="1">
      <alignment horizontal="right"/>
      <protection/>
    </xf>
    <xf numFmtId="168" fontId="7" fillId="0" borderId="0" xfId="22" applyFont="1" applyAlignment="1">
      <alignment horizontal="right"/>
      <protection/>
    </xf>
    <xf numFmtId="168" fontId="15" fillId="0" borderId="0" xfId="22" applyFont="1">
      <alignment/>
      <protection/>
    </xf>
    <xf numFmtId="168" fontId="7" fillId="0" borderId="0" xfId="22" applyFont="1" applyAlignment="1">
      <alignment horizontal="left"/>
      <protection/>
    </xf>
    <xf numFmtId="168" fontId="7" fillId="0" borderId="2" xfId="22" applyFont="1" applyBorder="1" applyAlignment="1">
      <alignment horizontal="left"/>
      <protection/>
    </xf>
    <xf numFmtId="168" fontId="15" fillId="0" borderId="2" xfId="22" applyFont="1" applyBorder="1">
      <alignment/>
      <protection/>
    </xf>
    <xf numFmtId="168" fontId="18" fillId="0" borderId="2" xfId="22" applyFont="1" applyBorder="1">
      <alignment/>
      <protection/>
    </xf>
    <xf numFmtId="168" fontId="18" fillId="0" borderId="2" xfId="22" applyFont="1" applyBorder="1" applyAlignment="1">
      <alignment horizontal="right"/>
      <protection/>
    </xf>
    <xf numFmtId="168" fontId="15" fillId="0" borderId="0" xfId="22" applyFont="1" applyBorder="1" applyAlignment="1">
      <alignment horizontal="left"/>
      <protection/>
    </xf>
    <xf numFmtId="168" fontId="15" fillId="0" borderId="0" xfId="22" applyFont="1" applyBorder="1" applyAlignment="1">
      <alignment horizontal="center"/>
      <protection/>
    </xf>
    <xf numFmtId="168" fontId="15" fillId="0" borderId="3" xfId="22" applyFont="1" applyBorder="1" applyAlignment="1">
      <alignment horizontal="center"/>
      <protection/>
    </xf>
    <xf numFmtId="168" fontId="15" fillId="0" borderId="0" xfId="22" applyFont="1" applyBorder="1" applyAlignment="1">
      <alignment horizontal="right"/>
      <protection/>
    </xf>
    <xf numFmtId="168" fontId="15" fillId="0" borderId="0" xfId="22" applyFont="1" applyAlignment="1">
      <alignment horizontal="right"/>
      <protection/>
    </xf>
    <xf numFmtId="168" fontId="18" fillId="0" borderId="0" xfId="22" applyFont="1" applyAlignment="1">
      <alignment horizontal="center"/>
      <protection/>
    </xf>
    <xf numFmtId="168" fontId="15" fillId="0" borderId="2" xfId="22" applyFont="1" applyBorder="1" applyAlignment="1">
      <alignment horizontal="right"/>
      <protection/>
    </xf>
    <xf numFmtId="168" fontId="18" fillId="0" borderId="0" xfId="22" applyFont="1" applyBorder="1">
      <alignment/>
      <protection/>
    </xf>
    <xf numFmtId="168" fontId="15" fillId="0" borderId="0" xfId="22" applyFont="1" applyAlignment="1">
      <alignment horizontal="left"/>
      <protection/>
    </xf>
    <xf numFmtId="168" fontId="18" fillId="0" borderId="0" xfId="22" applyFont="1" applyAlignment="1">
      <alignment horizontal="left" indent="1"/>
      <protection/>
    </xf>
    <xf numFmtId="185" fontId="18" fillId="0" borderId="0" xfId="22" applyNumberFormat="1" applyFont="1" applyFill="1" applyBorder="1" applyAlignment="1">
      <alignment horizontal="right"/>
      <protection/>
    </xf>
    <xf numFmtId="172" fontId="18" fillId="0" borderId="0" xfId="22" applyNumberFormat="1" applyFont="1" applyFill="1" applyBorder="1" applyAlignment="1" quotePrefix="1">
      <alignment horizontal="right"/>
      <protection/>
    </xf>
    <xf numFmtId="172" fontId="18" fillId="0" borderId="0" xfId="22" applyNumberFormat="1" applyFont="1" applyFill="1">
      <alignment/>
      <protection/>
    </xf>
    <xf numFmtId="3" fontId="18" fillId="0" borderId="0" xfId="22" applyNumberFormat="1" applyFont="1">
      <alignment/>
      <protection/>
    </xf>
    <xf numFmtId="168" fontId="15" fillId="0" borderId="0" xfId="22" applyFont="1" applyAlignment="1">
      <alignment horizontal="left" indent="1"/>
      <protection/>
    </xf>
    <xf numFmtId="185" fontId="15" fillId="0" borderId="0" xfId="22" applyNumberFormat="1" applyFont="1" applyFill="1" applyBorder="1" applyAlignment="1">
      <alignment horizontal="right"/>
      <protection/>
    </xf>
    <xf numFmtId="172" fontId="15" fillId="0" borderId="0" xfId="22" applyNumberFormat="1" applyFont="1" applyFill="1" applyBorder="1" applyAlignment="1" quotePrefix="1">
      <alignment horizontal="right"/>
      <protection/>
    </xf>
    <xf numFmtId="172" fontId="15" fillId="0" borderId="0" xfId="22" applyNumberFormat="1" applyFont="1" applyFill="1">
      <alignment/>
      <protection/>
    </xf>
    <xf numFmtId="186" fontId="18" fillId="0" borderId="0" xfId="22" applyNumberFormat="1" applyFont="1" applyFill="1" applyAlignment="1" applyProtection="1" quotePrefix="1">
      <alignment horizontal="right"/>
      <protection/>
    </xf>
    <xf numFmtId="170" fontId="18" fillId="0" borderId="0" xfId="22" applyNumberFormat="1" applyFont="1" applyFill="1" applyProtection="1">
      <alignment/>
      <protection/>
    </xf>
    <xf numFmtId="168" fontId="18" fillId="0" borderId="0" xfId="22" applyFont="1" applyFill="1">
      <alignment/>
      <protection/>
    </xf>
    <xf numFmtId="172" fontId="18" fillId="0" borderId="0" xfId="22" applyNumberFormat="1" applyFont="1" applyFill="1" applyAlignment="1">
      <alignment horizontal="right"/>
      <protection/>
    </xf>
    <xf numFmtId="41" fontId="18" fillId="0" borderId="0" xfId="22" applyNumberFormat="1" applyFont="1" applyFill="1" applyAlignment="1" applyProtection="1" quotePrefix="1">
      <alignment horizontal="right"/>
      <protection/>
    </xf>
    <xf numFmtId="168" fontId="18" fillId="0" borderId="0" xfId="22" applyFont="1" applyBorder="1" applyAlignment="1" quotePrefix="1">
      <alignment horizontal="right"/>
      <protection/>
    </xf>
    <xf numFmtId="3" fontId="18" fillId="0" borderId="0" xfId="22" applyNumberFormat="1" applyFont="1" applyFill="1" applyBorder="1" applyAlignment="1">
      <alignment horizontal="right"/>
      <protection/>
    </xf>
    <xf numFmtId="3" fontId="21" fillId="0" borderId="0" xfId="22" applyNumberFormat="1" applyFont="1" applyFill="1" applyBorder="1" applyAlignment="1">
      <alignment horizontal="right"/>
      <protection/>
    </xf>
    <xf numFmtId="171" fontId="18" fillId="0" borderId="0" xfId="22" applyNumberFormat="1" applyFont="1" applyFill="1" applyProtection="1">
      <alignment/>
      <protection/>
    </xf>
    <xf numFmtId="168" fontId="18" fillId="0" borderId="0" xfId="22" applyFont="1" applyBorder="1" applyAlignment="1">
      <alignment horizontal="left" indent="1"/>
      <protection/>
    </xf>
    <xf numFmtId="168" fontId="18" fillId="0" borderId="2" xfId="22" applyFont="1" applyBorder="1" applyAlignment="1">
      <alignment horizontal="left" indent="1"/>
      <protection/>
    </xf>
    <xf numFmtId="3" fontId="18" fillId="0" borderId="2" xfId="22" applyNumberFormat="1" applyFont="1" applyBorder="1" applyAlignment="1">
      <alignment horizontal="right"/>
      <protection/>
    </xf>
    <xf numFmtId="3" fontId="18" fillId="0" borderId="0" xfId="22" applyNumberFormat="1" applyFont="1" applyBorder="1" applyAlignment="1">
      <alignment horizontal="right"/>
      <protection/>
    </xf>
    <xf numFmtId="168" fontId="18" fillId="0" borderId="0" xfId="22" applyFont="1" applyBorder="1" applyAlignment="1">
      <alignment horizontal="right"/>
      <protection/>
    </xf>
    <xf numFmtId="0" fontId="4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vertical="top"/>
    </xf>
    <xf numFmtId="0" fontId="8" fillId="0" borderId="2" xfId="0" applyFont="1" applyBorder="1" applyAlignment="1">
      <alignment/>
    </xf>
    <xf numFmtId="0" fontId="15" fillId="0" borderId="0" xfId="0" applyFont="1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3" fontId="18" fillId="0" borderId="2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6" xfId="0" applyFont="1" applyBorder="1" applyAlignment="1">
      <alignment/>
    </xf>
    <xf numFmtId="172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7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72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Alignment="1" quotePrefix="1">
      <alignment/>
    </xf>
    <xf numFmtId="3" fontId="18" fillId="0" borderId="0" xfId="0" applyNumberFormat="1" applyFont="1" applyAlignment="1" quotePrefix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 quotePrefix="1">
      <alignment/>
    </xf>
    <xf numFmtId="3" fontId="15" fillId="0" borderId="2" xfId="0" applyNumberFormat="1" applyFont="1" applyBorder="1" applyAlignment="1">
      <alignment/>
    </xf>
    <xf numFmtId="0" fontId="30" fillId="0" borderId="0" xfId="0" applyFont="1" applyAlignment="1" quotePrefix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8" fillId="0" borderId="2" xfId="0" applyFont="1" applyBorder="1" applyAlignment="1">
      <alignment horizontal="left"/>
    </xf>
    <xf numFmtId="172" fontId="18" fillId="0" borderId="2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2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0" fontId="30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32" fillId="0" borderId="0" xfId="0" applyFont="1" applyAlignment="1">
      <alignment horizontal="right"/>
    </xf>
    <xf numFmtId="0" fontId="32" fillId="0" borderId="2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49" fontId="18" fillId="0" borderId="0" xfId="0" applyNumberFormat="1" applyFont="1" applyFill="1" applyAlignment="1">
      <alignment/>
    </xf>
    <xf numFmtId="185" fontId="18" fillId="0" borderId="0" xfId="0" applyNumberFormat="1" applyFont="1" applyAlignment="1">
      <alignment horizontal="right"/>
    </xf>
    <xf numFmtId="185" fontId="18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185" fontId="18" fillId="0" borderId="0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/>
    </xf>
    <xf numFmtId="49" fontId="18" fillId="0" borderId="2" xfId="0" applyNumberFormat="1" applyFont="1" applyFill="1" applyBorder="1" applyAlignment="1">
      <alignment/>
    </xf>
    <xf numFmtId="185" fontId="18" fillId="0" borderId="2" xfId="0" applyNumberFormat="1" applyFont="1" applyBorder="1" applyAlignment="1">
      <alignment horizontal="right"/>
    </xf>
    <xf numFmtId="185" fontId="30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left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04" xfId="21"/>
    <cellStyle name="Normal_rast05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57421875" style="1" bestFit="1" customWidth="1"/>
    <col min="2" max="2" width="15.00390625" style="1" bestFit="1" customWidth="1"/>
    <col min="3" max="3" width="5.421875" style="1" customWidth="1"/>
    <col min="4" max="4" width="7.28125" style="1" customWidth="1"/>
    <col min="5" max="5" width="5.8515625" style="1" customWidth="1"/>
    <col min="6" max="6" width="12.421875" style="1" bestFit="1" customWidth="1"/>
    <col min="7" max="7" width="11.28125" style="1" bestFit="1" customWidth="1"/>
    <col min="8" max="16384" width="9.140625" style="1" customWidth="1"/>
  </cols>
  <sheetData>
    <row r="1" ht="12.75">
      <c r="A1" s="2" t="s">
        <v>217</v>
      </c>
    </row>
    <row r="2" ht="12.75">
      <c r="A2" s="3" t="s">
        <v>0</v>
      </c>
    </row>
    <row r="3" ht="12.75">
      <c r="A3" s="3"/>
    </row>
    <row r="4" ht="25.5">
      <c r="A4" s="3" t="s">
        <v>1</v>
      </c>
    </row>
    <row r="5" ht="25.5">
      <c r="A5" s="3" t="s">
        <v>2</v>
      </c>
    </row>
    <row r="6" ht="12.75">
      <c r="A6" s="2"/>
    </row>
    <row r="8" spans="1:7" ht="12.75">
      <c r="A8" s="253"/>
      <c r="B8" s="25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</row>
    <row r="9" spans="1:7" ht="12.75">
      <c r="A9" s="250" t="s">
        <v>8</v>
      </c>
      <c r="B9" s="5" t="s">
        <v>9</v>
      </c>
      <c r="C9" s="4">
        <v>34</v>
      </c>
      <c r="D9" s="4">
        <v>266</v>
      </c>
      <c r="E9" s="4">
        <v>577</v>
      </c>
      <c r="F9" s="4">
        <v>300</v>
      </c>
      <c r="G9" s="4">
        <v>877</v>
      </c>
    </row>
    <row r="10" spans="1:7" ht="12.75">
      <c r="A10" s="251"/>
      <c r="B10" s="6">
        <v>2002</v>
      </c>
      <c r="C10" s="7">
        <v>25</v>
      </c>
      <c r="D10" s="7">
        <v>176</v>
      </c>
      <c r="E10" s="7">
        <v>543</v>
      </c>
      <c r="F10" s="7">
        <v>201</v>
      </c>
      <c r="G10" s="7">
        <v>744</v>
      </c>
    </row>
    <row r="11" spans="1:7" ht="12.75">
      <c r="A11" s="251"/>
      <c r="B11" s="6">
        <v>2003</v>
      </c>
      <c r="C11" s="7">
        <v>32</v>
      </c>
      <c r="D11" s="7">
        <v>186</v>
      </c>
      <c r="E11" s="7">
        <v>582</v>
      </c>
      <c r="F11" s="7">
        <v>218</v>
      </c>
      <c r="G11" s="7">
        <v>800</v>
      </c>
    </row>
    <row r="12" spans="1:7" ht="12.75">
      <c r="A12" s="251"/>
      <c r="B12" s="6">
        <v>2004</v>
      </c>
      <c r="C12" s="7">
        <v>29</v>
      </c>
      <c r="D12" s="7">
        <v>185</v>
      </c>
      <c r="E12" s="7">
        <v>585</v>
      </c>
      <c r="F12" s="7">
        <v>214</v>
      </c>
      <c r="G12" s="7">
        <v>799</v>
      </c>
    </row>
    <row r="13" spans="1:7" ht="12.75">
      <c r="A13" s="251"/>
      <c r="B13" s="6">
        <v>2005</v>
      </c>
      <c r="C13" s="7">
        <v>24</v>
      </c>
      <c r="D13" s="7">
        <v>171</v>
      </c>
      <c r="E13" s="7">
        <v>589</v>
      </c>
      <c r="F13" s="7">
        <v>195</v>
      </c>
      <c r="G13" s="7">
        <v>784</v>
      </c>
    </row>
    <row r="14" spans="1:7" ht="12.75">
      <c r="A14" s="251"/>
      <c r="B14" s="6">
        <v>2006</v>
      </c>
      <c r="C14" s="7">
        <v>27</v>
      </c>
      <c r="D14" s="7">
        <v>134</v>
      </c>
      <c r="E14" s="7">
        <v>586</v>
      </c>
      <c r="F14" s="7">
        <v>161</v>
      </c>
      <c r="G14" s="7">
        <v>747</v>
      </c>
    </row>
    <row r="15" spans="1:7" ht="12.75">
      <c r="A15" s="252"/>
      <c r="B15" s="5" t="s">
        <v>10</v>
      </c>
      <c r="C15" s="4">
        <v>27</v>
      </c>
      <c r="D15" s="4">
        <v>170</v>
      </c>
      <c r="E15" s="4">
        <v>577</v>
      </c>
      <c r="F15" s="4">
        <v>198</v>
      </c>
      <c r="G15" s="4">
        <v>775</v>
      </c>
    </row>
    <row r="16" spans="1:7" ht="12.75">
      <c r="A16" s="250" t="s">
        <v>11</v>
      </c>
      <c r="B16" s="5" t="s">
        <v>9</v>
      </c>
      <c r="C16" s="4">
        <v>44</v>
      </c>
      <c r="D16" s="4">
        <v>280</v>
      </c>
      <c r="E16" s="8">
        <v>1168</v>
      </c>
      <c r="F16" s="4">
        <v>324</v>
      </c>
      <c r="G16" s="8">
        <v>1493</v>
      </c>
    </row>
    <row r="17" spans="1:7" ht="12.75">
      <c r="A17" s="251"/>
      <c r="B17" s="6">
        <v>2002</v>
      </c>
      <c r="C17" s="7">
        <v>44</v>
      </c>
      <c r="D17" s="7">
        <v>217</v>
      </c>
      <c r="E17" s="7">
        <v>896</v>
      </c>
      <c r="F17" s="7">
        <v>261</v>
      </c>
      <c r="G17" s="9">
        <v>1157</v>
      </c>
    </row>
    <row r="18" spans="1:7" ht="12.75">
      <c r="A18" s="251"/>
      <c r="B18" s="6">
        <v>2003</v>
      </c>
      <c r="C18" s="7">
        <v>45</v>
      </c>
      <c r="D18" s="7">
        <v>224</v>
      </c>
      <c r="E18" s="7">
        <v>831</v>
      </c>
      <c r="F18" s="7">
        <v>269</v>
      </c>
      <c r="G18" s="9">
        <v>1100</v>
      </c>
    </row>
    <row r="19" spans="1:7" ht="12.75">
      <c r="A19" s="251"/>
      <c r="B19" s="6">
        <v>2004</v>
      </c>
      <c r="C19" s="7">
        <v>40</v>
      </c>
      <c r="D19" s="7">
        <v>235</v>
      </c>
      <c r="E19" s="7">
        <v>829</v>
      </c>
      <c r="F19" s="7">
        <v>275</v>
      </c>
      <c r="G19" s="9">
        <v>1104</v>
      </c>
    </row>
    <row r="20" spans="1:7" ht="12.75">
      <c r="A20" s="251"/>
      <c r="B20" s="6">
        <v>2005</v>
      </c>
      <c r="C20" s="7">
        <v>48</v>
      </c>
      <c r="D20" s="7">
        <v>221</v>
      </c>
      <c r="E20" s="7">
        <v>933</v>
      </c>
      <c r="F20" s="7">
        <v>269</v>
      </c>
      <c r="G20" s="9">
        <v>1202</v>
      </c>
    </row>
    <row r="21" spans="1:7" ht="12.75">
      <c r="A21" s="251"/>
      <c r="B21" s="6">
        <v>2006</v>
      </c>
      <c r="C21" s="7">
        <v>56</v>
      </c>
      <c r="D21" s="7">
        <v>165</v>
      </c>
      <c r="E21" s="7">
        <v>880</v>
      </c>
      <c r="F21" s="7">
        <v>221</v>
      </c>
      <c r="G21" s="9">
        <v>1101</v>
      </c>
    </row>
    <row r="22" spans="1:7" ht="12.75">
      <c r="A22" s="252"/>
      <c r="B22" s="5" t="s">
        <v>10</v>
      </c>
      <c r="C22" s="4">
        <v>47</v>
      </c>
      <c r="D22" s="4">
        <v>212</v>
      </c>
      <c r="E22" s="4">
        <v>874</v>
      </c>
      <c r="F22" s="4">
        <v>259</v>
      </c>
      <c r="G22" s="8">
        <v>1133</v>
      </c>
    </row>
    <row r="23" spans="1:7" ht="12.75">
      <c r="A23" s="250" t="s">
        <v>12</v>
      </c>
      <c r="B23" s="5" t="s">
        <v>9</v>
      </c>
      <c r="C23" s="4">
        <v>32</v>
      </c>
      <c r="D23" s="4">
        <v>385</v>
      </c>
      <c r="E23" s="4">
        <v>888</v>
      </c>
      <c r="F23" s="4">
        <v>417</v>
      </c>
      <c r="G23" s="8">
        <v>1304</v>
      </c>
    </row>
    <row r="24" spans="1:7" ht="12.75">
      <c r="A24" s="251"/>
      <c r="B24" s="6">
        <v>2002</v>
      </c>
      <c r="C24" s="7">
        <v>23</v>
      </c>
      <c r="D24" s="7">
        <v>255</v>
      </c>
      <c r="E24" s="7">
        <v>890</v>
      </c>
      <c r="F24" s="7">
        <v>278</v>
      </c>
      <c r="G24" s="9">
        <v>1168</v>
      </c>
    </row>
    <row r="25" spans="1:7" ht="12.75">
      <c r="A25" s="251"/>
      <c r="B25" s="6">
        <v>2003</v>
      </c>
      <c r="C25" s="7">
        <v>29</v>
      </c>
      <c r="D25" s="7">
        <v>241</v>
      </c>
      <c r="E25" s="7">
        <v>777</v>
      </c>
      <c r="F25" s="7">
        <v>270</v>
      </c>
      <c r="G25" s="9">
        <v>1047</v>
      </c>
    </row>
    <row r="26" spans="1:7" ht="12.75">
      <c r="A26" s="251"/>
      <c r="B26" s="6">
        <v>2004</v>
      </c>
      <c r="C26" s="7">
        <v>31</v>
      </c>
      <c r="D26" s="7">
        <v>259</v>
      </c>
      <c r="E26" s="7">
        <v>782</v>
      </c>
      <c r="F26" s="7">
        <v>290</v>
      </c>
      <c r="G26" s="9">
        <v>1072</v>
      </c>
    </row>
    <row r="27" spans="1:7" ht="12.75">
      <c r="A27" s="251"/>
      <c r="B27" s="6">
        <v>2005</v>
      </c>
      <c r="C27" s="7">
        <v>29</v>
      </c>
      <c r="D27" s="7">
        <v>232</v>
      </c>
      <c r="E27" s="7">
        <v>716</v>
      </c>
      <c r="F27" s="7">
        <v>261</v>
      </c>
      <c r="G27" s="7">
        <v>977</v>
      </c>
    </row>
    <row r="28" spans="1:7" ht="12.75">
      <c r="A28" s="251"/>
      <c r="B28" s="6">
        <v>2006</v>
      </c>
      <c r="C28" s="7">
        <v>20</v>
      </c>
      <c r="D28" s="7">
        <v>262</v>
      </c>
      <c r="E28" s="7">
        <v>739</v>
      </c>
      <c r="F28" s="7">
        <v>282</v>
      </c>
      <c r="G28" s="9">
        <v>1021</v>
      </c>
    </row>
    <row r="29" spans="1:7" ht="12.75">
      <c r="A29" s="252"/>
      <c r="B29" s="5" t="s">
        <v>10</v>
      </c>
      <c r="C29" s="4">
        <v>26</v>
      </c>
      <c r="D29" s="4">
        <v>250</v>
      </c>
      <c r="E29" s="4">
        <v>781</v>
      </c>
      <c r="F29" s="4">
        <v>276</v>
      </c>
      <c r="G29" s="8">
        <v>1057</v>
      </c>
    </row>
    <row r="30" spans="1:7" ht="12.75">
      <c r="A30" s="250" t="s">
        <v>13</v>
      </c>
      <c r="B30" s="5" t="s">
        <v>9</v>
      </c>
      <c r="C30" s="4">
        <v>18</v>
      </c>
      <c r="D30" s="4">
        <v>191</v>
      </c>
      <c r="E30" s="4">
        <v>557</v>
      </c>
      <c r="F30" s="4">
        <v>209</v>
      </c>
      <c r="G30" s="4">
        <v>766</v>
      </c>
    </row>
    <row r="31" spans="1:7" ht="12.75">
      <c r="A31" s="251"/>
      <c r="B31" s="6">
        <v>2002</v>
      </c>
      <c r="C31" s="7">
        <v>26</v>
      </c>
      <c r="D31" s="7">
        <v>187</v>
      </c>
      <c r="E31" s="7">
        <v>527</v>
      </c>
      <c r="F31" s="7">
        <v>213</v>
      </c>
      <c r="G31" s="7">
        <v>740</v>
      </c>
    </row>
    <row r="32" spans="1:7" ht="12.75">
      <c r="A32" s="251"/>
      <c r="B32" s="6">
        <v>2003</v>
      </c>
      <c r="C32" s="7">
        <v>17</v>
      </c>
      <c r="D32" s="7">
        <v>147</v>
      </c>
      <c r="E32" s="7">
        <v>555</v>
      </c>
      <c r="F32" s="7">
        <v>164</v>
      </c>
      <c r="G32" s="7">
        <v>719</v>
      </c>
    </row>
    <row r="33" spans="1:7" ht="12.75">
      <c r="A33" s="251"/>
      <c r="B33" s="6">
        <v>2004</v>
      </c>
      <c r="C33" s="7">
        <v>24</v>
      </c>
      <c r="D33" s="7">
        <v>151</v>
      </c>
      <c r="E33" s="7">
        <v>579</v>
      </c>
      <c r="F33" s="7">
        <v>175</v>
      </c>
      <c r="G33" s="7">
        <v>754</v>
      </c>
    </row>
    <row r="34" spans="1:7" ht="12.75">
      <c r="A34" s="251"/>
      <c r="B34" s="6">
        <v>2005</v>
      </c>
      <c r="C34" s="7">
        <v>11</v>
      </c>
      <c r="D34" s="7">
        <v>143</v>
      </c>
      <c r="E34" s="7">
        <v>547</v>
      </c>
      <c r="F34" s="7">
        <v>154</v>
      </c>
      <c r="G34" s="7">
        <v>701</v>
      </c>
    </row>
    <row r="35" spans="1:7" ht="12.75">
      <c r="A35" s="251"/>
      <c r="B35" s="6">
        <v>2006</v>
      </c>
      <c r="C35" s="7">
        <v>17</v>
      </c>
      <c r="D35" s="7">
        <v>162</v>
      </c>
      <c r="E35" s="7">
        <v>498</v>
      </c>
      <c r="F35" s="7">
        <v>179</v>
      </c>
      <c r="G35" s="7">
        <v>677</v>
      </c>
    </row>
    <row r="36" spans="1:7" ht="12.75">
      <c r="A36" s="252"/>
      <c r="B36" s="5" t="s">
        <v>10</v>
      </c>
      <c r="C36" s="4">
        <v>19</v>
      </c>
      <c r="D36" s="4">
        <v>158</v>
      </c>
      <c r="E36" s="4">
        <v>541</v>
      </c>
      <c r="F36" s="4">
        <v>177</v>
      </c>
      <c r="G36" s="4">
        <v>718</v>
      </c>
    </row>
    <row r="37" spans="1:7" ht="12.75">
      <c r="A37" s="250" t="s">
        <v>14</v>
      </c>
      <c r="B37" s="5" t="s">
        <v>9</v>
      </c>
      <c r="C37" s="4">
        <v>53</v>
      </c>
      <c r="D37" s="4">
        <v>485</v>
      </c>
      <c r="E37" s="8">
        <v>2904</v>
      </c>
      <c r="F37" s="4">
        <v>538</v>
      </c>
      <c r="G37" s="8">
        <v>3442</v>
      </c>
    </row>
    <row r="38" spans="1:7" ht="12.75">
      <c r="A38" s="251"/>
      <c r="B38" s="6">
        <v>2002</v>
      </c>
      <c r="C38" s="7">
        <v>33</v>
      </c>
      <c r="D38" s="7">
        <v>425</v>
      </c>
      <c r="E38" s="9">
        <v>2593</v>
      </c>
      <c r="F38" s="7">
        <v>458</v>
      </c>
      <c r="G38" s="9">
        <v>3051</v>
      </c>
    </row>
    <row r="39" spans="1:7" ht="12.75">
      <c r="A39" s="251"/>
      <c r="B39" s="6">
        <v>2003</v>
      </c>
      <c r="C39" s="7">
        <v>44</v>
      </c>
      <c r="D39" s="7">
        <v>335</v>
      </c>
      <c r="E39" s="9">
        <v>2451</v>
      </c>
      <c r="F39" s="7">
        <v>379</v>
      </c>
      <c r="G39" s="9">
        <v>2830</v>
      </c>
    </row>
    <row r="40" spans="1:7" ht="12.75">
      <c r="A40" s="251"/>
      <c r="B40" s="6">
        <v>2004</v>
      </c>
      <c r="C40" s="7">
        <v>34</v>
      </c>
      <c r="D40" s="7">
        <v>348</v>
      </c>
      <c r="E40" s="9">
        <v>2534</v>
      </c>
      <c r="F40" s="7">
        <v>382</v>
      </c>
      <c r="G40" s="9">
        <v>2916</v>
      </c>
    </row>
    <row r="41" spans="1:7" ht="12.75">
      <c r="A41" s="251"/>
      <c r="B41" s="6">
        <v>2005</v>
      </c>
      <c r="C41" s="7">
        <v>35</v>
      </c>
      <c r="D41" s="7">
        <v>445</v>
      </c>
      <c r="E41" s="9">
        <v>2295</v>
      </c>
      <c r="F41" s="7">
        <v>480</v>
      </c>
      <c r="G41" s="9">
        <v>2775</v>
      </c>
    </row>
    <row r="42" spans="1:7" ht="12.75">
      <c r="A42" s="251"/>
      <c r="B42" s="6">
        <v>2006</v>
      </c>
      <c r="C42" s="7">
        <v>40</v>
      </c>
      <c r="D42" s="7">
        <v>405</v>
      </c>
      <c r="E42" s="9">
        <v>2313</v>
      </c>
      <c r="F42" s="7">
        <v>445</v>
      </c>
      <c r="G42" s="9">
        <v>2758</v>
      </c>
    </row>
    <row r="43" spans="1:7" ht="12.75">
      <c r="A43" s="252"/>
      <c r="B43" s="5" t="s">
        <v>10</v>
      </c>
      <c r="C43" s="4">
        <v>37</v>
      </c>
      <c r="D43" s="4">
        <v>392</v>
      </c>
      <c r="E43" s="8">
        <v>2437</v>
      </c>
      <c r="F43" s="4">
        <v>429</v>
      </c>
      <c r="G43" s="8">
        <v>2866</v>
      </c>
    </row>
    <row r="44" spans="1:7" ht="12.75">
      <c r="A44" s="250" t="s">
        <v>15</v>
      </c>
      <c r="B44" s="5" t="s">
        <v>9</v>
      </c>
      <c r="C44" s="4">
        <v>18</v>
      </c>
      <c r="D44" s="4">
        <v>226</v>
      </c>
      <c r="E44" s="4">
        <v>548</v>
      </c>
      <c r="F44" s="4">
        <v>244</v>
      </c>
      <c r="G44" s="4">
        <v>792</v>
      </c>
    </row>
    <row r="45" spans="1:7" ht="12.75">
      <c r="A45" s="251"/>
      <c r="B45" s="6">
        <v>2002</v>
      </c>
      <c r="C45" s="7">
        <v>21</v>
      </c>
      <c r="D45" s="7">
        <v>195</v>
      </c>
      <c r="E45" s="7">
        <v>530</v>
      </c>
      <c r="F45" s="7">
        <v>216</v>
      </c>
      <c r="G45" s="7">
        <v>746</v>
      </c>
    </row>
    <row r="46" spans="1:7" ht="12.75">
      <c r="A46" s="251"/>
      <c r="B46" s="6">
        <v>2003</v>
      </c>
      <c r="C46" s="7">
        <v>20</v>
      </c>
      <c r="D46" s="7">
        <v>185</v>
      </c>
      <c r="E46" s="7">
        <v>555</v>
      </c>
      <c r="F46" s="7">
        <v>205</v>
      </c>
      <c r="G46" s="7">
        <v>760</v>
      </c>
    </row>
    <row r="47" spans="1:7" ht="12.75">
      <c r="A47" s="251"/>
      <c r="B47" s="6">
        <v>2004</v>
      </c>
      <c r="C47" s="7">
        <v>16</v>
      </c>
      <c r="D47" s="7">
        <v>153</v>
      </c>
      <c r="E47" s="7">
        <v>514</v>
      </c>
      <c r="F47" s="7">
        <v>169</v>
      </c>
      <c r="G47" s="7">
        <v>683</v>
      </c>
    </row>
    <row r="48" spans="1:7" ht="12.75">
      <c r="A48" s="251"/>
      <c r="B48" s="6">
        <v>2005</v>
      </c>
      <c r="C48" s="7">
        <v>18</v>
      </c>
      <c r="D48" s="7">
        <v>145</v>
      </c>
      <c r="E48" s="7">
        <v>494</v>
      </c>
      <c r="F48" s="7">
        <v>163</v>
      </c>
      <c r="G48" s="7">
        <v>657</v>
      </c>
    </row>
    <row r="49" spans="1:7" ht="12.75">
      <c r="A49" s="251"/>
      <c r="B49" s="6">
        <v>2006</v>
      </c>
      <c r="C49" s="7">
        <v>19</v>
      </c>
      <c r="D49" s="7">
        <v>131</v>
      </c>
      <c r="E49" s="7">
        <v>551</v>
      </c>
      <c r="F49" s="7">
        <v>150</v>
      </c>
      <c r="G49" s="7">
        <v>701</v>
      </c>
    </row>
    <row r="50" spans="1:7" ht="12.75">
      <c r="A50" s="252"/>
      <c r="B50" s="5" t="s">
        <v>10</v>
      </c>
      <c r="C50" s="4">
        <v>19</v>
      </c>
      <c r="D50" s="4">
        <v>162</v>
      </c>
      <c r="E50" s="4">
        <v>529</v>
      </c>
      <c r="F50" s="4">
        <v>181</v>
      </c>
      <c r="G50" s="4">
        <v>709</v>
      </c>
    </row>
    <row r="51" spans="1:7" ht="12.75">
      <c r="A51" s="250" t="s">
        <v>16</v>
      </c>
      <c r="B51" s="5" t="s">
        <v>9</v>
      </c>
      <c r="C51" s="4">
        <v>119</v>
      </c>
      <c r="D51" s="8">
        <v>1695</v>
      </c>
      <c r="E51" s="8">
        <v>5588</v>
      </c>
      <c r="F51" s="8">
        <v>1814</v>
      </c>
      <c r="G51" s="8">
        <v>7401</v>
      </c>
    </row>
    <row r="52" spans="1:7" ht="12.75">
      <c r="A52" s="251"/>
      <c r="B52" s="6">
        <v>2002</v>
      </c>
      <c r="C52" s="7">
        <v>88</v>
      </c>
      <c r="D52" s="9">
        <v>1149</v>
      </c>
      <c r="E52" s="9">
        <v>5076</v>
      </c>
      <c r="F52" s="9">
        <v>1237</v>
      </c>
      <c r="G52" s="9">
        <v>6313</v>
      </c>
    </row>
    <row r="53" spans="1:7" ht="12.75">
      <c r="A53" s="251"/>
      <c r="B53" s="6">
        <v>2003</v>
      </c>
      <c r="C53" s="7">
        <v>104</v>
      </c>
      <c r="D53" s="9">
        <v>1088</v>
      </c>
      <c r="E53" s="9">
        <v>5022</v>
      </c>
      <c r="F53" s="9">
        <v>1192</v>
      </c>
      <c r="G53" s="9">
        <v>6214</v>
      </c>
    </row>
    <row r="54" spans="1:7" ht="12.75">
      <c r="A54" s="251"/>
      <c r="B54" s="6">
        <v>2004</v>
      </c>
      <c r="C54" s="7">
        <v>101</v>
      </c>
      <c r="D54" s="7">
        <v>912</v>
      </c>
      <c r="E54" s="9">
        <v>5136</v>
      </c>
      <c r="F54" s="9">
        <v>1013</v>
      </c>
      <c r="G54" s="9">
        <v>6149</v>
      </c>
    </row>
    <row r="55" spans="1:7" ht="12.75">
      <c r="A55" s="251"/>
      <c r="B55" s="6">
        <v>2005</v>
      </c>
      <c r="C55" s="7">
        <v>85</v>
      </c>
      <c r="D55" s="7">
        <v>790</v>
      </c>
      <c r="E55" s="9">
        <v>4966</v>
      </c>
      <c r="F55" s="7">
        <v>875</v>
      </c>
      <c r="G55" s="9">
        <v>5841</v>
      </c>
    </row>
    <row r="56" spans="1:7" ht="12.75">
      <c r="A56" s="251"/>
      <c r="B56" s="6">
        <v>2006</v>
      </c>
      <c r="C56" s="7">
        <v>95</v>
      </c>
      <c r="D56" s="7">
        <v>870</v>
      </c>
      <c r="E56" s="9">
        <v>4697</v>
      </c>
      <c r="F56" s="7">
        <v>965</v>
      </c>
      <c r="G56" s="9">
        <v>5662</v>
      </c>
    </row>
    <row r="57" spans="1:7" ht="12.75">
      <c r="A57" s="252"/>
      <c r="B57" s="5" t="s">
        <v>10</v>
      </c>
      <c r="C57" s="4">
        <v>95</v>
      </c>
      <c r="D57" s="4">
        <v>962</v>
      </c>
      <c r="E57" s="8">
        <v>4979</v>
      </c>
      <c r="F57" s="8">
        <v>1056</v>
      </c>
      <c r="G57" s="8">
        <v>6036</v>
      </c>
    </row>
    <row r="58" spans="1:7" ht="12.75">
      <c r="A58" s="250" t="s">
        <v>17</v>
      </c>
      <c r="B58" s="5" t="s">
        <v>9</v>
      </c>
      <c r="C58" s="4">
        <v>18</v>
      </c>
      <c r="D58" s="4">
        <v>139</v>
      </c>
      <c r="E58" s="4">
        <v>276</v>
      </c>
      <c r="F58" s="4">
        <v>157</v>
      </c>
      <c r="G58" s="4">
        <v>433</v>
      </c>
    </row>
    <row r="59" spans="1:7" ht="12.75">
      <c r="A59" s="251"/>
      <c r="B59" s="6">
        <v>2002</v>
      </c>
      <c r="C59" s="7">
        <v>14</v>
      </c>
      <c r="D59" s="7">
        <v>80</v>
      </c>
      <c r="E59" s="7">
        <v>331</v>
      </c>
      <c r="F59" s="7">
        <v>94</v>
      </c>
      <c r="G59" s="7">
        <v>425</v>
      </c>
    </row>
    <row r="60" spans="1:7" ht="12.75">
      <c r="A60" s="251"/>
      <c r="B60" s="6">
        <v>2003</v>
      </c>
      <c r="C60" s="7">
        <v>10</v>
      </c>
      <c r="D60" s="7">
        <v>90</v>
      </c>
      <c r="E60" s="7">
        <v>347</v>
      </c>
      <c r="F60" s="7">
        <v>100</v>
      </c>
      <c r="G60" s="7">
        <v>447</v>
      </c>
    </row>
    <row r="61" spans="1:7" ht="12.75">
      <c r="A61" s="251"/>
      <c r="B61" s="6">
        <v>2004</v>
      </c>
      <c r="C61" s="7">
        <v>8</v>
      </c>
      <c r="D61" s="7">
        <v>88</v>
      </c>
      <c r="E61" s="7">
        <v>344</v>
      </c>
      <c r="F61" s="7">
        <v>96</v>
      </c>
      <c r="G61" s="7">
        <v>440</v>
      </c>
    </row>
    <row r="62" spans="1:7" ht="12.75">
      <c r="A62" s="251"/>
      <c r="B62" s="6">
        <v>2005</v>
      </c>
      <c r="C62" s="7">
        <v>14</v>
      </c>
      <c r="D62" s="7">
        <v>103</v>
      </c>
      <c r="E62" s="7">
        <v>380</v>
      </c>
      <c r="F62" s="7">
        <v>117</v>
      </c>
      <c r="G62" s="7">
        <v>497</v>
      </c>
    </row>
    <row r="63" spans="1:7" ht="12.75">
      <c r="A63" s="251"/>
      <c r="B63" s="6">
        <v>2006</v>
      </c>
      <c r="C63" s="7">
        <v>19</v>
      </c>
      <c r="D63" s="7">
        <v>118</v>
      </c>
      <c r="E63" s="7">
        <v>305</v>
      </c>
      <c r="F63" s="7">
        <v>137</v>
      </c>
      <c r="G63" s="7">
        <v>442</v>
      </c>
    </row>
    <row r="64" spans="1:7" ht="12.75">
      <c r="A64" s="252"/>
      <c r="B64" s="5" t="s">
        <v>10</v>
      </c>
      <c r="C64" s="4">
        <v>13</v>
      </c>
      <c r="D64" s="4">
        <v>96</v>
      </c>
      <c r="E64" s="4">
        <v>341</v>
      </c>
      <c r="F64" s="4">
        <v>109</v>
      </c>
      <c r="G64" s="4">
        <v>450</v>
      </c>
    </row>
    <row r="65" ht="12.75">
      <c r="A65" s="2"/>
    </row>
    <row r="66" ht="12.75">
      <c r="A66" s="3"/>
    </row>
  </sheetData>
  <mergeCells count="9">
    <mergeCell ref="A8:B8"/>
    <mergeCell ref="A9:A15"/>
    <mergeCell ref="A16:A22"/>
    <mergeCell ref="A23:A29"/>
    <mergeCell ref="A58:A64"/>
    <mergeCell ref="A30:A36"/>
    <mergeCell ref="A37:A43"/>
    <mergeCell ref="A44:A50"/>
    <mergeCell ref="A51:A5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zoomScale="55" zoomScaleNormal="55" workbookViewId="0" topLeftCell="A1">
      <selection activeCell="A1" sqref="A1"/>
    </sheetView>
  </sheetViews>
  <sheetFormatPr defaultColWidth="11.00390625" defaultRowHeight="12.75"/>
  <cols>
    <col min="1" max="1" width="26.140625" style="11" customWidth="1"/>
    <col min="2" max="2" width="14.8515625" style="11" customWidth="1"/>
    <col min="3" max="3" width="11.57421875" style="11" customWidth="1"/>
    <col min="4" max="4" width="9.57421875" style="11" customWidth="1"/>
    <col min="5" max="5" width="1.1484375" style="11" customWidth="1"/>
    <col min="6" max="6" width="15.140625" style="11" customWidth="1"/>
    <col min="7" max="7" width="12.00390625" style="11" customWidth="1"/>
    <col min="8" max="8" width="15.00390625" style="11" customWidth="1"/>
    <col min="9" max="9" width="10.8515625" style="11" customWidth="1"/>
    <col min="10" max="10" width="9.57421875" style="11" customWidth="1"/>
    <col min="11" max="11" width="1.1484375" style="11" customWidth="1"/>
    <col min="12" max="12" width="9.00390625" style="11" customWidth="1"/>
    <col min="13" max="13" width="2.28125" style="11" customWidth="1"/>
    <col min="14" max="14" width="11.140625" style="11" customWidth="1"/>
    <col min="15" max="16384" width="11.00390625" style="11" customWidth="1"/>
  </cols>
  <sheetData>
    <row r="1" spans="1:14" ht="15" customHeight="1">
      <c r="A1" s="10" t="s">
        <v>219</v>
      </c>
      <c r="N1" s="12" t="s">
        <v>18</v>
      </c>
    </row>
    <row r="2" spans="1:14" ht="11.25" customHeight="1">
      <c r="A2" s="13"/>
      <c r="N2" s="13"/>
    </row>
    <row r="3" ht="21" customHeight="1">
      <c r="A3" s="10" t="s">
        <v>45</v>
      </c>
    </row>
    <row r="4" ht="17.25" customHeight="1">
      <c r="A4" s="10" t="s">
        <v>19</v>
      </c>
    </row>
    <row r="5" spans="1:14" ht="7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8.75" customHeight="1">
      <c r="A6" s="15" t="s">
        <v>20</v>
      </c>
      <c r="B6" s="16"/>
      <c r="C6" s="17" t="s">
        <v>21</v>
      </c>
      <c r="D6" s="16"/>
      <c r="E6" s="18"/>
      <c r="F6" s="16"/>
      <c r="G6" s="19" t="s">
        <v>22</v>
      </c>
      <c r="H6" s="19"/>
      <c r="I6" s="19"/>
      <c r="J6" s="16"/>
      <c r="K6" s="18"/>
      <c r="L6" s="20" t="s">
        <v>23</v>
      </c>
      <c r="M6" s="20"/>
      <c r="N6" s="20" t="s">
        <v>24</v>
      </c>
    </row>
    <row r="7" spans="2:14" ht="16.5" customHeight="1">
      <c r="B7" s="21"/>
      <c r="C7" s="21"/>
      <c r="D7" s="21"/>
      <c r="E7" s="12"/>
      <c r="F7" s="21" t="s">
        <v>25</v>
      </c>
      <c r="G7" s="21"/>
      <c r="H7" s="22" t="s">
        <v>26</v>
      </c>
      <c r="I7" s="22"/>
      <c r="J7" s="23"/>
      <c r="K7" s="18"/>
      <c r="L7" s="24" t="s">
        <v>27</v>
      </c>
      <c r="M7" s="24"/>
      <c r="N7" s="23" t="s">
        <v>28</v>
      </c>
    </row>
    <row r="8" spans="2:14" ht="15" customHeight="1">
      <c r="B8" s="20" t="s">
        <v>29</v>
      </c>
      <c r="C8" s="21" t="s">
        <v>30</v>
      </c>
      <c r="D8" s="21" t="s">
        <v>31</v>
      </c>
      <c r="E8" s="12"/>
      <c r="F8" s="20" t="s">
        <v>29</v>
      </c>
      <c r="G8" s="21" t="s">
        <v>30</v>
      </c>
      <c r="H8" s="20" t="s">
        <v>29</v>
      </c>
      <c r="I8" s="21" t="s">
        <v>30</v>
      </c>
      <c r="J8" s="20" t="s">
        <v>31</v>
      </c>
      <c r="K8" s="18"/>
      <c r="L8" s="24"/>
      <c r="M8" s="24"/>
      <c r="N8" s="23"/>
    </row>
    <row r="9" spans="2:14" ht="15" customHeight="1">
      <c r="B9" s="20" t="s">
        <v>32</v>
      </c>
      <c r="C9" s="20" t="s">
        <v>33</v>
      </c>
      <c r="D9" s="21"/>
      <c r="E9" s="12"/>
      <c r="F9" s="20" t="s">
        <v>32</v>
      </c>
      <c r="G9" s="20" t="s">
        <v>33</v>
      </c>
      <c r="H9" s="20" t="s">
        <v>32</v>
      </c>
      <c r="I9" s="20" t="s">
        <v>33</v>
      </c>
      <c r="J9" s="21"/>
      <c r="K9" s="18"/>
      <c r="L9" s="24"/>
      <c r="M9" s="24"/>
      <c r="N9" s="23"/>
    </row>
    <row r="10" spans="1:14" ht="15" customHeight="1" thickBot="1">
      <c r="A10" s="25"/>
      <c r="B10" s="26" t="s">
        <v>33</v>
      </c>
      <c r="C10" s="26"/>
      <c r="D10" s="26"/>
      <c r="E10" s="26"/>
      <c r="F10" s="26" t="s">
        <v>33</v>
      </c>
      <c r="G10" s="26"/>
      <c r="H10" s="26" t="s">
        <v>33</v>
      </c>
      <c r="I10" s="26"/>
      <c r="J10" s="14"/>
      <c r="K10" s="27"/>
      <c r="L10" s="14"/>
      <c r="M10" s="14"/>
      <c r="N10" s="14"/>
    </row>
    <row r="11" spans="1:14" ht="15" customHeight="1">
      <c r="A11" s="18"/>
      <c r="B11" s="28"/>
      <c r="C11" s="20"/>
      <c r="D11" s="21"/>
      <c r="E11" s="23"/>
      <c r="F11" s="23"/>
      <c r="G11" s="23"/>
      <c r="H11" s="23"/>
      <c r="I11" s="23"/>
      <c r="J11" s="29"/>
      <c r="K11" s="30"/>
      <c r="L11" s="29"/>
      <c r="M11" s="29"/>
      <c r="N11" s="29"/>
    </row>
    <row r="12" spans="1:14" ht="15" customHeight="1">
      <c r="A12" s="13" t="s">
        <v>34</v>
      </c>
      <c r="B12" s="31"/>
      <c r="C12" s="20"/>
      <c r="D12" s="20"/>
      <c r="E12" s="31"/>
      <c r="F12" s="31"/>
      <c r="G12" s="32"/>
      <c r="H12" s="32"/>
      <c r="I12" s="32"/>
      <c r="J12" s="32"/>
      <c r="K12" s="32"/>
      <c r="L12" s="32"/>
      <c r="M12" s="32"/>
      <c r="N12" s="32"/>
    </row>
    <row r="13" spans="1:14" ht="15" customHeight="1">
      <c r="A13" s="13"/>
      <c r="B13" s="31"/>
      <c r="C13" s="23"/>
      <c r="D13" s="23"/>
      <c r="E13" s="31"/>
      <c r="F13" s="31"/>
      <c r="G13" s="32"/>
      <c r="H13" s="32"/>
      <c r="I13" s="32"/>
      <c r="J13" s="32"/>
      <c r="K13" s="32"/>
      <c r="L13" s="32"/>
      <c r="M13" s="32"/>
      <c r="N13" s="32"/>
    </row>
    <row r="14" spans="1:14" ht="15" customHeight="1">
      <c r="A14" s="33" t="s">
        <v>35</v>
      </c>
      <c r="B14" s="31"/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32"/>
    </row>
    <row r="15" spans="1:20" ht="15.75" customHeight="1">
      <c r="A15" s="29">
        <v>2002</v>
      </c>
      <c r="B15" s="34">
        <v>87</v>
      </c>
      <c r="C15" s="34">
        <v>4</v>
      </c>
      <c r="D15" s="34">
        <v>91</v>
      </c>
      <c r="E15" s="35"/>
      <c r="F15" s="34">
        <v>71</v>
      </c>
      <c r="G15" s="34">
        <v>24</v>
      </c>
      <c r="H15" s="34">
        <v>45</v>
      </c>
      <c r="I15" s="34">
        <v>43</v>
      </c>
      <c r="J15" s="36">
        <f>SUM(F15:I15)</f>
        <v>183</v>
      </c>
      <c r="K15" s="35"/>
      <c r="L15" s="34">
        <v>274</v>
      </c>
      <c r="M15" s="37"/>
      <c r="N15" s="37">
        <f>(D15/L15)*100</f>
        <v>33.21167883211679</v>
      </c>
      <c r="Q15" s="38"/>
      <c r="R15" s="38"/>
      <c r="S15" s="38"/>
      <c r="T15" s="38"/>
    </row>
    <row r="16" spans="1:20" ht="15.75" customHeight="1">
      <c r="A16" s="29">
        <v>2003</v>
      </c>
      <c r="B16" s="34">
        <v>84</v>
      </c>
      <c r="C16" s="34">
        <v>7</v>
      </c>
      <c r="D16" s="34">
        <v>91</v>
      </c>
      <c r="E16" s="29"/>
      <c r="F16" s="34">
        <v>73</v>
      </c>
      <c r="G16" s="34">
        <v>32</v>
      </c>
      <c r="H16" s="34">
        <v>59</v>
      </c>
      <c r="I16" s="34">
        <v>46</v>
      </c>
      <c r="J16" s="36">
        <f>SUM(F16:I16)</f>
        <v>210</v>
      </c>
      <c r="K16" s="29"/>
      <c r="L16" s="34">
        <v>301</v>
      </c>
      <c r="M16" s="37"/>
      <c r="N16" s="37">
        <f>(D16/L16)*100</f>
        <v>30.23255813953488</v>
      </c>
      <c r="Q16" s="38"/>
      <c r="R16" s="38"/>
      <c r="S16" s="38"/>
      <c r="T16" s="38"/>
    </row>
    <row r="17" spans="1:20" ht="15.75" customHeight="1">
      <c r="A17" s="29">
        <v>2004</v>
      </c>
      <c r="B17" s="34">
        <v>76</v>
      </c>
      <c r="C17" s="34">
        <v>7</v>
      </c>
      <c r="D17" s="34">
        <v>83</v>
      </c>
      <c r="E17" s="29"/>
      <c r="F17" s="34">
        <v>71</v>
      </c>
      <c r="G17" s="34">
        <v>32</v>
      </c>
      <c r="H17" s="34">
        <v>46</v>
      </c>
      <c r="I17" s="34">
        <v>51</v>
      </c>
      <c r="J17" s="36">
        <f>SUM(F17:I17)</f>
        <v>200</v>
      </c>
      <c r="K17" s="29"/>
      <c r="L17" s="34">
        <v>283</v>
      </c>
      <c r="M17" s="37"/>
      <c r="N17" s="37">
        <f>(D17/L17)*100</f>
        <v>29.328621908127207</v>
      </c>
      <c r="Q17" s="38"/>
      <c r="R17" s="38"/>
      <c r="S17" s="38"/>
      <c r="T17" s="38"/>
    </row>
    <row r="18" spans="1:20" ht="15.75" customHeight="1">
      <c r="A18" s="29">
        <v>2005</v>
      </c>
      <c r="B18" s="34">
        <v>73</v>
      </c>
      <c r="C18" s="34">
        <v>4</v>
      </c>
      <c r="D18" s="34">
        <v>77</v>
      </c>
      <c r="E18" s="29"/>
      <c r="F18" s="34">
        <v>65</v>
      </c>
      <c r="G18" s="34">
        <v>31</v>
      </c>
      <c r="H18" s="34">
        <v>50</v>
      </c>
      <c r="I18" s="34">
        <v>41</v>
      </c>
      <c r="J18" s="36">
        <f>SUM(F18:I18)</f>
        <v>187</v>
      </c>
      <c r="K18" s="29"/>
      <c r="L18" s="34">
        <v>264</v>
      </c>
      <c r="M18" s="37"/>
      <c r="N18" s="37">
        <f>(D18/L18)*100</f>
        <v>29.166666666666668</v>
      </c>
      <c r="Q18" s="38"/>
      <c r="R18" s="38"/>
      <c r="S18" s="38"/>
      <c r="T18" s="38"/>
    </row>
    <row r="19" spans="1:20" ht="15.75" customHeight="1">
      <c r="A19" s="29">
        <v>2006</v>
      </c>
      <c r="B19" s="34">
        <v>81</v>
      </c>
      <c r="C19" s="34">
        <v>8</v>
      </c>
      <c r="D19" s="34">
        <v>89</v>
      </c>
      <c r="E19" s="29"/>
      <c r="F19" s="34">
        <v>82</v>
      </c>
      <c r="G19" s="34">
        <v>30</v>
      </c>
      <c r="H19" s="34">
        <v>47</v>
      </c>
      <c r="I19" s="34">
        <v>45</v>
      </c>
      <c r="J19" s="36">
        <f>SUM(F19:I19)</f>
        <v>204</v>
      </c>
      <c r="K19" s="29"/>
      <c r="L19" s="34">
        <v>293</v>
      </c>
      <c r="M19" s="37"/>
      <c r="N19" s="37">
        <f>(D19/L19)*100</f>
        <v>30.37542662116041</v>
      </c>
      <c r="Q19" s="38"/>
      <c r="R19" s="38"/>
      <c r="S19" s="38"/>
      <c r="T19" s="38"/>
    </row>
    <row r="20" spans="1:20" ht="15" customHeight="1">
      <c r="A20" s="29"/>
      <c r="B20" s="39"/>
      <c r="C20" s="39"/>
      <c r="D20" s="35"/>
      <c r="E20" s="29"/>
      <c r="F20" s="39"/>
      <c r="G20" s="39"/>
      <c r="H20" s="39"/>
      <c r="I20" s="39"/>
      <c r="J20" s="40"/>
      <c r="K20" s="29"/>
      <c r="L20" s="41"/>
      <c r="M20" s="37"/>
      <c r="N20" s="37"/>
      <c r="Q20" s="38"/>
      <c r="R20" s="38"/>
      <c r="S20" s="38"/>
      <c r="T20" s="38"/>
    </row>
    <row r="21" spans="1:20" ht="7.5" customHeight="1">
      <c r="A21" s="29"/>
      <c r="B21" s="35"/>
      <c r="C21" s="35"/>
      <c r="D21" s="35"/>
      <c r="E21" s="35"/>
      <c r="F21" s="35"/>
      <c r="G21" s="35"/>
      <c r="H21" s="35"/>
      <c r="I21" s="35"/>
      <c r="J21" s="40"/>
      <c r="K21" s="35"/>
      <c r="L21" s="41"/>
      <c r="M21" s="37"/>
      <c r="N21" s="37"/>
      <c r="Q21" s="38"/>
      <c r="R21" s="38"/>
      <c r="S21" s="38"/>
      <c r="T21" s="38"/>
    </row>
    <row r="22" spans="1:20" ht="15" customHeight="1">
      <c r="A22" s="33" t="s">
        <v>6</v>
      </c>
      <c r="B22" s="35"/>
      <c r="C22" s="35"/>
      <c r="D22" s="35"/>
      <c r="E22" s="35"/>
      <c r="F22" s="35"/>
      <c r="G22" s="35"/>
      <c r="H22" s="35"/>
      <c r="I22" s="35"/>
      <c r="J22" s="40"/>
      <c r="K22" s="35"/>
      <c r="L22" s="41"/>
      <c r="M22" s="37"/>
      <c r="N22" s="37"/>
      <c r="Q22" s="38"/>
      <c r="R22" s="38"/>
      <c r="S22" s="38"/>
      <c r="T22" s="38"/>
    </row>
    <row r="23" spans="1:20" ht="15.75" customHeight="1">
      <c r="A23" s="29">
        <v>2002</v>
      </c>
      <c r="B23" s="34">
        <v>429</v>
      </c>
      <c r="C23" s="34">
        <v>68</v>
      </c>
      <c r="D23" s="34">
        <v>497</v>
      </c>
      <c r="E23" s="35"/>
      <c r="F23" s="34">
        <v>515</v>
      </c>
      <c r="G23" s="34">
        <v>473</v>
      </c>
      <c r="H23" s="34">
        <v>415</v>
      </c>
      <c r="I23" s="42">
        <v>1058</v>
      </c>
      <c r="J23" s="36">
        <f>SUM(F23:I23)</f>
        <v>2461</v>
      </c>
      <c r="K23" s="35"/>
      <c r="L23" s="42">
        <v>2958</v>
      </c>
      <c r="M23" s="37"/>
      <c r="N23" s="37">
        <f>(D23/L23)*100</f>
        <v>16.801893171061526</v>
      </c>
      <c r="Q23" s="38"/>
      <c r="R23" s="38"/>
      <c r="S23" s="38"/>
      <c r="T23" s="38"/>
    </row>
    <row r="24" spans="1:20" ht="15.75" customHeight="1">
      <c r="A24" s="29">
        <v>2003</v>
      </c>
      <c r="B24" s="34">
        <v>441</v>
      </c>
      <c r="C24" s="34">
        <v>78</v>
      </c>
      <c r="D24" s="34">
        <v>519</v>
      </c>
      <c r="E24" s="29"/>
      <c r="F24" s="34">
        <v>498</v>
      </c>
      <c r="G24" s="34">
        <v>429</v>
      </c>
      <c r="H24" s="34">
        <v>384</v>
      </c>
      <c r="I24" s="42">
        <v>967</v>
      </c>
      <c r="J24" s="36">
        <f>SUM(F24:I24)</f>
        <v>2278</v>
      </c>
      <c r="K24" s="35"/>
      <c r="L24" s="42">
        <v>2797</v>
      </c>
      <c r="M24" s="37"/>
      <c r="N24" s="37">
        <f>(D24/L24)*100</f>
        <v>18.555595280657847</v>
      </c>
      <c r="Q24" s="38"/>
      <c r="R24" s="38"/>
      <c r="S24" s="38"/>
      <c r="T24" s="38"/>
    </row>
    <row r="25" spans="1:20" ht="15.75" customHeight="1">
      <c r="A25" s="29">
        <v>2004</v>
      </c>
      <c r="B25" s="34">
        <v>443</v>
      </c>
      <c r="C25" s="34">
        <v>72</v>
      </c>
      <c r="D25" s="34">
        <v>515</v>
      </c>
      <c r="E25" s="29"/>
      <c r="F25" s="34">
        <v>483</v>
      </c>
      <c r="G25" s="34">
        <v>402</v>
      </c>
      <c r="H25" s="34">
        <v>366</v>
      </c>
      <c r="I25" s="42">
        <v>848</v>
      </c>
      <c r="J25" s="36">
        <f>SUM(F25:I25)</f>
        <v>2099</v>
      </c>
      <c r="K25" s="35"/>
      <c r="L25" s="42">
        <v>2614</v>
      </c>
      <c r="M25" s="37"/>
      <c r="N25" s="37">
        <f>(D25/L25)*100</f>
        <v>19.70160673297628</v>
      </c>
      <c r="Q25" s="38"/>
      <c r="R25" s="38"/>
      <c r="S25" s="38"/>
      <c r="T25" s="38"/>
    </row>
    <row r="26" spans="1:20" ht="15.75" customHeight="1">
      <c r="A26" s="29">
        <v>2005</v>
      </c>
      <c r="B26" s="34">
        <v>428</v>
      </c>
      <c r="C26" s="34">
        <v>52</v>
      </c>
      <c r="D26" s="34">
        <v>480</v>
      </c>
      <c r="E26" s="29"/>
      <c r="F26" s="34">
        <v>411</v>
      </c>
      <c r="G26" s="34">
        <v>358</v>
      </c>
      <c r="H26" s="34">
        <v>375</v>
      </c>
      <c r="I26" s="42">
        <v>890</v>
      </c>
      <c r="J26" s="36">
        <f>SUM(F26:I26)</f>
        <v>2034</v>
      </c>
      <c r="K26" s="35"/>
      <c r="L26" s="42">
        <v>2514</v>
      </c>
      <c r="M26" s="37"/>
      <c r="N26" s="37">
        <f>(D26/L26)*100</f>
        <v>19.09307875894988</v>
      </c>
      <c r="Q26" s="38"/>
      <c r="R26" s="38"/>
      <c r="S26" s="38"/>
      <c r="T26" s="38"/>
    </row>
    <row r="27" spans="1:20" ht="15.75" customHeight="1">
      <c r="A27" s="29">
        <v>2006</v>
      </c>
      <c r="B27" s="34">
        <v>384</v>
      </c>
      <c r="C27" s="34">
        <v>62</v>
      </c>
      <c r="D27" s="34">
        <v>446</v>
      </c>
      <c r="E27" s="29" t="s">
        <v>36</v>
      </c>
      <c r="F27" s="34">
        <v>471</v>
      </c>
      <c r="G27" s="34">
        <v>402</v>
      </c>
      <c r="H27" s="34">
        <v>346</v>
      </c>
      <c r="I27" s="42">
        <v>875</v>
      </c>
      <c r="J27" s="36">
        <f>SUM(F27:I27)</f>
        <v>2094</v>
      </c>
      <c r="K27" s="35" t="s">
        <v>36</v>
      </c>
      <c r="L27" s="42">
        <v>2540</v>
      </c>
      <c r="M27" s="37"/>
      <c r="N27" s="37">
        <f>(D27/L27)*100</f>
        <v>17.559055118110237</v>
      </c>
      <c r="Q27" s="38"/>
      <c r="R27" s="38"/>
      <c r="S27" s="38"/>
      <c r="T27" s="38"/>
    </row>
    <row r="28" spans="1:20" ht="15" customHeight="1">
      <c r="A28" s="29"/>
      <c r="B28" s="39"/>
      <c r="C28" s="39"/>
      <c r="D28" s="35"/>
      <c r="E28" s="29"/>
      <c r="F28" s="39"/>
      <c r="G28" s="39"/>
      <c r="H28" s="39"/>
      <c r="I28" s="39"/>
      <c r="J28" s="40"/>
      <c r="K28" s="35"/>
      <c r="L28" s="41"/>
      <c r="M28" s="37"/>
      <c r="N28" s="37"/>
      <c r="Q28" s="38"/>
      <c r="R28" s="38"/>
      <c r="S28" s="38"/>
      <c r="T28" s="38"/>
    </row>
    <row r="29" spans="1:20" ht="7.5" customHeight="1">
      <c r="A29" s="29"/>
      <c r="B29" s="35"/>
      <c r="C29" s="35"/>
      <c r="D29" s="35"/>
      <c r="E29" s="35"/>
      <c r="F29" s="35"/>
      <c r="G29" s="35"/>
      <c r="H29" s="35"/>
      <c r="I29" s="35"/>
      <c r="J29" s="40"/>
      <c r="K29" s="35"/>
      <c r="L29" s="41"/>
      <c r="M29" s="37"/>
      <c r="N29" s="37"/>
      <c r="Q29" s="38"/>
      <c r="R29" s="38"/>
      <c r="S29" s="38"/>
      <c r="T29" s="38"/>
    </row>
    <row r="30" spans="1:14" ht="15" customHeight="1">
      <c r="A30" s="11" t="s">
        <v>37</v>
      </c>
      <c r="B30" s="35"/>
      <c r="C30" s="35"/>
      <c r="D30" s="35"/>
      <c r="E30" s="35"/>
      <c r="F30" s="35"/>
      <c r="G30" s="35"/>
      <c r="H30" s="35"/>
      <c r="I30" s="35"/>
      <c r="J30" s="40"/>
      <c r="K30" s="35"/>
      <c r="L30" s="41"/>
      <c r="M30" s="37"/>
      <c r="N30" s="37"/>
    </row>
    <row r="31" spans="1:14" ht="15.75" customHeight="1">
      <c r="A31" s="29">
        <v>2002</v>
      </c>
      <c r="B31" s="42">
        <v>1782</v>
      </c>
      <c r="C31" s="42">
        <v>340</v>
      </c>
      <c r="D31" s="42">
        <v>2122</v>
      </c>
      <c r="E31" s="43"/>
      <c r="F31" s="42">
        <v>1825</v>
      </c>
      <c r="G31" s="42">
        <v>2722</v>
      </c>
      <c r="H31" s="42">
        <v>1551</v>
      </c>
      <c r="I31" s="42">
        <v>6124</v>
      </c>
      <c r="J31" s="36">
        <f>SUM(F31:I31)</f>
        <v>12222</v>
      </c>
      <c r="K31" s="43"/>
      <c r="L31" s="42">
        <v>14344</v>
      </c>
      <c r="M31" s="44"/>
      <c r="N31" s="44">
        <f>(D31/L31)*100</f>
        <v>14.793641940881205</v>
      </c>
    </row>
    <row r="32" spans="1:14" ht="15.75" customHeight="1">
      <c r="A32" s="29">
        <v>2003</v>
      </c>
      <c r="B32" s="42">
        <v>1764</v>
      </c>
      <c r="C32" s="42">
        <v>380</v>
      </c>
      <c r="D32" s="42">
        <v>2144</v>
      </c>
      <c r="E32" s="45"/>
      <c r="F32" s="42">
        <v>1879</v>
      </c>
      <c r="G32" s="42">
        <v>2602</v>
      </c>
      <c r="H32" s="42">
        <v>1531</v>
      </c>
      <c r="I32" s="42">
        <v>5761</v>
      </c>
      <c r="J32" s="36">
        <f>SUM(F32:I32)</f>
        <v>11773</v>
      </c>
      <c r="L32" s="42">
        <v>13917</v>
      </c>
      <c r="M32" s="44"/>
      <c r="N32" s="44">
        <f>(D32/L32)*100</f>
        <v>15.405619027089172</v>
      </c>
    </row>
    <row r="33" spans="1:14" ht="15.75" customHeight="1">
      <c r="A33" s="29">
        <v>2004</v>
      </c>
      <c r="B33" s="42">
        <v>1858</v>
      </c>
      <c r="C33" s="42">
        <v>384</v>
      </c>
      <c r="D33" s="42">
        <v>2242</v>
      </c>
      <c r="E33" s="45"/>
      <c r="F33" s="42">
        <v>1820</v>
      </c>
      <c r="G33" s="42">
        <v>2654</v>
      </c>
      <c r="H33" s="42">
        <v>1533</v>
      </c>
      <c r="I33" s="42">
        <v>5668</v>
      </c>
      <c r="J33" s="36">
        <f>SUM(F33:I33)</f>
        <v>11675</v>
      </c>
      <c r="L33" s="42">
        <v>13917</v>
      </c>
      <c r="M33" s="44"/>
      <c r="N33" s="44">
        <f>(D33/L33)*100</f>
        <v>16.109793777394554</v>
      </c>
    </row>
    <row r="34" spans="1:14" ht="15.75" customHeight="1">
      <c r="A34" s="29">
        <v>2005</v>
      </c>
      <c r="B34" s="42">
        <v>1774</v>
      </c>
      <c r="C34" s="42">
        <v>315</v>
      </c>
      <c r="D34" s="42">
        <v>2089</v>
      </c>
      <c r="E34" s="45"/>
      <c r="F34" s="42">
        <v>1750</v>
      </c>
      <c r="G34" s="42">
        <v>2452</v>
      </c>
      <c r="H34" s="42">
        <v>1523</v>
      </c>
      <c r="I34" s="42">
        <v>5620</v>
      </c>
      <c r="J34" s="36">
        <f>SUM(F34:I34)</f>
        <v>11345</v>
      </c>
      <c r="L34" s="42">
        <v>13434</v>
      </c>
      <c r="M34" s="44"/>
      <c r="N34" s="44">
        <f>(D34/L34)*100</f>
        <v>15.550096769391097</v>
      </c>
    </row>
    <row r="35" spans="1:14" ht="15.75" customHeight="1">
      <c r="A35" s="29">
        <v>2006</v>
      </c>
      <c r="B35" s="42">
        <v>1748</v>
      </c>
      <c r="C35" s="42">
        <v>302</v>
      </c>
      <c r="D35" s="42">
        <v>2050</v>
      </c>
      <c r="E35" s="45"/>
      <c r="F35" s="42">
        <v>1747</v>
      </c>
      <c r="G35" s="42">
        <v>2540</v>
      </c>
      <c r="H35" s="42">
        <v>1416</v>
      </c>
      <c r="I35" s="42">
        <v>5356</v>
      </c>
      <c r="J35" s="36">
        <f>SUM(F35:I35)</f>
        <v>11059</v>
      </c>
      <c r="L35" s="42">
        <v>13109</v>
      </c>
      <c r="M35" s="44"/>
      <c r="N35" s="44">
        <f>(D35/L35)*100</f>
        <v>15.638111221298345</v>
      </c>
    </row>
    <row r="36" spans="1:14" ht="15" customHeight="1">
      <c r="A36" s="29"/>
      <c r="B36" s="46"/>
      <c r="C36" s="46"/>
      <c r="D36" s="47"/>
      <c r="F36" s="46"/>
      <c r="G36" s="46"/>
      <c r="H36" s="46"/>
      <c r="I36" s="46"/>
      <c r="J36" s="47"/>
      <c r="L36" s="44"/>
      <c r="M36" s="44"/>
      <c r="N36" s="44"/>
    </row>
    <row r="37" spans="1:14" ht="7.5" customHeight="1">
      <c r="A37" s="18"/>
      <c r="B37" s="48"/>
      <c r="C37" s="48"/>
      <c r="D37" s="49"/>
      <c r="E37" s="48"/>
      <c r="F37" s="48"/>
      <c r="G37" s="48"/>
      <c r="H37" s="48"/>
      <c r="I37" s="48"/>
      <c r="J37" s="40"/>
      <c r="K37" s="50"/>
      <c r="L37" s="40"/>
      <c r="M37" s="40"/>
      <c r="N37" s="49"/>
    </row>
    <row r="38" spans="1:14" ht="15" customHeight="1">
      <c r="A38" s="13" t="s">
        <v>38</v>
      </c>
      <c r="B38" s="43"/>
      <c r="C38" s="43"/>
      <c r="D38" s="47"/>
      <c r="E38" s="43"/>
      <c r="F38" s="43"/>
      <c r="G38" s="43"/>
      <c r="H38" s="43"/>
      <c r="I38" s="43"/>
      <c r="J38" s="47"/>
      <c r="K38" s="43"/>
      <c r="L38" s="47"/>
      <c r="M38" s="47"/>
      <c r="N38" s="47"/>
    </row>
    <row r="39" spans="1:14" ht="15" customHeight="1">
      <c r="A39" s="13"/>
      <c r="B39" s="43"/>
      <c r="C39" s="43"/>
      <c r="D39" s="47"/>
      <c r="E39" s="43"/>
      <c r="F39" s="43"/>
      <c r="G39" s="43"/>
      <c r="H39" s="43"/>
      <c r="I39" s="43"/>
      <c r="J39" s="47"/>
      <c r="K39" s="43"/>
      <c r="L39" s="47"/>
      <c r="M39" s="47"/>
      <c r="N39" s="47"/>
    </row>
    <row r="40" spans="1:14" ht="15" customHeight="1">
      <c r="A40" s="33" t="s">
        <v>35</v>
      </c>
      <c r="B40" s="43"/>
      <c r="C40" s="43"/>
      <c r="D40" s="47"/>
      <c r="E40" s="43"/>
      <c r="F40" s="43"/>
      <c r="G40" s="43"/>
      <c r="H40" s="43"/>
      <c r="I40" s="43"/>
      <c r="J40" s="47"/>
      <c r="K40" s="43"/>
      <c r="L40" s="47"/>
      <c r="M40" s="47"/>
      <c r="N40" s="47"/>
    </row>
    <row r="41" spans="1:14" ht="19.5" customHeight="1">
      <c r="A41" s="33" t="s">
        <v>46</v>
      </c>
      <c r="B41" s="46">
        <v>95</v>
      </c>
      <c r="C41" s="46">
        <v>5.4</v>
      </c>
      <c r="D41" s="43">
        <v>100.4</v>
      </c>
      <c r="E41" s="43"/>
      <c r="F41" s="46">
        <v>81.6</v>
      </c>
      <c r="G41" s="46">
        <v>40.2</v>
      </c>
      <c r="H41" s="46">
        <v>50</v>
      </c>
      <c r="I41" s="46">
        <v>62.8</v>
      </c>
      <c r="J41" s="47">
        <f>SUM(F41:I41)</f>
        <v>234.60000000000002</v>
      </c>
      <c r="K41" s="43"/>
      <c r="L41" s="51">
        <v>335</v>
      </c>
      <c r="M41" s="44"/>
      <c r="N41" s="44">
        <f>(D41/L41)*100</f>
        <v>29.970149253731343</v>
      </c>
    </row>
    <row r="42" spans="1:14" ht="19.5" customHeight="1">
      <c r="A42" s="33" t="s">
        <v>39</v>
      </c>
      <c r="B42" s="52">
        <f>AVERAGE(B15:B19)</f>
        <v>80.2</v>
      </c>
      <c r="C42" s="52">
        <f>AVERAGE(C15:C19)</f>
        <v>6</v>
      </c>
      <c r="D42" s="52">
        <f>AVERAGE(D15:D19)</f>
        <v>86.2</v>
      </c>
      <c r="E42" s="52"/>
      <c r="F42" s="52">
        <f>AVERAGE(F15:F19)</f>
        <v>72.4</v>
      </c>
      <c r="G42" s="52">
        <f>AVERAGE(G15:G19)</f>
        <v>29.8</v>
      </c>
      <c r="H42" s="52">
        <f>AVERAGE(H15:H19)</f>
        <v>49.4</v>
      </c>
      <c r="I42" s="52">
        <f>AVERAGE(I15:I19)</f>
        <v>45.2</v>
      </c>
      <c r="J42" s="47">
        <f>SUM(F42:I42)</f>
        <v>196.8</v>
      </c>
      <c r="K42" s="43"/>
      <c r="L42" s="52">
        <f>AVERAGE(L15:L19)</f>
        <v>283</v>
      </c>
      <c r="M42" s="37"/>
      <c r="N42" s="44">
        <f>(D42/L42)*100</f>
        <v>30.459363957597173</v>
      </c>
    </row>
    <row r="43" spans="1:14" ht="15" customHeight="1">
      <c r="A43" s="31"/>
      <c r="B43" s="46"/>
      <c r="C43" s="46"/>
      <c r="D43" s="43"/>
      <c r="E43" s="43"/>
      <c r="F43" s="46"/>
      <c r="G43" s="46"/>
      <c r="H43" s="46"/>
      <c r="I43" s="46"/>
      <c r="J43" s="47"/>
      <c r="K43" s="43"/>
      <c r="L43" s="41"/>
      <c r="M43" s="37"/>
      <c r="N43" s="44"/>
    </row>
    <row r="44" spans="2:14" ht="7.5" customHeight="1">
      <c r="B44" s="46"/>
      <c r="C44" s="46"/>
      <c r="D44" s="43"/>
      <c r="E44" s="43"/>
      <c r="F44" s="46"/>
      <c r="G44" s="46"/>
      <c r="H44" s="46"/>
      <c r="I44" s="46"/>
      <c r="J44" s="47"/>
      <c r="K44" s="43"/>
      <c r="L44" s="51"/>
      <c r="M44" s="44"/>
      <c r="N44" s="44"/>
    </row>
    <row r="45" spans="1:14" ht="15" customHeight="1">
      <c r="A45" s="33" t="s">
        <v>6</v>
      </c>
      <c r="B45" s="46"/>
      <c r="C45" s="46"/>
      <c r="D45" s="43"/>
      <c r="E45" s="43"/>
      <c r="F45" s="46"/>
      <c r="G45" s="46"/>
      <c r="H45" s="46"/>
      <c r="I45" s="46"/>
      <c r="J45" s="47"/>
      <c r="K45" s="43"/>
      <c r="L45" s="51"/>
      <c r="M45" s="44"/>
      <c r="N45" s="44"/>
    </row>
    <row r="46" spans="1:14" ht="19.5" customHeight="1">
      <c r="A46" s="33" t="s">
        <v>46</v>
      </c>
      <c r="B46" s="46">
        <v>586.2</v>
      </c>
      <c r="C46" s="46">
        <v>90.4</v>
      </c>
      <c r="D46" s="43">
        <v>676.6</v>
      </c>
      <c r="E46" s="43"/>
      <c r="F46" s="46">
        <v>625.4</v>
      </c>
      <c r="G46" s="46">
        <v>705.2</v>
      </c>
      <c r="H46" s="46">
        <v>504.8</v>
      </c>
      <c r="I46" s="46">
        <v>1491</v>
      </c>
      <c r="J46" s="47">
        <f>SUM(F46:I46)</f>
        <v>3326.3999999999996</v>
      </c>
      <c r="K46" s="43"/>
      <c r="L46" s="51">
        <v>4003</v>
      </c>
      <c r="M46" s="44"/>
      <c r="N46" s="44">
        <f>(D46/L46)*100</f>
        <v>16.902323257556834</v>
      </c>
    </row>
    <row r="47" spans="1:14" ht="19.5" customHeight="1">
      <c r="A47" s="33" t="s">
        <v>39</v>
      </c>
      <c r="B47" s="52">
        <f>AVERAGE(B23:B27)</f>
        <v>425</v>
      </c>
      <c r="C47" s="52">
        <f>AVERAGE(C23:C27)</f>
        <v>66.4</v>
      </c>
      <c r="D47" s="52">
        <f>AVERAGE(D23:D27)</f>
        <v>491.4</v>
      </c>
      <c r="E47" s="52"/>
      <c r="F47" s="52">
        <f>AVERAGE(F23:F27)</f>
        <v>475.6</v>
      </c>
      <c r="G47" s="52">
        <f>AVERAGE(G23:G27)</f>
        <v>412.8</v>
      </c>
      <c r="H47" s="52">
        <f>AVERAGE(H23:H27)</f>
        <v>377.2</v>
      </c>
      <c r="I47" s="52">
        <f>AVERAGE(I23:I27)</f>
        <v>927.6</v>
      </c>
      <c r="J47" s="47">
        <f>SUM(F47:I47)</f>
        <v>2193.2000000000003</v>
      </c>
      <c r="K47" s="43"/>
      <c r="L47" s="52">
        <f>AVERAGE(L23:L27)</f>
        <v>2684.6</v>
      </c>
      <c r="M47" s="44"/>
      <c r="N47" s="44">
        <f>(D47/L47)*100</f>
        <v>18.30440289056098</v>
      </c>
    </row>
    <row r="48" spans="1:14" ht="15" customHeight="1">
      <c r="A48" s="31"/>
      <c r="B48" s="46"/>
      <c r="C48" s="46"/>
      <c r="D48" s="43"/>
      <c r="E48" s="43"/>
      <c r="F48" s="46"/>
      <c r="G48" s="46"/>
      <c r="H48" s="46"/>
      <c r="I48" s="46"/>
      <c r="J48" s="47"/>
      <c r="K48" s="43"/>
      <c r="L48" s="51"/>
      <c r="M48" s="44"/>
      <c r="N48" s="44"/>
    </row>
    <row r="49" spans="2:14" ht="7.5" customHeight="1">
      <c r="B49" s="46"/>
      <c r="C49" s="46"/>
      <c r="D49" s="43"/>
      <c r="E49" s="43"/>
      <c r="F49" s="46"/>
      <c r="G49" s="46"/>
      <c r="H49" s="46"/>
      <c r="I49" s="46"/>
      <c r="J49" s="47"/>
      <c r="K49" s="43"/>
      <c r="L49" s="51"/>
      <c r="M49" s="44"/>
      <c r="N49" s="44"/>
    </row>
    <row r="50" spans="1:14" ht="15" customHeight="1">
      <c r="A50" s="33" t="s">
        <v>37</v>
      </c>
      <c r="B50" s="46"/>
      <c r="C50" s="46"/>
      <c r="D50" s="43"/>
      <c r="E50" s="43"/>
      <c r="F50" s="46"/>
      <c r="G50" s="46"/>
      <c r="H50" s="46"/>
      <c r="I50" s="46"/>
      <c r="J50" s="47"/>
      <c r="K50" s="43"/>
      <c r="L50" s="51"/>
      <c r="M50" s="44"/>
      <c r="N50" s="44"/>
    </row>
    <row r="51" spans="1:14" ht="19.5" customHeight="1">
      <c r="A51" s="33" t="s">
        <v>46</v>
      </c>
      <c r="B51" s="46">
        <v>1885.6</v>
      </c>
      <c r="C51" s="46">
        <v>424.4</v>
      </c>
      <c r="D51" s="43">
        <v>2310</v>
      </c>
      <c r="E51" s="43"/>
      <c r="F51" s="46">
        <v>1984</v>
      </c>
      <c r="G51" s="46">
        <v>3420.8</v>
      </c>
      <c r="H51" s="46">
        <v>1658.8</v>
      </c>
      <c r="I51" s="46">
        <v>7134.4</v>
      </c>
      <c r="J51" s="47">
        <f>SUM(F51:I51)</f>
        <v>14198</v>
      </c>
      <c r="K51" s="43"/>
      <c r="L51" s="51">
        <v>16508</v>
      </c>
      <c r="M51" s="44"/>
      <c r="N51" s="44">
        <f>(D51/L51)*100</f>
        <v>13.993215410709958</v>
      </c>
    </row>
    <row r="52" spans="1:14" ht="19.5" customHeight="1">
      <c r="A52" s="33" t="s">
        <v>39</v>
      </c>
      <c r="B52" s="52">
        <f>AVERAGE(B31:B35)</f>
        <v>1785.2</v>
      </c>
      <c r="C52" s="52">
        <f>AVERAGE(C31:C35)</f>
        <v>344.2</v>
      </c>
      <c r="D52" s="52">
        <f>AVERAGE(D31:D35)</f>
        <v>2129.4</v>
      </c>
      <c r="E52" s="52"/>
      <c r="F52" s="52">
        <f>AVERAGE(F31:F35)</f>
        <v>1804.2</v>
      </c>
      <c r="G52" s="52">
        <f>AVERAGE(G31:G35)</f>
        <v>2594</v>
      </c>
      <c r="H52" s="52">
        <f>AVERAGE(H31:H35)</f>
        <v>1510.8</v>
      </c>
      <c r="I52" s="52">
        <f>AVERAGE(I31:I35)</f>
        <v>5705.8</v>
      </c>
      <c r="J52" s="47">
        <f>SUM(F52:I52)</f>
        <v>11614.8</v>
      </c>
      <c r="K52" s="43"/>
      <c r="L52" s="52">
        <f>AVERAGE(L31:L35)</f>
        <v>13744.2</v>
      </c>
      <c r="M52" s="44"/>
      <c r="N52" s="44">
        <f>(D52/L52)*100</f>
        <v>15.49308071768455</v>
      </c>
    </row>
    <row r="53" spans="1:14" ht="15" customHeight="1">
      <c r="A53" s="31"/>
      <c r="B53" s="46"/>
      <c r="C53" s="46"/>
      <c r="D53" s="47"/>
      <c r="E53" s="43"/>
      <c r="F53" s="46"/>
      <c r="G53" s="46"/>
      <c r="H53" s="46"/>
      <c r="I53" s="46"/>
      <c r="J53" s="47"/>
      <c r="K53" s="43"/>
      <c r="L53" s="44"/>
      <c r="M53" s="44"/>
      <c r="N53" s="44"/>
    </row>
    <row r="54" spans="2:14" ht="7.5" customHeight="1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4"/>
    </row>
    <row r="55" spans="1:14" ht="15" customHeight="1">
      <c r="A55" s="13" t="s">
        <v>40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4"/>
    </row>
    <row r="56" spans="1:14" ht="15" customHeight="1">
      <c r="A56" s="1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4"/>
    </row>
    <row r="57" spans="1:14" ht="18.75">
      <c r="A57" s="10" t="s">
        <v>41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</row>
    <row r="58" spans="1:14" ht="18.75">
      <c r="A58" s="33" t="s">
        <v>35</v>
      </c>
      <c r="B58" s="55">
        <f>(B19-B18)/B18*100</f>
        <v>10.95890410958904</v>
      </c>
      <c r="C58" s="55">
        <f>(C19-C18)/C18*100</f>
        <v>100</v>
      </c>
      <c r="D58" s="55">
        <f>(D19-D18)/D18*100</f>
        <v>15.584415584415584</v>
      </c>
      <c r="E58" s="55"/>
      <c r="F58" s="55">
        <f>(F19-F18)/F18*100</f>
        <v>26.153846153846157</v>
      </c>
      <c r="G58" s="55">
        <f>(G19-G18)/G18*100</f>
        <v>-3.225806451612903</v>
      </c>
      <c r="H58" s="55">
        <f>(H19-H18)/H18*100</f>
        <v>-6</v>
      </c>
      <c r="I58" s="55">
        <f>(I19-I18)/I18*100</f>
        <v>9.75609756097561</v>
      </c>
      <c r="J58" s="55">
        <f>(J19-J18)/J18*100</f>
        <v>9.090909090909092</v>
      </c>
      <c r="K58" s="55"/>
      <c r="L58" s="55">
        <f>(L19-L18)/L18*100</f>
        <v>10.984848484848484</v>
      </c>
      <c r="M58" s="55"/>
      <c r="N58" s="56"/>
    </row>
    <row r="59" spans="1:14" ht="18.75">
      <c r="A59" s="33" t="s">
        <v>6</v>
      </c>
      <c r="B59" s="55">
        <f>(B27-B26)/B26*100</f>
        <v>-10.2803738317757</v>
      </c>
      <c r="C59" s="55">
        <f>(C27-C26)/C26*100</f>
        <v>19.230769230769234</v>
      </c>
      <c r="D59" s="55">
        <f>(D27-D26)/D26*100</f>
        <v>-7.083333333333333</v>
      </c>
      <c r="E59" s="55"/>
      <c r="F59" s="55">
        <f>(F27-F26)/F26*100</f>
        <v>14.5985401459854</v>
      </c>
      <c r="G59" s="55">
        <f>(G27-G26)/G26*100</f>
        <v>12.290502793296088</v>
      </c>
      <c r="H59" s="55">
        <f>(H27-H26)/H26*100</f>
        <v>-7.733333333333333</v>
      </c>
      <c r="I59" s="55">
        <f>(I27-I26)/I26*100</f>
        <v>-1.6853932584269662</v>
      </c>
      <c r="J59" s="55">
        <f>(J27-J26)/J26*100</f>
        <v>2.949852507374631</v>
      </c>
      <c r="K59" s="55"/>
      <c r="L59" s="55">
        <f>(L27-L26)/L26*100</f>
        <v>1.0342084327764518</v>
      </c>
      <c r="M59" s="55"/>
      <c r="N59" s="56"/>
    </row>
    <row r="60" spans="1:14" ht="18.75">
      <c r="A60" s="33" t="s">
        <v>37</v>
      </c>
      <c r="B60" s="55">
        <f>(B35-B34)/B34*100</f>
        <v>-1.4656144306651635</v>
      </c>
      <c r="C60" s="55">
        <f>(C35-C34)/C34*100</f>
        <v>-4.1269841269841265</v>
      </c>
      <c r="D60" s="55">
        <f>(D35-D34)/D34*100</f>
        <v>-1.8669219722355195</v>
      </c>
      <c r="E60" s="55"/>
      <c r="F60" s="55">
        <f>(F35-F34)/F34*100</f>
        <v>-0.17142857142857143</v>
      </c>
      <c r="G60" s="55">
        <f>(G35-G34)/G34*100</f>
        <v>3.588907014681892</v>
      </c>
      <c r="H60" s="55">
        <f>(H35-H34)/H34*100</f>
        <v>-7.0256073539067625</v>
      </c>
      <c r="I60" s="55">
        <f>(I35-I34)/I34*100</f>
        <v>-4.697508896797153</v>
      </c>
      <c r="J60" s="55">
        <f>(J35-J34)/J34*100</f>
        <v>-2.52093433230498</v>
      </c>
      <c r="K60" s="55"/>
      <c r="L60" s="55">
        <f>(L35-L34)/L34*100</f>
        <v>-2.4192347774304004</v>
      </c>
      <c r="M60" s="55"/>
      <c r="N60" s="56"/>
    </row>
    <row r="61" spans="2:14" ht="18.75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</row>
    <row r="62" spans="2:14" ht="7.5" customHeight="1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1:14" ht="18.75">
      <c r="A63" s="10" t="s">
        <v>42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14" ht="18.75">
      <c r="A64" s="33" t="s">
        <v>35</v>
      </c>
      <c r="B64" s="55">
        <f>(B19-B41)/B41*100</f>
        <v>-14.736842105263156</v>
      </c>
      <c r="C64" s="55">
        <f>(C19-C41)/C41*100</f>
        <v>48.14814814814814</v>
      </c>
      <c r="D64" s="55">
        <f>(D19-D41)/D41*100</f>
        <v>-11.354581673306779</v>
      </c>
      <c r="E64" s="55"/>
      <c r="F64" s="55">
        <f>(F19-F41)/F41*100</f>
        <v>0.4901960784313796</v>
      </c>
      <c r="G64" s="55">
        <f>(G19-G41)/G41*100</f>
        <v>-25.373134328358216</v>
      </c>
      <c r="H64" s="55">
        <f>(H19-H41)/H41*100</f>
        <v>-6</v>
      </c>
      <c r="I64" s="55">
        <f>(I19-I41)/I41*100</f>
        <v>-28.343949044585987</v>
      </c>
      <c r="J64" s="55">
        <f>(J19-J41)/J41*100</f>
        <v>-13.043478260869573</v>
      </c>
      <c r="K64" s="55"/>
      <c r="L64" s="55">
        <f>(L19-L41)/L41*100</f>
        <v>-12.53731343283582</v>
      </c>
      <c r="M64" s="55"/>
      <c r="N64" s="43"/>
    </row>
    <row r="65" spans="1:14" ht="18.75">
      <c r="A65" s="33" t="s">
        <v>6</v>
      </c>
      <c r="B65" s="55">
        <f>(B27-B46)/B46*100</f>
        <v>-34.49334698055272</v>
      </c>
      <c r="C65" s="55">
        <f>(C27-C46)/C46*100</f>
        <v>-31.41592920353983</v>
      </c>
      <c r="D65" s="55">
        <f>(D27-D46)/D46*100</f>
        <v>-34.08217558380136</v>
      </c>
      <c r="E65" s="55"/>
      <c r="F65" s="55">
        <f>(F27-F46)/F46*100</f>
        <v>-24.688199552286534</v>
      </c>
      <c r="G65" s="55">
        <f>(G27-G46)/G46*100</f>
        <v>-42.99489506522973</v>
      </c>
      <c r="H65" s="55">
        <f>(H27-H46)/H46*100</f>
        <v>-31.45800316957211</v>
      </c>
      <c r="I65" s="55">
        <f>(I27-I46)/I46*100</f>
        <v>-41.31455399061033</v>
      </c>
      <c r="J65" s="55">
        <f>(J27-J46)/J46*100</f>
        <v>-37.049062049062044</v>
      </c>
      <c r="K65" s="55"/>
      <c r="L65" s="55">
        <f>(L27-L46)/L46*100</f>
        <v>-36.547589308018985</v>
      </c>
      <c r="M65" s="55"/>
      <c r="N65" s="43"/>
    </row>
    <row r="66" spans="1:14" ht="18.75">
      <c r="A66" s="33" t="s">
        <v>37</v>
      </c>
      <c r="B66" s="55">
        <f>(B35-B51)/B51*100</f>
        <v>-7.297411964361472</v>
      </c>
      <c r="C66" s="55">
        <f>(C35-C51)/C51*100</f>
        <v>-28.84071630537229</v>
      </c>
      <c r="D66" s="55">
        <f>(D35-D51)/D51*100</f>
        <v>-11.255411255411255</v>
      </c>
      <c r="E66" s="55"/>
      <c r="F66" s="55">
        <f>(F35-F51)/F51*100</f>
        <v>-11.945564516129032</v>
      </c>
      <c r="G66" s="55">
        <f>(G35-G51)/G51*100</f>
        <v>-25.74836295603368</v>
      </c>
      <c r="H66" s="55">
        <f>(H35-H51)/H51*100</f>
        <v>-14.637087050880151</v>
      </c>
      <c r="I66" s="55">
        <f>(I35-I51)/I51*100</f>
        <v>-24.927113702623906</v>
      </c>
      <c r="J66" s="55">
        <f>(J35-J51)/J51*100</f>
        <v>-22.108747710945202</v>
      </c>
      <c r="K66" s="55"/>
      <c r="L66" s="55">
        <f>(L35-L51)/L51*100</f>
        <v>-20.590016961473225</v>
      </c>
      <c r="M66" s="55"/>
      <c r="N66" s="43"/>
    </row>
    <row r="67" spans="2:14" ht="18.75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43"/>
    </row>
    <row r="68" spans="2:14" ht="7.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8.75">
      <c r="A69" s="10" t="s">
        <v>43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4" ht="18.75">
      <c r="A70" s="33" t="s">
        <v>35</v>
      </c>
      <c r="B70" s="55">
        <f>(B42-B41)/B41*100</f>
        <v>-15.578947368421051</v>
      </c>
      <c r="C70" s="55">
        <f>(C42-C41)/C41*100</f>
        <v>11.111111111111104</v>
      </c>
      <c r="D70" s="55">
        <f>(D42-D41)/D41*100</f>
        <v>-14.143426294820719</v>
      </c>
      <c r="E70" s="55"/>
      <c r="F70" s="55">
        <f>(F42-F41)/F41*100</f>
        <v>-11.274509803921555</v>
      </c>
      <c r="G70" s="55">
        <f>(G42-G41)/G41*100</f>
        <v>-25.87064676616916</v>
      </c>
      <c r="H70" s="55">
        <f>(H42-H41)/H41*100</f>
        <v>-1.2000000000000028</v>
      </c>
      <c r="I70" s="55">
        <f>(I42-I41)/I41*100</f>
        <v>-28.025477707006363</v>
      </c>
      <c r="J70" s="55">
        <f>(J42-J41)/J41*100</f>
        <v>-16.112531969309465</v>
      </c>
      <c r="K70" s="55"/>
      <c r="L70" s="55">
        <f>(L42-L41)/L41*100</f>
        <v>-15.522388059701491</v>
      </c>
      <c r="M70" s="55"/>
      <c r="N70" s="43"/>
    </row>
    <row r="71" spans="1:14" ht="18.75">
      <c r="A71" s="33" t="s">
        <v>6</v>
      </c>
      <c r="B71" s="55">
        <f>(B47-B46)/B46*100</f>
        <v>-27.499147048788814</v>
      </c>
      <c r="C71" s="55">
        <f>(C47-C46)/C46*100</f>
        <v>-26.54867256637168</v>
      </c>
      <c r="D71" s="55">
        <f>(D47-D46)/D46*100</f>
        <v>-27.372154892107602</v>
      </c>
      <c r="E71" s="55"/>
      <c r="F71" s="55">
        <f>(F47-F46)/F46*100</f>
        <v>-23.952670291013746</v>
      </c>
      <c r="G71" s="55">
        <f>(G47-G46)/G46*100</f>
        <v>-41.463414634146346</v>
      </c>
      <c r="H71" s="55">
        <f>(H47-H46)/H46*100</f>
        <v>-25.27733755942948</v>
      </c>
      <c r="I71" s="55">
        <f>(I47-I46)/I46*100</f>
        <v>-37.78672032193159</v>
      </c>
      <c r="J71" s="55">
        <f>(J47-J46)/J46*100</f>
        <v>-34.06685906685905</v>
      </c>
      <c r="K71" s="55"/>
      <c r="L71" s="55">
        <f>(L47-L46)/L46*100</f>
        <v>-32.93529852610542</v>
      </c>
      <c r="M71" s="55"/>
      <c r="N71" s="43"/>
    </row>
    <row r="72" spans="1:14" s="29" customFormat="1" ht="18.75">
      <c r="A72" s="57" t="s">
        <v>37</v>
      </c>
      <c r="B72" s="58">
        <f>(B52-B51)/B51*100</f>
        <v>-5.3245651251590935</v>
      </c>
      <c r="C72" s="58">
        <f>(C52-C51)/C51*100</f>
        <v>-18.89726672950047</v>
      </c>
      <c r="D72" s="58">
        <f>(D52-D51)/D51*100</f>
        <v>-7.818181818181815</v>
      </c>
      <c r="E72" s="58"/>
      <c r="F72" s="58">
        <f>(F52-F51)/F51*100</f>
        <v>-9.062499999999998</v>
      </c>
      <c r="G72" s="58">
        <f>(G52-G51)/G51*100</f>
        <v>-24.169784845650145</v>
      </c>
      <c r="H72" s="58">
        <f>(H52-H51)/H51*100</f>
        <v>-8.922112370388232</v>
      </c>
      <c r="I72" s="58">
        <f>(I52-I51)/I51*100</f>
        <v>-20.0241085445167</v>
      </c>
      <c r="J72" s="58">
        <f>(J52-J51)/J51*100</f>
        <v>-18.194111846738984</v>
      </c>
      <c r="K72" s="58"/>
      <c r="L72" s="58">
        <f>(L52-L51)/L51*100</f>
        <v>-16.74218560697843</v>
      </c>
      <c r="M72" s="58"/>
      <c r="N72" s="35"/>
    </row>
    <row r="73" spans="1:14" ht="19.5" thickBot="1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1"/>
    </row>
    <row r="74" spans="1:14" ht="18.75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43"/>
    </row>
    <row r="75" ht="18.75">
      <c r="A75" s="11" t="s">
        <v>44</v>
      </c>
    </row>
  </sheetData>
  <printOptions/>
  <pageMargins left="0.5511811023622047" right="0.5511811023622047" top="0.3937007874015748" bottom="0.3937007874015748" header="0.31496062992125984" footer="0.3149606299212598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7.7109375" style="0" customWidth="1"/>
    <col min="3" max="3" width="7.8515625" style="0" customWidth="1"/>
    <col min="4" max="4" width="6.140625" style="0" customWidth="1"/>
    <col min="5" max="5" width="8.140625" style="0" customWidth="1"/>
    <col min="6" max="6" width="7.7109375" style="0" customWidth="1"/>
    <col min="7" max="7" width="8.57421875" style="0" customWidth="1"/>
    <col min="8" max="8" width="1.8515625" style="0" customWidth="1"/>
    <col min="9" max="10" width="8.421875" style="0" customWidth="1"/>
    <col min="11" max="11" width="2.140625" style="0" customWidth="1"/>
    <col min="12" max="12" width="9.421875" style="0" customWidth="1"/>
    <col min="13" max="13" width="8.28125" style="0" customWidth="1"/>
    <col min="14" max="14" width="8.7109375" style="0" customWidth="1"/>
    <col min="15" max="15" width="9.28125" style="0" customWidth="1"/>
  </cols>
  <sheetData>
    <row r="1" spans="1:15" ht="18.75">
      <c r="A1" s="62" t="s">
        <v>47</v>
      </c>
      <c r="E1" s="63"/>
      <c r="L1" s="62" t="s">
        <v>48</v>
      </c>
      <c r="O1" s="64"/>
    </row>
    <row r="2" spans="1:15" ht="9.75" customHeight="1">
      <c r="A2" s="65" t="s">
        <v>36</v>
      </c>
      <c r="O2" s="66"/>
    </row>
    <row r="3" ht="21.75">
      <c r="A3" s="62" t="s">
        <v>65</v>
      </c>
    </row>
    <row r="4" spans="1:15" ht="19.5" thickBot="1">
      <c r="A4" s="67" t="s">
        <v>49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253" s="74" customFormat="1" ht="16.5">
      <c r="A5" s="69"/>
      <c r="B5" s="70" t="s">
        <v>25</v>
      </c>
      <c r="C5" s="70"/>
      <c r="D5" s="70"/>
      <c r="E5" s="70"/>
      <c r="F5" s="70"/>
      <c r="G5" s="70"/>
      <c r="H5" s="69"/>
      <c r="I5" s="70" t="s">
        <v>26</v>
      </c>
      <c r="J5" s="70"/>
      <c r="K5" s="70"/>
      <c r="L5" s="70"/>
      <c r="M5" s="70"/>
      <c r="N5" s="70"/>
      <c r="O5" s="71" t="s">
        <v>23</v>
      </c>
      <c r="P5" s="69"/>
      <c r="Q5" s="69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</row>
    <row r="6" spans="1:253" s="74" customFormat="1" ht="17.25" customHeight="1" thickBot="1">
      <c r="A6" s="73"/>
      <c r="B6" s="71" t="s">
        <v>50</v>
      </c>
      <c r="C6" s="257" t="s">
        <v>51</v>
      </c>
      <c r="D6" s="257"/>
      <c r="E6" s="257" t="s">
        <v>52</v>
      </c>
      <c r="F6" s="257"/>
      <c r="G6" s="71" t="s">
        <v>23</v>
      </c>
      <c r="H6" s="71"/>
      <c r="I6" s="255" t="s">
        <v>53</v>
      </c>
      <c r="J6" s="258"/>
      <c r="K6" s="75"/>
      <c r="L6" s="255" t="s">
        <v>54</v>
      </c>
      <c r="M6" s="255"/>
      <c r="N6" s="71" t="s">
        <v>23</v>
      </c>
      <c r="O6" s="71" t="s">
        <v>55</v>
      </c>
      <c r="P6" s="73"/>
      <c r="Q6" s="73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</row>
    <row r="7" spans="1:253" s="74" customFormat="1" ht="17.25" customHeight="1" thickBot="1">
      <c r="A7" s="73"/>
      <c r="B7" s="71" t="s">
        <v>56</v>
      </c>
      <c r="C7" s="256" t="s">
        <v>66</v>
      </c>
      <c r="D7" s="256"/>
      <c r="E7" s="256" t="s">
        <v>66</v>
      </c>
      <c r="F7" s="256"/>
      <c r="G7" s="71" t="s">
        <v>57</v>
      </c>
      <c r="H7" s="71"/>
      <c r="I7" s="71"/>
      <c r="J7" s="75"/>
      <c r="K7" s="75"/>
      <c r="L7" s="71"/>
      <c r="M7" s="71"/>
      <c r="N7" s="71" t="s">
        <v>58</v>
      </c>
      <c r="O7" s="71"/>
      <c r="P7" s="73"/>
      <c r="Q7" s="73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</row>
    <row r="8" spans="1:253" s="74" customFormat="1" ht="17.25" customHeight="1">
      <c r="A8" s="73"/>
      <c r="B8" s="71"/>
      <c r="C8" s="71" t="s">
        <v>29</v>
      </c>
      <c r="D8" s="71"/>
      <c r="E8" s="71" t="s">
        <v>29</v>
      </c>
      <c r="F8" s="71"/>
      <c r="G8" s="71" t="s">
        <v>55</v>
      </c>
      <c r="H8" s="71"/>
      <c r="I8" s="71" t="s">
        <v>29</v>
      </c>
      <c r="J8" s="71"/>
      <c r="K8" s="75"/>
      <c r="L8" s="71" t="s">
        <v>29</v>
      </c>
      <c r="M8" s="71"/>
      <c r="N8" s="71" t="s">
        <v>55</v>
      </c>
      <c r="O8" s="71"/>
      <c r="P8" s="73"/>
      <c r="Q8" s="73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</row>
    <row r="9" spans="2:29" s="73" customFormat="1" ht="17.25" customHeight="1">
      <c r="B9" s="71"/>
      <c r="C9" s="71" t="s">
        <v>32</v>
      </c>
      <c r="D9" s="71" t="s">
        <v>59</v>
      </c>
      <c r="E9" s="71" t="s">
        <v>32</v>
      </c>
      <c r="F9" s="71" t="s">
        <v>59</v>
      </c>
      <c r="G9" s="71"/>
      <c r="H9" s="71"/>
      <c r="I9" s="71" t="s">
        <v>32</v>
      </c>
      <c r="J9" s="71" t="s">
        <v>59</v>
      </c>
      <c r="K9" s="75"/>
      <c r="L9" s="71" t="s">
        <v>32</v>
      </c>
      <c r="M9" s="71" t="s">
        <v>59</v>
      </c>
      <c r="N9" s="71"/>
      <c r="O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1:253" s="74" customFormat="1" ht="17.25" customHeight="1" thickBot="1">
      <c r="A10" s="76"/>
      <c r="B10" s="77"/>
      <c r="C10" s="77" t="s">
        <v>33</v>
      </c>
      <c r="D10" s="77" t="s">
        <v>33</v>
      </c>
      <c r="E10" s="77" t="s">
        <v>33</v>
      </c>
      <c r="F10" s="77" t="s">
        <v>33</v>
      </c>
      <c r="G10" s="77"/>
      <c r="H10" s="77"/>
      <c r="I10" s="77" t="s">
        <v>33</v>
      </c>
      <c r="J10" s="77" t="s">
        <v>33</v>
      </c>
      <c r="K10" s="78"/>
      <c r="L10" s="77" t="s">
        <v>33</v>
      </c>
      <c r="M10" s="77" t="s">
        <v>33</v>
      </c>
      <c r="N10" s="77"/>
      <c r="O10" s="77"/>
      <c r="P10" s="73"/>
      <c r="Q10" s="73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</row>
    <row r="11" spans="1:29" ht="1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</row>
    <row r="12" spans="1:42" ht="16.5">
      <c r="A12" s="69" t="s">
        <v>35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s="86" customFormat="1" ht="16.5">
      <c r="A13" s="82" t="s">
        <v>60</v>
      </c>
      <c r="B13" s="83">
        <v>9.6</v>
      </c>
      <c r="C13" s="83">
        <v>85.4</v>
      </c>
      <c r="D13" s="83">
        <v>5.4</v>
      </c>
      <c r="E13" s="83">
        <v>81.6</v>
      </c>
      <c r="F13" s="83">
        <v>40.2</v>
      </c>
      <c r="G13" s="83">
        <v>222.2</v>
      </c>
      <c r="H13" s="84"/>
      <c r="I13" s="83">
        <v>33.6</v>
      </c>
      <c r="J13" s="83">
        <v>18.8</v>
      </c>
      <c r="K13" s="84"/>
      <c r="L13" s="84">
        <v>16.4</v>
      </c>
      <c r="M13" s="84">
        <v>44</v>
      </c>
      <c r="N13" s="84">
        <v>112.8</v>
      </c>
      <c r="O13" s="85">
        <v>335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</row>
    <row r="14" spans="1:42" ht="16.5">
      <c r="A14" s="73">
        <v>1996</v>
      </c>
      <c r="B14" s="87">
        <v>6</v>
      </c>
      <c r="C14" s="87">
        <v>78</v>
      </c>
      <c r="D14" s="87">
        <v>7</v>
      </c>
      <c r="E14" s="87">
        <v>76</v>
      </c>
      <c r="F14" s="87">
        <v>40</v>
      </c>
      <c r="G14" s="87">
        <v>207</v>
      </c>
      <c r="H14" s="88"/>
      <c r="I14" s="87">
        <v>28</v>
      </c>
      <c r="J14" s="87">
        <v>19</v>
      </c>
      <c r="K14" s="88"/>
      <c r="L14" s="87">
        <v>17</v>
      </c>
      <c r="M14" s="87">
        <v>45</v>
      </c>
      <c r="N14" s="87">
        <v>109</v>
      </c>
      <c r="O14" s="87">
        <v>316</v>
      </c>
      <c r="P14" s="89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</row>
    <row r="15" spans="1:42" s="81" customFormat="1" ht="16.5">
      <c r="A15" s="73">
        <v>1997</v>
      </c>
      <c r="B15" s="87">
        <v>15</v>
      </c>
      <c r="C15" s="87">
        <v>87</v>
      </c>
      <c r="D15" s="87">
        <v>4</v>
      </c>
      <c r="E15" s="87">
        <v>87</v>
      </c>
      <c r="F15" s="87">
        <v>37</v>
      </c>
      <c r="G15" s="87">
        <v>230</v>
      </c>
      <c r="H15" s="90"/>
      <c r="I15" s="87">
        <v>43</v>
      </c>
      <c r="J15" s="87">
        <v>13</v>
      </c>
      <c r="K15" s="90"/>
      <c r="L15" s="87">
        <v>19</v>
      </c>
      <c r="M15" s="87">
        <v>35</v>
      </c>
      <c r="N15" s="87">
        <v>110</v>
      </c>
      <c r="O15" s="87">
        <v>340</v>
      </c>
      <c r="P15" s="91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</row>
    <row r="16" spans="1:42" ht="16.5">
      <c r="A16" s="73">
        <v>1998</v>
      </c>
      <c r="B16" s="87">
        <v>6</v>
      </c>
      <c r="C16" s="87">
        <v>88</v>
      </c>
      <c r="D16" s="87">
        <v>3</v>
      </c>
      <c r="E16" s="87">
        <v>81</v>
      </c>
      <c r="F16" s="87">
        <v>41</v>
      </c>
      <c r="G16" s="87">
        <v>219</v>
      </c>
      <c r="H16" s="90"/>
      <c r="I16" s="87">
        <v>25</v>
      </c>
      <c r="J16" s="87">
        <v>21</v>
      </c>
      <c r="K16" s="90"/>
      <c r="L16" s="87">
        <v>23</v>
      </c>
      <c r="M16" s="87">
        <v>51</v>
      </c>
      <c r="N16" s="87">
        <v>120</v>
      </c>
      <c r="O16" s="87">
        <v>339</v>
      </c>
      <c r="P16" s="89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</row>
    <row r="17" spans="1:42" ht="16.5">
      <c r="A17" s="73">
        <v>1999</v>
      </c>
      <c r="B17" s="87">
        <v>8</v>
      </c>
      <c r="C17" s="87">
        <v>59</v>
      </c>
      <c r="D17" s="87">
        <v>3</v>
      </c>
      <c r="E17" s="87">
        <v>76</v>
      </c>
      <c r="F17" s="87">
        <v>37</v>
      </c>
      <c r="G17" s="87">
        <v>183</v>
      </c>
      <c r="H17" s="90"/>
      <c r="I17" s="87">
        <v>34</v>
      </c>
      <c r="J17" s="87">
        <v>11</v>
      </c>
      <c r="K17" s="90"/>
      <c r="L17" s="87">
        <v>13</v>
      </c>
      <c r="M17" s="87">
        <v>44</v>
      </c>
      <c r="N17" s="87">
        <v>102</v>
      </c>
      <c r="O17" s="87">
        <v>285</v>
      </c>
      <c r="P17" s="89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</row>
    <row r="18" spans="1:42" ht="16.5">
      <c r="A18" s="73">
        <v>2000</v>
      </c>
      <c r="B18" s="87">
        <v>14</v>
      </c>
      <c r="C18" s="87">
        <v>82</v>
      </c>
      <c r="D18" s="87">
        <v>7</v>
      </c>
      <c r="E18" s="87">
        <v>69</v>
      </c>
      <c r="F18" s="87">
        <v>31</v>
      </c>
      <c r="G18" s="87">
        <v>203</v>
      </c>
      <c r="H18" s="90"/>
      <c r="I18" s="87">
        <v>22</v>
      </c>
      <c r="J18" s="87">
        <v>14</v>
      </c>
      <c r="K18" s="90"/>
      <c r="L18" s="87">
        <v>17</v>
      </c>
      <c r="M18" s="87">
        <v>41</v>
      </c>
      <c r="N18" s="87">
        <v>94</v>
      </c>
      <c r="O18" s="87">
        <v>297</v>
      </c>
      <c r="P18" s="89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</row>
    <row r="19" spans="1:42" ht="16.5">
      <c r="A19" s="73">
        <v>2001</v>
      </c>
      <c r="B19" s="87">
        <v>11</v>
      </c>
      <c r="C19" s="87">
        <v>63</v>
      </c>
      <c r="D19" s="87">
        <v>7</v>
      </c>
      <c r="E19" s="87">
        <v>95</v>
      </c>
      <c r="F19" s="87">
        <v>33</v>
      </c>
      <c r="G19" s="87">
        <v>209</v>
      </c>
      <c r="H19" s="90"/>
      <c r="I19" s="87">
        <v>34</v>
      </c>
      <c r="J19" s="87">
        <v>8</v>
      </c>
      <c r="K19" s="90"/>
      <c r="L19" s="87">
        <v>15</v>
      </c>
      <c r="M19" s="87">
        <v>43</v>
      </c>
      <c r="N19" s="87">
        <v>100</v>
      </c>
      <c r="O19" s="87">
        <v>309</v>
      </c>
      <c r="P19" s="89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</row>
    <row r="20" spans="1:42" ht="16.5">
      <c r="A20" s="73">
        <v>2002</v>
      </c>
      <c r="B20" s="87">
        <v>17</v>
      </c>
      <c r="C20" s="87">
        <v>70</v>
      </c>
      <c r="D20" s="87">
        <v>4</v>
      </c>
      <c r="E20" s="87">
        <v>71</v>
      </c>
      <c r="F20" s="87">
        <v>24</v>
      </c>
      <c r="G20" s="87">
        <v>186</v>
      </c>
      <c r="H20" s="90"/>
      <c r="I20" s="87">
        <v>31</v>
      </c>
      <c r="J20" s="87">
        <v>12</v>
      </c>
      <c r="K20" s="90"/>
      <c r="L20" s="87">
        <v>14</v>
      </c>
      <c r="M20" s="87">
        <v>31</v>
      </c>
      <c r="N20" s="87">
        <v>88</v>
      </c>
      <c r="O20" s="87">
        <v>274</v>
      </c>
      <c r="P20" s="89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</row>
    <row r="21" spans="1:42" ht="16.5">
      <c r="A21" s="73">
        <v>2003</v>
      </c>
      <c r="B21" s="87">
        <v>12</v>
      </c>
      <c r="C21" s="87">
        <v>72</v>
      </c>
      <c r="D21" s="87">
        <v>7</v>
      </c>
      <c r="E21" s="87">
        <v>73</v>
      </c>
      <c r="F21" s="87">
        <v>32</v>
      </c>
      <c r="G21" s="87">
        <v>196</v>
      </c>
      <c r="H21" s="90"/>
      <c r="I21" s="87">
        <v>38</v>
      </c>
      <c r="J21" s="87">
        <v>11</v>
      </c>
      <c r="K21" s="90"/>
      <c r="L21" s="87">
        <v>21</v>
      </c>
      <c r="M21" s="87">
        <v>35</v>
      </c>
      <c r="N21" s="87">
        <v>105</v>
      </c>
      <c r="O21" s="87">
        <v>301</v>
      </c>
      <c r="P21" s="89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</row>
    <row r="22" spans="1:42" ht="16.5">
      <c r="A22" s="73">
        <v>2004</v>
      </c>
      <c r="B22" s="87">
        <v>8</v>
      </c>
      <c r="C22" s="87">
        <v>68</v>
      </c>
      <c r="D22" s="87">
        <v>7</v>
      </c>
      <c r="E22" s="87">
        <v>71</v>
      </c>
      <c r="F22" s="87">
        <v>32</v>
      </c>
      <c r="G22" s="87">
        <v>186</v>
      </c>
      <c r="H22" s="90"/>
      <c r="I22" s="87">
        <v>35</v>
      </c>
      <c r="J22" s="87">
        <v>14</v>
      </c>
      <c r="K22" s="90"/>
      <c r="L22" s="87">
        <v>11</v>
      </c>
      <c r="M22" s="87">
        <v>37</v>
      </c>
      <c r="N22" s="87">
        <v>97</v>
      </c>
      <c r="O22" s="87">
        <v>283</v>
      </c>
      <c r="P22" s="89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</row>
    <row r="23" spans="1:42" ht="16.5">
      <c r="A23" s="73">
        <v>2005</v>
      </c>
      <c r="B23" s="87">
        <v>10</v>
      </c>
      <c r="C23" s="87">
        <v>63</v>
      </c>
      <c r="D23" s="87">
        <v>4</v>
      </c>
      <c r="E23" s="87">
        <v>65</v>
      </c>
      <c r="F23" s="87">
        <v>31</v>
      </c>
      <c r="G23" s="87">
        <v>173</v>
      </c>
      <c r="H23" s="90"/>
      <c r="I23" s="87">
        <v>36</v>
      </c>
      <c r="J23" s="87">
        <v>6</v>
      </c>
      <c r="K23" s="90"/>
      <c r="L23" s="87">
        <v>14</v>
      </c>
      <c r="M23" s="87">
        <v>35</v>
      </c>
      <c r="N23" s="87">
        <v>91</v>
      </c>
      <c r="O23" s="87">
        <v>264</v>
      </c>
      <c r="P23" s="89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</row>
    <row r="24" spans="1:42" ht="16.5">
      <c r="A24" s="73">
        <v>2006</v>
      </c>
      <c r="B24" s="87">
        <v>8</v>
      </c>
      <c r="C24" s="87">
        <v>73</v>
      </c>
      <c r="D24" s="87">
        <v>8</v>
      </c>
      <c r="E24" s="87">
        <v>82</v>
      </c>
      <c r="F24" s="87">
        <v>30</v>
      </c>
      <c r="G24" s="87">
        <v>201</v>
      </c>
      <c r="H24" s="90"/>
      <c r="I24" s="87">
        <v>33</v>
      </c>
      <c r="J24" s="87">
        <v>5</v>
      </c>
      <c r="K24" s="90"/>
      <c r="L24" s="87">
        <v>14</v>
      </c>
      <c r="M24" s="87">
        <v>40</v>
      </c>
      <c r="N24" s="87">
        <v>92</v>
      </c>
      <c r="O24" s="87">
        <v>293</v>
      </c>
      <c r="P24" s="89"/>
      <c r="R24" s="72"/>
      <c r="S24" s="72"/>
      <c r="T24" s="72"/>
      <c r="U24" s="72"/>
      <c r="V24" s="72"/>
      <c r="W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</row>
    <row r="25" spans="1:42" s="86" customFormat="1" ht="16.5">
      <c r="A25" s="82" t="s">
        <v>61</v>
      </c>
      <c r="B25" s="92">
        <v>11.4</v>
      </c>
      <c r="C25" s="92">
        <v>69.2</v>
      </c>
      <c r="D25" s="92">
        <v>5.8</v>
      </c>
      <c r="E25" s="92">
        <v>72.4</v>
      </c>
      <c r="F25" s="92">
        <v>29.8</v>
      </c>
      <c r="G25" s="92">
        <v>188.4</v>
      </c>
      <c r="H25" s="93"/>
      <c r="I25" s="93">
        <v>34.6</v>
      </c>
      <c r="J25" s="93">
        <v>9.6</v>
      </c>
      <c r="K25" s="94"/>
      <c r="L25" s="95">
        <v>14.8</v>
      </c>
      <c r="M25" s="95">
        <v>35.6</v>
      </c>
      <c r="N25" s="95">
        <v>94.6</v>
      </c>
      <c r="O25" s="95">
        <v>283</v>
      </c>
      <c r="P25" s="96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</row>
    <row r="26" spans="1:16" ht="9.75" customHeight="1">
      <c r="A26" s="7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89"/>
    </row>
    <row r="27" spans="1:28" ht="16.5">
      <c r="A27" s="69" t="s">
        <v>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89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9" s="86" customFormat="1" ht="16.5">
      <c r="A28" s="82" t="s">
        <v>60</v>
      </c>
      <c r="B28" s="97">
        <v>83.2</v>
      </c>
      <c r="C28" s="97">
        <v>503</v>
      </c>
      <c r="D28" s="97">
        <v>90.4</v>
      </c>
      <c r="E28" s="97">
        <v>625.4</v>
      </c>
      <c r="F28" s="97">
        <v>705.2</v>
      </c>
      <c r="G28" s="97">
        <v>2007.2</v>
      </c>
      <c r="H28" s="98"/>
      <c r="I28" s="83">
        <v>304.4</v>
      </c>
      <c r="J28" s="83">
        <v>293.6</v>
      </c>
      <c r="K28" s="98"/>
      <c r="L28" s="97">
        <v>200.4</v>
      </c>
      <c r="M28" s="97">
        <v>1197.4</v>
      </c>
      <c r="N28" s="97">
        <v>1995.8</v>
      </c>
      <c r="O28" s="97">
        <v>4003</v>
      </c>
      <c r="P28" s="96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</row>
    <row r="29" spans="1:29" s="74" customFormat="1" ht="16.5">
      <c r="A29" s="73">
        <v>1996</v>
      </c>
      <c r="B29" s="99">
        <v>61</v>
      </c>
      <c r="C29" s="99">
        <v>488</v>
      </c>
      <c r="D29" s="99">
        <v>92</v>
      </c>
      <c r="E29" s="99">
        <v>557</v>
      </c>
      <c r="F29" s="99">
        <v>611</v>
      </c>
      <c r="G29" s="99">
        <v>1809</v>
      </c>
      <c r="H29" s="88"/>
      <c r="I29" s="87">
        <v>301</v>
      </c>
      <c r="J29" s="87">
        <v>257</v>
      </c>
      <c r="K29" s="88"/>
      <c r="L29" s="99">
        <v>181</v>
      </c>
      <c r="M29" s="99">
        <v>1083</v>
      </c>
      <c r="N29" s="99">
        <v>1822</v>
      </c>
      <c r="O29" s="99">
        <v>3631</v>
      </c>
      <c r="P29" s="89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</row>
    <row r="30" spans="1:29" s="73" customFormat="1" ht="16.5">
      <c r="A30" s="73">
        <v>1997</v>
      </c>
      <c r="B30" s="99">
        <v>92</v>
      </c>
      <c r="C30" s="99">
        <v>473</v>
      </c>
      <c r="D30" s="99">
        <v>81</v>
      </c>
      <c r="E30" s="99">
        <v>618</v>
      </c>
      <c r="F30" s="99">
        <v>610</v>
      </c>
      <c r="G30" s="99">
        <v>1874</v>
      </c>
      <c r="H30" s="90"/>
      <c r="I30" s="87">
        <v>291</v>
      </c>
      <c r="J30" s="87">
        <v>249</v>
      </c>
      <c r="K30" s="90"/>
      <c r="L30" s="99">
        <v>190</v>
      </c>
      <c r="M30" s="99">
        <v>1048</v>
      </c>
      <c r="N30" s="99">
        <v>1778</v>
      </c>
      <c r="O30" s="99">
        <v>3652</v>
      </c>
      <c r="P30" s="91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</row>
    <row r="31" spans="1:29" s="74" customFormat="1" ht="16.5">
      <c r="A31" s="73">
        <v>1998</v>
      </c>
      <c r="B31" s="99">
        <v>76</v>
      </c>
      <c r="C31" s="99">
        <v>484</v>
      </c>
      <c r="D31" s="99">
        <v>80</v>
      </c>
      <c r="E31" s="99">
        <v>621</v>
      </c>
      <c r="F31" s="99">
        <v>609</v>
      </c>
      <c r="G31" s="99">
        <v>1870</v>
      </c>
      <c r="H31" s="90"/>
      <c r="I31" s="87">
        <v>295</v>
      </c>
      <c r="J31" s="87">
        <v>264</v>
      </c>
      <c r="K31" s="90"/>
      <c r="L31" s="99">
        <v>181</v>
      </c>
      <c r="M31" s="99">
        <v>1047</v>
      </c>
      <c r="N31" s="99">
        <v>1787</v>
      </c>
      <c r="O31" s="99">
        <v>3657</v>
      </c>
      <c r="P31" s="89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</row>
    <row r="32" spans="1:29" s="74" customFormat="1" ht="16.5">
      <c r="A32" s="73">
        <v>1999</v>
      </c>
      <c r="B32" s="99">
        <v>76</v>
      </c>
      <c r="C32" s="99">
        <v>414</v>
      </c>
      <c r="D32" s="99">
        <v>81</v>
      </c>
      <c r="E32" s="99">
        <v>600</v>
      </c>
      <c r="F32" s="99">
        <v>563</v>
      </c>
      <c r="G32" s="99">
        <v>1734</v>
      </c>
      <c r="H32" s="90"/>
      <c r="I32" s="87">
        <v>288</v>
      </c>
      <c r="J32" s="87">
        <v>216</v>
      </c>
      <c r="K32" s="90"/>
      <c r="L32" s="99">
        <v>180</v>
      </c>
      <c r="M32" s="99">
        <v>1076</v>
      </c>
      <c r="N32" s="99">
        <v>1760</v>
      </c>
      <c r="O32" s="99">
        <v>3494</v>
      </c>
      <c r="P32" s="89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</row>
    <row r="33" spans="1:29" s="74" customFormat="1" ht="16.5">
      <c r="A33" s="73">
        <v>2000</v>
      </c>
      <c r="B33" s="99">
        <v>84</v>
      </c>
      <c r="C33" s="99">
        <v>468</v>
      </c>
      <c r="D33" s="99">
        <v>77</v>
      </c>
      <c r="E33" s="99">
        <v>526</v>
      </c>
      <c r="F33" s="99">
        <v>517</v>
      </c>
      <c r="G33" s="99">
        <v>1672</v>
      </c>
      <c r="H33" s="90"/>
      <c r="I33" s="87">
        <v>269</v>
      </c>
      <c r="J33" s="87">
        <v>208</v>
      </c>
      <c r="K33" s="90"/>
      <c r="L33" s="99">
        <v>190</v>
      </c>
      <c r="M33" s="99">
        <v>965</v>
      </c>
      <c r="N33" s="99">
        <v>1632</v>
      </c>
      <c r="O33" s="99">
        <v>3304</v>
      </c>
      <c r="P33" s="89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</row>
    <row r="34" spans="1:29" s="74" customFormat="1" ht="16.5">
      <c r="A34" s="73">
        <v>2001</v>
      </c>
      <c r="B34" s="99">
        <v>73</v>
      </c>
      <c r="C34" s="99">
        <v>428</v>
      </c>
      <c r="D34" s="99">
        <v>76</v>
      </c>
      <c r="E34" s="99">
        <v>586</v>
      </c>
      <c r="F34" s="99">
        <v>454</v>
      </c>
      <c r="G34" s="99">
        <v>1617</v>
      </c>
      <c r="H34" s="90"/>
      <c r="I34" s="87">
        <v>262</v>
      </c>
      <c r="J34" s="87">
        <v>187</v>
      </c>
      <c r="K34" s="90"/>
      <c r="L34" s="99">
        <v>152</v>
      </c>
      <c r="M34" s="99">
        <v>931</v>
      </c>
      <c r="N34" s="99">
        <v>1532</v>
      </c>
      <c r="O34" s="99">
        <v>3149</v>
      </c>
      <c r="P34" s="89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</row>
    <row r="35" spans="1:29" s="74" customFormat="1" ht="16.5">
      <c r="A35" s="73">
        <v>2002</v>
      </c>
      <c r="B35" s="99">
        <v>74</v>
      </c>
      <c r="C35" s="99">
        <v>355</v>
      </c>
      <c r="D35" s="99">
        <v>68</v>
      </c>
      <c r="E35" s="99">
        <v>515</v>
      </c>
      <c r="F35" s="99">
        <v>473</v>
      </c>
      <c r="G35" s="99">
        <v>1485</v>
      </c>
      <c r="H35" s="90"/>
      <c r="I35" s="87">
        <v>254</v>
      </c>
      <c r="J35" s="87">
        <v>199</v>
      </c>
      <c r="K35" s="90"/>
      <c r="L35" s="99">
        <v>161</v>
      </c>
      <c r="M35" s="99">
        <v>859</v>
      </c>
      <c r="N35" s="99">
        <v>1473</v>
      </c>
      <c r="O35" s="99">
        <v>2958</v>
      </c>
      <c r="P35" s="89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</row>
    <row r="36" spans="1:29" s="74" customFormat="1" ht="16.5">
      <c r="A36" s="73">
        <v>2003</v>
      </c>
      <c r="B36" s="99">
        <v>74</v>
      </c>
      <c r="C36" s="99">
        <v>367</v>
      </c>
      <c r="D36" s="99">
        <v>78</v>
      </c>
      <c r="E36" s="99">
        <v>498</v>
      </c>
      <c r="F36" s="99">
        <v>429</v>
      </c>
      <c r="G36" s="99">
        <v>1446</v>
      </c>
      <c r="H36" s="90"/>
      <c r="I36" s="87">
        <v>231</v>
      </c>
      <c r="J36" s="87">
        <v>178</v>
      </c>
      <c r="K36" s="90"/>
      <c r="L36" s="99">
        <v>153</v>
      </c>
      <c r="M36" s="99">
        <v>789</v>
      </c>
      <c r="N36" s="99">
        <v>1351</v>
      </c>
      <c r="O36" s="99">
        <v>2797</v>
      </c>
      <c r="P36" s="89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s="74" customFormat="1" ht="16.5">
      <c r="A37" s="73">
        <v>2004</v>
      </c>
      <c r="B37" s="99">
        <v>70</v>
      </c>
      <c r="C37" s="99">
        <v>373</v>
      </c>
      <c r="D37" s="99">
        <v>72</v>
      </c>
      <c r="E37" s="99">
        <v>483</v>
      </c>
      <c r="F37" s="99">
        <v>402</v>
      </c>
      <c r="G37" s="99">
        <v>1400</v>
      </c>
      <c r="H37" s="90"/>
      <c r="I37" s="87">
        <v>226</v>
      </c>
      <c r="J37" s="87">
        <v>172</v>
      </c>
      <c r="K37" s="90"/>
      <c r="L37" s="99">
        <v>140</v>
      </c>
      <c r="M37" s="99">
        <v>676</v>
      </c>
      <c r="N37" s="99">
        <v>1214</v>
      </c>
      <c r="O37" s="99">
        <v>2614</v>
      </c>
      <c r="P37" s="89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s="74" customFormat="1" ht="16.5">
      <c r="A38" s="73">
        <v>2005</v>
      </c>
      <c r="B38" s="99">
        <v>71</v>
      </c>
      <c r="C38" s="99">
        <v>357</v>
      </c>
      <c r="D38" s="99">
        <v>52</v>
      </c>
      <c r="E38" s="99">
        <v>411</v>
      </c>
      <c r="F38" s="99">
        <v>358</v>
      </c>
      <c r="G38" s="99">
        <v>1249</v>
      </c>
      <c r="H38" s="90"/>
      <c r="I38" s="87">
        <v>245</v>
      </c>
      <c r="J38" s="87">
        <v>142</v>
      </c>
      <c r="K38" s="90"/>
      <c r="L38" s="99">
        <v>130</v>
      </c>
      <c r="M38" s="99">
        <v>748</v>
      </c>
      <c r="N38" s="99">
        <v>1265</v>
      </c>
      <c r="O38" s="99">
        <v>2514</v>
      </c>
      <c r="P38" s="89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9" s="74" customFormat="1" ht="16.5">
      <c r="A39" s="73">
        <v>2006</v>
      </c>
      <c r="B39" s="99">
        <v>59</v>
      </c>
      <c r="C39" s="99">
        <v>325</v>
      </c>
      <c r="D39" s="99">
        <v>62</v>
      </c>
      <c r="E39" s="99">
        <v>471</v>
      </c>
      <c r="F39" s="99">
        <v>402</v>
      </c>
      <c r="G39" s="99">
        <v>1319</v>
      </c>
      <c r="H39" s="90"/>
      <c r="I39" s="87">
        <v>236</v>
      </c>
      <c r="J39" s="87">
        <v>142</v>
      </c>
      <c r="K39" s="90"/>
      <c r="L39" s="99">
        <v>110</v>
      </c>
      <c r="M39" s="99">
        <v>733</v>
      </c>
      <c r="N39" s="99">
        <v>1221</v>
      </c>
      <c r="O39" s="99">
        <v>2540</v>
      </c>
      <c r="P39" s="89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1:29" s="101" customFormat="1" ht="16.5">
      <c r="A40" s="82" t="s">
        <v>61</v>
      </c>
      <c r="B40" s="97">
        <v>69.6</v>
      </c>
      <c r="C40" s="97">
        <v>355.4</v>
      </c>
      <c r="D40" s="97">
        <v>66.4</v>
      </c>
      <c r="E40" s="97">
        <v>475.6</v>
      </c>
      <c r="F40" s="97">
        <v>412.8</v>
      </c>
      <c r="G40" s="97">
        <v>1379.8</v>
      </c>
      <c r="H40" s="100"/>
      <c r="I40" s="83">
        <v>238.4</v>
      </c>
      <c r="J40" s="83">
        <v>166.6</v>
      </c>
      <c r="K40" s="100"/>
      <c r="L40" s="97">
        <v>138.8</v>
      </c>
      <c r="M40" s="97">
        <v>761</v>
      </c>
      <c r="N40" s="97">
        <v>1304.8</v>
      </c>
      <c r="O40" s="97">
        <v>2684.6</v>
      </c>
      <c r="P40" s="96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29" s="74" customFormat="1" ht="9" customHeight="1">
      <c r="A41" s="6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89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spans="1:16" s="74" customFormat="1" ht="15.75">
      <c r="A42" s="69" t="s">
        <v>62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89"/>
    </row>
    <row r="43" spans="1:30" s="101" customFormat="1" ht="16.5">
      <c r="A43" s="82" t="s">
        <v>60</v>
      </c>
      <c r="B43" s="102">
        <v>361.4</v>
      </c>
      <c r="C43" s="102">
        <v>1524.2</v>
      </c>
      <c r="D43" s="102">
        <v>424.4</v>
      </c>
      <c r="E43" s="102">
        <v>1984</v>
      </c>
      <c r="F43" s="102">
        <v>3420.8</v>
      </c>
      <c r="G43" s="102">
        <v>7714.8</v>
      </c>
      <c r="H43" s="103"/>
      <c r="I43" s="102">
        <v>958.4</v>
      </c>
      <c r="J43" s="102">
        <v>1292.6</v>
      </c>
      <c r="K43" s="103"/>
      <c r="L43" s="92">
        <v>700.4</v>
      </c>
      <c r="M43" s="92">
        <v>5841.8</v>
      </c>
      <c r="N43" s="92">
        <v>8793.2</v>
      </c>
      <c r="O43" s="92">
        <v>16508</v>
      </c>
      <c r="P43" s="96"/>
      <c r="R43" s="104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1:30" s="74" customFormat="1" ht="16.5">
      <c r="A44" s="73">
        <v>1996</v>
      </c>
      <c r="B44" s="99">
        <v>310</v>
      </c>
      <c r="C44" s="99">
        <v>1533</v>
      </c>
      <c r="D44" s="99">
        <v>428</v>
      </c>
      <c r="E44" s="99">
        <v>1844</v>
      </c>
      <c r="F44" s="99">
        <v>3282</v>
      </c>
      <c r="G44" s="99">
        <v>7397</v>
      </c>
      <c r="H44" s="88"/>
      <c r="I44" s="99">
        <v>971</v>
      </c>
      <c r="J44" s="99">
        <v>1245</v>
      </c>
      <c r="K44" s="88"/>
      <c r="L44" s="99">
        <v>705</v>
      </c>
      <c r="M44" s="99">
        <v>5755</v>
      </c>
      <c r="N44" s="99">
        <v>8676</v>
      </c>
      <c r="O44" s="99">
        <v>16073</v>
      </c>
      <c r="P44" s="89"/>
      <c r="R44" s="105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</row>
    <row r="45" spans="1:30" s="73" customFormat="1" ht="16.5">
      <c r="A45" s="73">
        <v>1997</v>
      </c>
      <c r="B45" s="99">
        <v>401</v>
      </c>
      <c r="C45" s="99">
        <v>1536</v>
      </c>
      <c r="D45" s="99">
        <v>446</v>
      </c>
      <c r="E45" s="99">
        <v>2054</v>
      </c>
      <c r="F45" s="99">
        <v>3375</v>
      </c>
      <c r="G45" s="99">
        <v>7812</v>
      </c>
      <c r="H45" s="90"/>
      <c r="I45" s="99">
        <v>1003</v>
      </c>
      <c r="J45" s="99">
        <v>1219</v>
      </c>
      <c r="K45" s="90"/>
      <c r="L45" s="99">
        <v>732</v>
      </c>
      <c r="M45" s="99">
        <v>5880</v>
      </c>
      <c r="N45" s="99">
        <v>8834</v>
      </c>
      <c r="O45" s="99">
        <v>16646</v>
      </c>
      <c r="P45" s="91"/>
      <c r="R45" s="105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</row>
    <row r="46" spans="1:30" s="74" customFormat="1" ht="16.5">
      <c r="A46" s="73">
        <v>1998</v>
      </c>
      <c r="B46" s="99">
        <v>418</v>
      </c>
      <c r="C46" s="99">
        <v>1531</v>
      </c>
      <c r="D46" s="99">
        <v>415</v>
      </c>
      <c r="E46" s="99">
        <v>2104</v>
      </c>
      <c r="F46" s="99">
        <v>3357</v>
      </c>
      <c r="G46" s="99">
        <v>7825</v>
      </c>
      <c r="H46" s="90"/>
      <c r="I46" s="99">
        <v>1037</v>
      </c>
      <c r="J46" s="99">
        <v>1320</v>
      </c>
      <c r="K46" s="90"/>
      <c r="L46" s="99">
        <v>686</v>
      </c>
      <c r="M46" s="99">
        <v>5651</v>
      </c>
      <c r="N46" s="99">
        <v>8694</v>
      </c>
      <c r="O46" s="99">
        <v>16519</v>
      </c>
      <c r="P46" s="89"/>
      <c r="R46" s="105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1:30" s="74" customFormat="1" ht="16.5">
      <c r="A47" s="73">
        <v>1999</v>
      </c>
      <c r="B47" s="99">
        <v>426</v>
      </c>
      <c r="C47" s="99">
        <v>1403</v>
      </c>
      <c r="D47" s="99">
        <v>383</v>
      </c>
      <c r="E47" s="99">
        <v>1908</v>
      </c>
      <c r="F47" s="99">
        <v>2951</v>
      </c>
      <c r="G47" s="99">
        <v>7071</v>
      </c>
      <c r="H47" s="88"/>
      <c r="I47" s="99">
        <v>978</v>
      </c>
      <c r="J47" s="99">
        <v>1124</v>
      </c>
      <c r="K47" s="88"/>
      <c r="L47" s="99">
        <v>711</v>
      </c>
      <c r="M47" s="99">
        <v>5531</v>
      </c>
      <c r="N47" s="99">
        <v>8344</v>
      </c>
      <c r="O47" s="99">
        <v>15415</v>
      </c>
      <c r="P47" s="89"/>
      <c r="R47" s="105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</row>
    <row r="48" spans="1:30" s="74" customFormat="1" ht="16.5">
      <c r="A48" s="73">
        <v>2000</v>
      </c>
      <c r="B48" s="99">
        <v>448</v>
      </c>
      <c r="C48" s="99">
        <v>1428</v>
      </c>
      <c r="D48" s="99">
        <v>349</v>
      </c>
      <c r="E48" s="99">
        <v>1826</v>
      </c>
      <c r="F48" s="99">
        <v>2867</v>
      </c>
      <c r="G48" s="99">
        <v>6918</v>
      </c>
      <c r="H48" s="88"/>
      <c r="I48" s="99">
        <v>954</v>
      </c>
      <c r="J48" s="99">
        <v>1017</v>
      </c>
      <c r="K48" s="88"/>
      <c r="L48" s="99">
        <v>703</v>
      </c>
      <c r="M48" s="99">
        <v>5537</v>
      </c>
      <c r="N48" s="99">
        <v>8211</v>
      </c>
      <c r="O48" s="99">
        <v>15129</v>
      </c>
      <c r="P48" s="89"/>
      <c r="R48" s="105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</row>
    <row r="49" spans="1:30" s="73" customFormat="1" ht="16.5">
      <c r="A49" s="73">
        <v>2001</v>
      </c>
      <c r="B49" s="99">
        <v>508</v>
      </c>
      <c r="C49" s="99">
        <v>1380</v>
      </c>
      <c r="D49" s="99">
        <v>371</v>
      </c>
      <c r="E49" s="99">
        <v>1858</v>
      </c>
      <c r="F49" s="99">
        <v>2683</v>
      </c>
      <c r="G49" s="99">
        <v>6800</v>
      </c>
      <c r="H49" s="106"/>
      <c r="I49" s="99">
        <v>910</v>
      </c>
      <c r="J49" s="99">
        <v>1048</v>
      </c>
      <c r="K49" s="106"/>
      <c r="L49" s="99">
        <v>634</v>
      </c>
      <c r="M49" s="99">
        <v>5334</v>
      </c>
      <c r="N49" s="99">
        <v>7926</v>
      </c>
      <c r="O49" s="99">
        <v>14726</v>
      </c>
      <c r="P49" s="91"/>
      <c r="R49" s="105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</row>
    <row r="50" spans="1:30" s="73" customFormat="1" ht="16.5" customHeight="1">
      <c r="A50" s="73">
        <v>2002</v>
      </c>
      <c r="B50" s="99">
        <v>467</v>
      </c>
      <c r="C50" s="99">
        <v>1315</v>
      </c>
      <c r="D50" s="99">
        <v>340</v>
      </c>
      <c r="E50" s="99">
        <v>1825</v>
      </c>
      <c r="F50" s="99">
        <v>2722</v>
      </c>
      <c r="G50" s="99">
        <v>6669</v>
      </c>
      <c r="H50" s="106"/>
      <c r="I50" s="99">
        <v>868</v>
      </c>
      <c r="J50" s="99">
        <v>1044</v>
      </c>
      <c r="K50" s="106"/>
      <c r="L50" s="99">
        <v>683</v>
      </c>
      <c r="M50" s="99">
        <v>5080</v>
      </c>
      <c r="N50" s="99">
        <v>7675</v>
      </c>
      <c r="O50" s="99">
        <v>14344</v>
      </c>
      <c r="P50" s="91"/>
      <c r="R50" s="105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</row>
    <row r="51" spans="1:30" s="73" customFormat="1" ht="16.5" customHeight="1">
      <c r="A51" s="73">
        <v>2003</v>
      </c>
      <c r="B51" s="99">
        <v>419</v>
      </c>
      <c r="C51" s="99">
        <v>1345</v>
      </c>
      <c r="D51" s="99">
        <v>380</v>
      </c>
      <c r="E51" s="99">
        <v>1879</v>
      </c>
      <c r="F51" s="99">
        <v>2602</v>
      </c>
      <c r="G51" s="99">
        <v>6625</v>
      </c>
      <c r="H51" s="106"/>
      <c r="I51" s="99">
        <v>919</v>
      </c>
      <c r="J51" s="99">
        <v>1001</v>
      </c>
      <c r="K51" s="106"/>
      <c r="L51" s="99">
        <v>612</v>
      </c>
      <c r="M51" s="99">
        <v>4760</v>
      </c>
      <c r="N51" s="99">
        <v>7292</v>
      </c>
      <c r="O51" s="99">
        <v>13917</v>
      </c>
      <c r="P51" s="91"/>
      <c r="R51" s="105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</row>
    <row r="52" spans="1:30" s="73" customFormat="1" ht="16.5" customHeight="1">
      <c r="A52" s="73">
        <v>2004</v>
      </c>
      <c r="B52" s="99">
        <v>466</v>
      </c>
      <c r="C52" s="99">
        <v>1392</v>
      </c>
      <c r="D52" s="99">
        <v>384</v>
      </c>
      <c r="E52" s="99">
        <v>1820</v>
      </c>
      <c r="F52" s="99">
        <v>2654</v>
      </c>
      <c r="G52" s="99">
        <v>6716</v>
      </c>
      <c r="H52" s="106"/>
      <c r="I52" s="99">
        <v>943</v>
      </c>
      <c r="J52" s="99">
        <v>953</v>
      </c>
      <c r="K52" s="106"/>
      <c r="L52" s="99">
        <v>590</v>
      </c>
      <c r="M52" s="99">
        <v>4715</v>
      </c>
      <c r="N52" s="99">
        <v>7201</v>
      </c>
      <c r="O52" s="99">
        <v>13917</v>
      </c>
      <c r="P52" s="91"/>
      <c r="R52" s="105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1:30" s="73" customFormat="1" ht="16.5" customHeight="1">
      <c r="A53" s="73">
        <v>2005</v>
      </c>
      <c r="B53" s="99">
        <v>447</v>
      </c>
      <c r="C53" s="99">
        <v>1327</v>
      </c>
      <c r="D53" s="99">
        <v>315</v>
      </c>
      <c r="E53" s="99">
        <v>1750</v>
      </c>
      <c r="F53" s="99">
        <v>2452</v>
      </c>
      <c r="G53" s="99">
        <v>6291</v>
      </c>
      <c r="H53" s="106"/>
      <c r="I53" s="99">
        <v>976</v>
      </c>
      <c r="J53" s="99">
        <v>955</v>
      </c>
      <c r="K53" s="106"/>
      <c r="L53" s="99">
        <v>547</v>
      </c>
      <c r="M53" s="99">
        <v>4665</v>
      </c>
      <c r="N53" s="99">
        <v>7143</v>
      </c>
      <c r="O53" s="99">
        <v>13434</v>
      </c>
      <c r="P53" s="91"/>
      <c r="R53" s="105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</row>
    <row r="54" spans="1:30" s="73" customFormat="1" ht="16.5" customHeight="1">
      <c r="A54" s="73">
        <v>2006</v>
      </c>
      <c r="B54" s="99">
        <v>450</v>
      </c>
      <c r="C54" s="99">
        <v>1298</v>
      </c>
      <c r="D54" s="99">
        <v>302</v>
      </c>
      <c r="E54" s="99">
        <v>1747</v>
      </c>
      <c r="F54" s="99">
        <v>2540</v>
      </c>
      <c r="G54" s="99">
        <v>6337</v>
      </c>
      <c r="H54" s="106"/>
      <c r="I54" s="99">
        <v>888</v>
      </c>
      <c r="J54" s="99">
        <v>921</v>
      </c>
      <c r="K54" s="106"/>
      <c r="L54" s="99">
        <v>528</v>
      </c>
      <c r="M54" s="99">
        <v>4435</v>
      </c>
      <c r="N54" s="99">
        <v>6772</v>
      </c>
      <c r="O54" s="99">
        <v>13109</v>
      </c>
      <c r="P54" s="91"/>
      <c r="R54" s="105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</row>
    <row r="55" spans="1:30" s="69" customFormat="1" ht="18.75" customHeight="1" thickBot="1">
      <c r="A55" s="82" t="s">
        <v>61</v>
      </c>
      <c r="B55" s="107">
        <v>449.8</v>
      </c>
      <c r="C55" s="107">
        <v>1335.4</v>
      </c>
      <c r="D55" s="107">
        <v>344.2</v>
      </c>
      <c r="E55" s="107">
        <v>1804.2</v>
      </c>
      <c r="F55" s="107">
        <v>2594</v>
      </c>
      <c r="G55" s="107">
        <v>6527.6</v>
      </c>
      <c r="H55" s="108"/>
      <c r="I55" s="107">
        <v>918.8</v>
      </c>
      <c r="J55" s="107">
        <v>974.8</v>
      </c>
      <c r="K55" s="108"/>
      <c r="L55" s="107">
        <v>592</v>
      </c>
      <c r="M55" s="107">
        <v>4731</v>
      </c>
      <c r="N55" s="107">
        <v>7216.6</v>
      </c>
      <c r="O55" s="107">
        <v>13744.2</v>
      </c>
      <c r="P55" s="109"/>
      <c r="R55" s="104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</row>
    <row r="56" spans="2:16" s="73" customFormat="1" ht="16.5" customHeight="1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91"/>
      <c r="P56" s="91"/>
    </row>
    <row r="57" spans="1:16" s="74" customFormat="1" ht="15.75">
      <c r="A57" s="73" t="s">
        <v>63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91"/>
      <c r="P57" s="89"/>
    </row>
    <row r="58" spans="1:16" s="74" customFormat="1" ht="15.75">
      <c r="A58" s="73" t="s">
        <v>64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91"/>
      <c r="P58" s="89"/>
    </row>
    <row r="59" spans="2:16" s="74" customFormat="1" ht="15.75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91"/>
      <c r="P59" s="89"/>
    </row>
    <row r="60" spans="1:16" ht="15.75">
      <c r="A60" s="7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91"/>
      <c r="P60" s="89"/>
    </row>
    <row r="61" spans="1:16" ht="15.75">
      <c r="A61" s="79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91"/>
      <c r="P61" s="89"/>
    </row>
    <row r="62" spans="1:16" ht="15.75">
      <c r="A62" s="7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91"/>
      <c r="P62" s="89"/>
    </row>
    <row r="63" spans="1:16" ht="15.75">
      <c r="A63" s="7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91"/>
      <c r="P63" s="89"/>
    </row>
    <row r="64" spans="1:16" ht="15.75">
      <c r="A64" s="7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91"/>
      <c r="P64" s="89"/>
    </row>
    <row r="65" spans="1:16" ht="15.75">
      <c r="A65" s="7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91"/>
      <c r="P65" s="89"/>
    </row>
    <row r="66" spans="1:16" ht="15.75">
      <c r="A66" s="7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91"/>
      <c r="P66" s="89"/>
    </row>
    <row r="67" spans="1:16" ht="15.75">
      <c r="A67" s="7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91"/>
      <c r="P67" s="89"/>
    </row>
    <row r="68" spans="1:16" ht="15.75">
      <c r="A68" s="79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91"/>
      <c r="P68" s="89"/>
    </row>
    <row r="69" spans="1:16" ht="15.75">
      <c r="A69" s="79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91"/>
      <c r="P69" s="89"/>
    </row>
    <row r="70" spans="1:16" ht="15.75">
      <c r="A70" s="79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91"/>
      <c r="P70" s="89"/>
    </row>
    <row r="71" spans="1:16" ht="15.75">
      <c r="A71" s="79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91"/>
      <c r="P71" s="89"/>
    </row>
    <row r="72" spans="1:32" ht="15.75">
      <c r="A72" s="79"/>
      <c r="B72" s="110"/>
      <c r="C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91"/>
      <c r="AF72" s="89"/>
    </row>
    <row r="73" spans="1:32" ht="15.75">
      <c r="A73" s="79"/>
      <c r="B73" s="110"/>
      <c r="C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91"/>
      <c r="AF73" s="89"/>
    </row>
    <row r="74" spans="1:32" ht="15.75">
      <c r="A74" s="79"/>
      <c r="B74" s="110"/>
      <c r="C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91"/>
      <c r="AF74" s="89"/>
    </row>
    <row r="75" spans="1:32" ht="15.75">
      <c r="A75" s="79"/>
      <c r="B75" s="110"/>
      <c r="C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91"/>
      <c r="AF75" s="89"/>
    </row>
    <row r="76" spans="1:32" ht="15.75">
      <c r="A76" s="79"/>
      <c r="B76" s="110"/>
      <c r="C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91"/>
      <c r="AF76" s="89"/>
    </row>
    <row r="77" spans="1:32" ht="15.75">
      <c r="A77" s="79"/>
      <c r="B77" s="110"/>
      <c r="C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91"/>
      <c r="AF77" s="89"/>
    </row>
    <row r="78" spans="1:32" ht="15.75">
      <c r="A78" s="79"/>
      <c r="B78" s="110"/>
      <c r="C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91"/>
      <c r="AF78" s="89"/>
    </row>
    <row r="79" spans="1:32" ht="15.75">
      <c r="A79" s="79"/>
      <c r="B79" s="110"/>
      <c r="C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91"/>
      <c r="AF79" s="89"/>
    </row>
    <row r="80" spans="1:32" ht="15.75">
      <c r="A80" s="79"/>
      <c r="B80" s="110"/>
      <c r="C80" s="110"/>
      <c r="Q80" s="81"/>
      <c r="R80" s="81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91"/>
      <c r="AF80" s="91"/>
    </row>
    <row r="81" spans="1:32" ht="15.75">
      <c r="A81" s="79"/>
      <c r="B81" s="110"/>
      <c r="C81" s="110"/>
      <c r="Q81" s="81"/>
      <c r="R81" s="81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91"/>
      <c r="AF81" s="91"/>
    </row>
    <row r="82" spans="1:32" ht="15.75">
      <c r="A82" s="111"/>
      <c r="B82" s="91"/>
      <c r="C82" s="91"/>
      <c r="Q82" s="81"/>
      <c r="R82" s="8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112"/>
      <c r="AF82" s="91"/>
    </row>
    <row r="83" spans="1:32" s="115" customFormat="1" ht="15.75">
      <c r="A83" s="113"/>
      <c r="B83" s="114"/>
      <c r="C83" s="114"/>
      <c r="Q83" s="111"/>
      <c r="R83" s="111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91"/>
    </row>
    <row r="84" spans="1:32" ht="15.75">
      <c r="A84" s="81"/>
      <c r="B84" s="91"/>
      <c r="C84" s="91"/>
      <c r="Q84" s="81"/>
      <c r="R84" s="8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</row>
    <row r="85" spans="1:32" ht="15.75">
      <c r="A85" s="81"/>
      <c r="B85" s="91"/>
      <c r="C85" s="91"/>
      <c r="Q85" s="81"/>
      <c r="R85" s="8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</row>
    <row r="86" spans="1:32" ht="15.75">
      <c r="A86" s="81"/>
      <c r="B86" s="91"/>
      <c r="C86" s="91"/>
      <c r="Q86" s="81"/>
      <c r="R86" s="8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</row>
    <row r="87" spans="2:32" ht="15.75">
      <c r="B87" s="89"/>
      <c r="C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</row>
    <row r="88" spans="2:32" ht="15.75">
      <c r="B88" s="89"/>
      <c r="C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</row>
    <row r="89" spans="2:32" ht="15.75">
      <c r="B89" s="89"/>
      <c r="C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</row>
    <row r="90" spans="2:32" ht="15.75">
      <c r="B90" s="89"/>
      <c r="C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</row>
  </sheetData>
  <mergeCells count="6">
    <mergeCell ref="L6:M6"/>
    <mergeCell ref="E7:F7"/>
    <mergeCell ref="E6:F6"/>
    <mergeCell ref="C6:D6"/>
    <mergeCell ref="I6:J6"/>
    <mergeCell ref="C7:D7"/>
  </mergeCells>
  <printOptions/>
  <pageMargins left="0.5511811023622047" right="0.5511811023622047" top="0.3937007874015748" bottom="0.984251968503937" header="0.31496062992125984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.7109375" style="74" customWidth="1"/>
    <col min="3" max="8" width="8.57421875" style="0" customWidth="1"/>
    <col min="9" max="9" width="7.421875" style="0" customWidth="1"/>
    <col min="10" max="11" width="8.57421875" style="0" customWidth="1"/>
    <col min="12" max="12" width="7.140625" style="0" customWidth="1"/>
    <col min="13" max="13" width="9.57421875" style="0" customWidth="1"/>
    <col min="14" max="14" width="11.421875" style="0" customWidth="1"/>
    <col min="15" max="16" width="8.57421875" style="0" customWidth="1"/>
  </cols>
  <sheetData>
    <row r="1" spans="1:14" ht="20.25">
      <c r="A1" s="116" t="s">
        <v>79</v>
      </c>
      <c r="B1" s="116"/>
      <c r="C1" s="117"/>
      <c r="D1" s="117"/>
      <c r="E1" s="117"/>
      <c r="F1" s="117"/>
      <c r="G1" s="117"/>
      <c r="H1" s="117"/>
      <c r="I1" s="117"/>
      <c r="J1" s="259"/>
      <c r="K1" s="259"/>
      <c r="L1" s="117"/>
      <c r="M1" s="116" t="s">
        <v>67</v>
      </c>
      <c r="N1" s="117"/>
    </row>
    <row r="2" spans="1:16" ht="9.75" customHeight="1">
      <c r="A2" s="119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20"/>
    </row>
    <row r="3" spans="1:16" ht="20.25">
      <c r="A3" s="116" t="s">
        <v>68</v>
      </c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20.25">
      <c r="A4" s="116" t="s">
        <v>69</v>
      </c>
      <c r="B4" s="116"/>
      <c r="C4" s="117"/>
      <c r="D4" s="117"/>
      <c r="E4" s="117"/>
      <c r="F4" s="117"/>
      <c r="G4" s="117"/>
      <c r="H4" s="118"/>
      <c r="I4" s="117"/>
      <c r="J4" s="117"/>
      <c r="K4" s="117"/>
      <c r="L4" s="117"/>
      <c r="M4" s="117"/>
      <c r="N4" s="117"/>
      <c r="O4" s="117"/>
      <c r="P4" s="117"/>
    </row>
    <row r="5" spans="1:16" ht="21" thickBot="1">
      <c r="A5" s="121" t="s">
        <v>49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254" s="74" customFormat="1" ht="18.75">
      <c r="A6" s="123"/>
      <c r="B6" s="123"/>
      <c r="C6" s="124" t="s">
        <v>25</v>
      </c>
      <c r="D6" s="124"/>
      <c r="E6" s="124"/>
      <c r="F6" s="124"/>
      <c r="G6" s="124"/>
      <c r="H6" s="124"/>
      <c r="I6" s="125"/>
      <c r="J6" s="124" t="s">
        <v>26</v>
      </c>
      <c r="K6" s="124"/>
      <c r="L6" s="124"/>
      <c r="M6" s="124"/>
      <c r="N6" s="124"/>
      <c r="O6" s="124"/>
      <c r="P6" s="126" t="s">
        <v>23</v>
      </c>
      <c r="Q6" s="71"/>
      <c r="R6" s="69"/>
      <c r="S6" s="69"/>
      <c r="T6" s="69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</row>
    <row r="7" spans="1:254" s="74" customFormat="1" ht="17.25" customHeight="1" thickBot="1">
      <c r="A7" s="123"/>
      <c r="B7" s="123"/>
      <c r="C7" s="126" t="s">
        <v>50</v>
      </c>
      <c r="D7" s="262" t="s">
        <v>51</v>
      </c>
      <c r="E7" s="262"/>
      <c r="F7" s="262" t="s">
        <v>52</v>
      </c>
      <c r="G7" s="262"/>
      <c r="H7" s="126" t="s">
        <v>23</v>
      </c>
      <c r="I7" s="126"/>
      <c r="J7" s="261" t="s">
        <v>53</v>
      </c>
      <c r="K7" s="263"/>
      <c r="L7" s="127"/>
      <c r="M7" s="261" t="s">
        <v>54</v>
      </c>
      <c r="N7" s="261"/>
      <c r="O7" s="126" t="s">
        <v>23</v>
      </c>
      <c r="P7" s="126" t="s">
        <v>77</v>
      </c>
      <c r="Q7" s="71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4" s="74" customFormat="1" ht="17.25" customHeight="1" thickBot="1">
      <c r="A8" s="123"/>
      <c r="B8" s="123"/>
      <c r="C8" s="126" t="s">
        <v>56</v>
      </c>
      <c r="D8" s="128" t="s">
        <v>70</v>
      </c>
      <c r="E8" s="128"/>
      <c r="F8" s="260" t="s">
        <v>71</v>
      </c>
      <c r="G8" s="260"/>
      <c r="H8" s="126" t="s">
        <v>57</v>
      </c>
      <c r="I8" s="126"/>
      <c r="J8" s="126"/>
      <c r="K8" s="127"/>
      <c r="L8" s="127"/>
      <c r="M8" s="126"/>
      <c r="N8" s="126"/>
      <c r="O8" s="126" t="s">
        <v>58</v>
      </c>
      <c r="P8" s="126"/>
      <c r="Q8" s="71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s="74" customFormat="1" ht="17.25" customHeight="1">
      <c r="A9" s="123"/>
      <c r="B9" s="123"/>
      <c r="C9" s="126"/>
      <c r="D9" s="126" t="s">
        <v>29</v>
      </c>
      <c r="E9" s="126"/>
      <c r="F9" s="126" t="s">
        <v>29</v>
      </c>
      <c r="G9" s="126"/>
      <c r="H9" s="126" t="s">
        <v>55</v>
      </c>
      <c r="I9" s="126"/>
      <c r="J9" s="126" t="s">
        <v>29</v>
      </c>
      <c r="K9" s="126"/>
      <c r="L9" s="127"/>
      <c r="M9" s="126" t="s">
        <v>29</v>
      </c>
      <c r="N9" s="126"/>
      <c r="O9" s="126" t="s">
        <v>55</v>
      </c>
      <c r="P9" s="126"/>
      <c r="Q9" s="71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17" s="73" customFormat="1" ht="17.25" customHeight="1">
      <c r="A10" s="129"/>
      <c r="B10" s="129"/>
      <c r="C10" s="126"/>
      <c r="D10" s="126" t="s">
        <v>32</v>
      </c>
      <c r="E10" s="126" t="s">
        <v>59</v>
      </c>
      <c r="F10" s="126" t="s">
        <v>32</v>
      </c>
      <c r="G10" s="126" t="s">
        <v>59</v>
      </c>
      <c r="H10" s="126"/>
      <c r="I10" s="126"/>
      <c r="J10" s="126" t="s">
        <v>32</v>
      </c>
      <c r="K10" s="126" t="s">
        <v>59</v>
      </c>
      <c r="L10" s="127"/>
      <c r="M10" s="126" t="s">
        <v>32</v>
      </c>
      <c r="N10" s="126" t="s">
        <v>59</v>
      </c>
      <c r="O10" s="126"/>
      <c r="P10" s="126"/>
      <c r="Q10" s="71"/>
    </row>
    <row r="11" spans="1:254" s="74" customFormat="1" ht="19.5" customHeight="1" thickBot="1">
      <c r="A11" s="123"/>
      <c r="B11" s="123"/>
      <c r="C11" s="128"/>
      <c r="D11" s="128" t="s">
        <v>78</v>
      </c>
      <c r="E11" s="128" t="s">
        <v>78</v>
      </c>
      <c r="F11" s="128" t="s">
        <v>78</v>
      </c>
      <c r="G11" s="128" t="s">
        <v>78</v>
      </c>
      <c r="H11" s="128"/>
      <c r="I11" s="128"/>
      <c r="J11" s="128" t="s">
        <v>78</v>
      </c>
      <c r="K11" s="128" t="s">
        <v>78</v>
      </c>
      <c r="L11" s="130"/>
      <c r="M11" s="128" t="s">
        <v>78</v>
      </c>
      <c r="N11" s="128" t="s">
        <v>78</v>
      </c>
      <c r="O11" s="128"/>
      <c r="P11" s="128"/>
      <c r="Q11" s="71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</row>
    <row r="12" spans="1:16" ht="5.25" customHeight="1">
      <c r="A12" s="131"/>
      <c r="B12" s="125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3"/>
    </row>
    <row r="13" spans="1:16" ht="18.75" customHeight="1">
      <c r="A13" s="125" t="s">
        <v>35</v>
      </c>
      <c r="B13" s="13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</row>
    <row r="14" spans="1:16" s="86" customFormat="1" ht="18.75" customHeight="1">
      <c r="A14" s="135" t="s">
        <v>72</v>
      </c>
      <c r="B14" s="134"/>
      <c r="C14" s="136">
        <v>0.21</v>
      </c>
      <c r="D14" s="136">
        <v>1.08</v>
      </c>
      <c r="E14" s="136">
        <v>0.6</v>
      </c>
      <c r="F14" s="136">
        <v>1.18</v>
      </c>
      <c r="G14" s="136">
        <v>0.92</v>
      </c>
      <c r="H14" s="136">
        <v>0.9</v>
      </c>
      <c r="I14" s="136"/>
      <c r="J14" s="136">
        <v>1.42</v>
      </c>
      <c r="K14" s="136">
        <v>1.37</v>
      </c>
      <c r="L14" s="136"/>
      <c r="M14" s="136">
        <v>0.49</v>
      </c>
      <c r="N14" s="136">
        <v>0.75</v>
      </c>
      <c r="O14" s="136">
        <v>0.87</v>
      </c>
      <c r="P14" s="136">
        <v>0.89</v>
      </c>
    </row>
    <row r="15" spans="1:42" ht="18.75" customHeight="1">
      <c r="A15" s="129">
        <v>1996</v>
      </c>
      <c r="B15" s="137"/>
      <c r="C15" s="138">
        <v>0.13</v>
      </c>
      <c r="D15" s="138">
        <v>0.98</v>
      </c>
      <c r="E15" s="138">
        <v>0.76</v>
      </c>
      <c r="F15" s="138">
        <v>1.09</v>
      </c>
      <c r="G15" s="138">
        <v>0.91</v>
      </c>
      <c r="H15" s="138">
        <v>0.83</v>
      </c>
      <c r="I15" s="138"/>
      <c r="J15" s="138">
        <v>1.18</v>
      </c>
      <c r="K15" s="138">
        <v>1.38</v>
      </c>
      <c r="L15" s="138"/>
      <c r="M15" s="138">
        <v>0.51</v>
      </c>
      <c r="N15" s="138">
        <v>0.77</v>
      </c>
      <c r="O15" s="138">
        <v>0.84</v>
      </c>
      <c r="P15" s="138">
        <v>0.84</v>
      </c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</row>
    <row r="16" spans="1:16" s="81" customFormat="1" ht="18.75" customHeight="1">
      <c r="A16" s="129">
        <v>1997</v>
      </c>
      <c r="B16" s="137"/>
      <c r="C16" s="138">
        <v>0.31</v>
      </c>
      <c r="D16" s="138">
        <v>1.06</v>
      </c>
      <c r="E16" s="138">
        <v>0.44</v>
      </c>
      <c r="F16" s="138">
        <v>1.23</v>
      </c>
      <c r="G16" s="138">
        <v>0.84</v>
      </c>
      <c r="H16" s="138">
        <v>0.9</v>
      </c>
      <c r="I16" s="138"/>
      <c r="J16" s="138">
        <v>1.78</v>
      </c>
      <c r="K16" s="138">
        <v>0.94</v>
      </c>
      <c r="L16" s="138"/>
      <c r="M16" s="138">
        <v>0.56</v>
      </c>
      <c r="N16" s="138">
        <v>0.59</v>
      </c>
      <c r="O16" s="138">
        <v>0.84</v>
      </c>
      <c r="P16" s="138">
        <v>0.88</v>
      </c>
    </row>
    <row r="17" spans="1:29" s="81" customFormat="1" ht="18.75" customHeight="1">
      <c r="A17" s="139">
        <v>1998</v>
      </c>
      <c r="B17" s="137"/>
      <c r="C17" s="138">
        <v>0.12</v>
      </c>
      <c r="D17" s="138">
        <v>1.06</v>
      </c>
      <c r="E17" s="138">
        <v>0.33</v>
      </c>
      <c r="F17" s="138">
        <v>1.13</v>
      </c>
      <c r="G17" s="138">
        <v>0.92</v>
      </c>
      <c r="H17" s="138">
        <v>0.85</v>
      </c>
      <c r="I17" s="138"/>
      <c r="J17" s="138">
        <v>1.04</v>
      </c>
      <c r="K17" s="138">
        <v>1.51</v>
      </c>
      <c r="L17" s="138"/>
      <c r="M17" s="138">
        <v>0.67</v>
      </c>
      <c r="N17" s="138">
        <v>0.84</v>
      </c>
      <c r="O17" s="138">
        <v>0.9</v>
      </c>
      <c r="P17" s="138">
        <v>0.87</v>
      </c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81" customFormat="1" ht="18.75" customHeight="1">
      <c r="A18" s="129">
        <v>1999</v>
      </c>
      <c r="B18" s="137"/>
      <c r="C18" s="138">
        <v>0.15</v>
      </c>
      <c r="D18" s="138">
        <v>0.7</v>
      </c>
      <c r="E18" s="138">
        <v>0.34</v>
      </c>
      <c r="F18" s="138">
        <v>1.05</v>
      </c>
      <c r="G18" s="138">
        <v>0.83</v>
      </c>
      <c r="H18" s="138">
        <v>0.7</v>
      </c>
      <c r="I18" s="138"/>
      <c r="J18" s="138">
        <v>1.39</v>
      </c>
      <c r="K18" s="138">
        <v>0.79</v>
      </c>
      <c r="L18" s="138"/>
      <c r="M18" s="138">
        <v>0.37</v>
      </c>
      <c r="N18" s="138">
        <v>0.7</v>
      </c>
      <c r="O18" s="138">
        <v>0.75</v>
      </c>
      <c r="P18" s="138">
        <v>0.72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81" customFormat="1" ht="18.75" customHeight="1">
      <c r="A19" s="129">
        <v>2000</v>
      </c>
      <c r="B19" s="137"/>
      <c r="C19" s="138">
        <v>0.26</v>
      </c>
      <c r="D19" s="138">
        <v>1.02</v>
      </c>
      <c r="E19" s="138">
        <v>0.78</v>
      </c>
      <c r="F19" s="138">
        <v>0.97</v>
      </c>
      <c r="G19" s="138">
        <v>0.69</v>
      </c>
      <c r="H19" s="138">
        <v>0.78</v>
      </c>
      <c r="I19" s="138"/>
      <c r="J19" s="138">
        <v>0.91</v>
      </c>
      <c r="K19" s="138">
        <v>1.04</v>
      </c>
      <c r="L19" s="138"/>
      <c r="M19" s="138">
        <v>0.48</v>
      </c>
      <c r="N19" s="138">
        <v>0.65</v>
      </c>
      <c r="O19" s="138">
        <v>0.69</v>
      </c>
      <c r="P19" s="138">
        <v>0.75</v>
      </c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81" customFormat="1" ht="18.75" customHeight="1">
      <c r="A20" s="129">
        <v>2001</v>
      </c>
      <c r="B20" s="137"/>
      <c r="C20" s="138">
        <v>0.2</v>
      </c>
      <c r="D20" s="138">
        <v>0.76</v>
      </c>
      <c r="E20" s="138">
        <v>0.77</v>
      </c>
      <c r="F20" s="138">
        <v>1.32</v>
      </c>
      <c r="G20" s="138">
        <v>0.75</v>
      </c>
      <c r="H20" s="138">
        <v>0.79</v>
      </c>
      <c r="I20" s="138"/>
      <c r="J20" s="138">
        <v>1.41</v>
      </c>
      <c r="K20" s="138">
        <v>0.61</v>
      </c>
      <c r="L20" s="138"/>
      <c r="M20" s="138">
        <v>0.42</v>
      </c>
      <c r="N20" s="138">
        <v>0.67</v>
      </c>
      <c r="O20" s="138">
        <v>0.73</v>
      </c>
      <c r="P20" s="138">
        <v>0.77</v>
      </c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81" customFormat="1" ht="18.75" customHeight="1">
      <c r="A21" s="129">
        <v>2002</v>
      </c>
      <c r="B21" s="137"/>
      <c r="C21" s="138">
        <v>0.3</v>
      </c>
      <c r="D21" s="138">
        <v>0.8</v>
      </c>
      <c r="E21" s="138">
        <v>0.45</v>
      </c>
      <c r="F21" s="138">
        <v>0.96</v>
      </c>
      <c r="G21" s="138">
        <v>0.53</v>
      </c>
      <c r="H21" s="138">
        <v>0.68</v>
      </c>
      <c r="I21" s="138"/>
      <c r="J21" s="138">
        <v>1.25</v>
      </c>
      <c r="K21" s="138">
        <v>0.91</v>
      </c>
      <c r="L21" s="138"/>
      <c r="M21" s="138">
        <v>0.37</v>
      </c>
      <c r="N21" s="138">
        <v>0.46</v>
      </c>
      <c r="O21" s="138">
        <v>0.62</v>
      </c>
      <c r="P21" s="138">
        <v>0.66</v>
      </c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81" customFormat="1" ht="18.75" customHeight="1">
      <c r="A22" s="129">
        <v>2003</v>
      </c>
      <c r="B22" s="137"/>
      <c r="C22" s="138">
        <v>0.2</v>
      </c>
      <c r="D22" s="138">
        <v>0.82</v>
      </c>
      <c r="E22" s="138">
        <v>0.76</v>
      </c>
      <c r="F22" s="138">
        <v>0.96</v>
      </c>
      <c r="G22" s="138">
        <v>0.71</v>
      </c>
      <c r="H22" s="138">
        <v>0.71</v>
      </c>
      <c r="I22" s="138"/>
      <c r="J22" s="138">
        <v>1.53</v>
      </c>
      <c r="K22" s="138">
        <v>0.83</v>
      </c>
      <c r="L22" s="138"/>
      <c r="M22" s="138">
        <v>0.56</v>
      </c>
      <c r="N22" s="138">
        <v>0.52</v>
      </c>
      <c r="O22" s="138">
        <v>0.73</v>
      </c>
      <c r="P22" s="138">
        <v>0.72</v>
      </c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81" customFormat="1" ht="18.75" customHeight="1">
      <c r="A23" s="129">
        <v>2004</v>
      </c>
      <c r="B23" s="137"/>
      <c r="C23" s="138">
        <v>0.13</v>
      </c>
      <c r="D23" s="138">
        <v>0.76</v>
      </c>
      <c r="E23" s="138">
        <v>0.75</v>
      </c>
      <c r="F23" s="138">
        <v>0.93</v>
      </c>
      <c r="G23" s="138">
        <v>0.7</v>
      </c>
      <c r="H23" s="138">
        <v>0.66</v>
      </c>
      <c r="I23" s="138"/>
      <c r="J23" s="138">
        <v>1.37</v>
      </c>
      <c r="K23" s="138">
        <v>1.05</v>
      </c>
      <c r="L23" s="138"/>
      <c r="M23" s="138">
        <v>0.29</v>
      </c>
      <c r="N23" s="138">
        <v>0.55</v>
      </c>
      <c r="O23" s="138">
        <v>0.67</v>
      </c>
      <c r="P23" s="138">
        <v>0.66</v>
      </c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81" customFormat="1" ht="18.75" customHeight="1">
      <c r="A24" s="129">
        <v>2005</v>
      </c>
      <c r="B24" s="137"/>
      <c r="C24" s="138">
        <v>0.16</v>
      </c>
      <c r="D24" s="138">
        <v>0.71</v>
      </c>
      <c r="E24" s="138">
        <v>0.43</v>
      </c>
      <c r="F24" s="138">
        <v>0.86</v>
      </c>
      <c r="G24" s="138">
        <v>0.68</v>
      </c>
      <c r="H24" s="138">
        <v>0.62</v>
      </c>
      <c r="I24" s="138"/>
      <c r="J24" s="138">
        <v>1.39</v>
      </c>
      <c r="K24" s="138">
        <v>0.45</v>
      </c>
      <c r="L24" s="138"/>
      <c r="M24" s="138">
        <v>0.36</v>
      </c>
      <c r="N24" s="138">
        <v>0.51</v>
      </c>
      <c r="O24" s="138">
        <v>0.62</v>
      </c>
      <c r="P24" s="138">
        <v>0.62</v>
      </c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81" customFormat="1" ht="18.75" customHeight="1">
      <c r="A25" s="129">
        <v>2006</v>
      </c>
      <c r="B25" s="137"/>
      <c r="C25" s="138">
        <v>0.12</v>
      </c>
      <c r="D25" s="138">
        <v>0.8</v>
      </c>
      <c r="E25" s="138">
        <v>0.83</v>
      </c>
      <c r="F25" s="138">
        <v>1.04</v>
      </c>
      <c r="G25" s="138">
        <v>0.65</v>
      </c>
      <c r="H25" s="138">
        <v>0.69</v>
      </c>
      <c r="I25" s="138"/>
      <c r="J25" s="138">
        <v>1.24</v>
      </c>
      <c r="K25" s="138">
        <v>0.37</v>
      </c>
      <c r="L25" s="138"/>
      <c r="M25" s="138">
        <v>0.35</v>
      </c>
      <c r="N25" s="138">
        <v>0.58</v>
      </c>
      <c r="O25" s="138">
        <v>0.62</v>
      </c>
      <c r="P25" s="138">
        <v>0.67</v>
      </c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79" customFormat="1" ht="18.75" customHeight="1">
      <c r="A26" s="135" t="s">
        <v>61</v>
      </c>
      <c r="B26" s="137"/>
      <c r="C26" s="136">
        <v>0.18</v>
      </c>
      <c r="D26" s="136">
        <v>0.78</v>
      </c>
      <c r="E26" s="136">
        <v>0.65</v>
      </c>
      <c r="F26" s="136">
        <v>0.95</v>
      </c>
      <c r="G26" s="136">
        <v>0.65</v>
      </c>
      <c r="H26" s="136">
        <v>0.67</v>
      </c>
      <c r="I26" s="136"/>
      <c r="J26" s="136">
        <v>1.35</v>
      </c>
      <c r="K26" s="136">
        <v>0.72</v>
      </c>
      <c r="L26" s="136"/>
      <c r="M26" s="136">
        <v>0.38</v>
      </c>
      <c r="N26" s="136">
        <v>0.52</v>
      </c>
      <c r="O26" s="136">
        <v>0.65</v>
      </c>
      <c r="P26" s="136">
        <v>0.66</v>
      </c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</row>
    <row r="27" spans="1:29" s="81" customFormat="1" ht="18.75" customHeight="1">
      <c r="A27" s="131"/>
      <c r="B27" s="137"/>
      <c r="C27" s="140"/>
      <c r="D27" s="140"/>
      <c r="E27" s="140"/>
      <c r="F27" s="140"/>
      <c r="G27" s="140"/>
      <c r="H27" s="140"/>
      <c r="I27" s="140"/>
      <c r="J27" s="141"/>
      <c r="K27" s="141"/>
      <c r="L27" s="141"/>
      <c r="M27" s="141"/>
      <c r="N27" s="141"/>
      <c r="O27" s="141"/>
      <c r="P27" s="142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81" customFormat="1" ht="18.75" customHeight="1">
      <c r="A28" s="125" t="s">
        <v>6</v>
      </c>
      <c r="B28" s="137"/>
      <c r="C28" s="140"/>
      <c r="D28" s="140"/>
      <c r="E28" s="140"/>
      <c r="F28" s="140"/>
      <c r="G28" s="140"/>
      <c r="H28" s="140"/>
      <c r="I28" s="140"/>
      <c r="J28" s="141"/>
      <c r="K28" s="141"/>
      <c r="L28" s="141"/>
      <c r="M28" s="141"/>
      <c r="N28" s="141"/>
      <c r="O28" s="141"/>
      <c r="P28" s="142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79" customFormat="1" ht="18.75" customHeight="1">
      <c r="A29" s="143" t="s">
        <v>60</v>
      </c>
      <c r="B29" s="137"/>
      <c r="C29" s="136">
        <v>1.81</v>
      </c>
      <c r="D29" s="136">
        <v>6.35</v>
      </c>
      <c r="E29" s="136">
        <v>9.97</v>
      </c>
      <c r="F29" s="136">
        <v>9.03</v>
      </c>
      <c r="G29" s="136">
        <v>16.21</v>
      </c>
      <c r="H29" s="136">
        <v>8.13</v>
      </c>
      <c r="I29" s="136"/>
      <c r="J29" s="136">
        <v>12.83</v>
      </c>
      <c r="K29" s="136">
        <v>21.37</v>
      </c>
      <c r="L29" s="136"/>
      <c r="M29" s="136">
        <v>6</v>
      </c>
      <c r="N29" s="136">
        <v>20.38</v>
      </c>
      <c r="O29" s="136">
        <v>15.4</v>
      </c>
      <c r="P29" s="136">
        <v>10.63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</row>
    <row r="30" spans="1:16" s="73" customFormat="1" ht="18.75" customHeight="1" thickBot="1">
      <c r="A30" s="129">
        <v>1996</v>
      </c>
      <c r="B30" s="137"/>
      <c r="C30" s="138">
        <v>1.33</v>
      </c>
      <c r="D30" s="138">
        <v>6.12</v>
      </c>
      <c r="E30" s="138">
        <v>10.02</v>
      </c>
      <c r="F30" s="138">
        <v>8</v>
      </c>
      <c r="G30" s="138">
        <v>13.87</v>
      </c>
      <c r="H30" s="138">
        <v>7.28</v>
      </c>
      <c r="I30" s="138"/>
      <c r="J30" s="138">
        <v>12.68</v>
      </c>
      <c r="K30" s="138">
        <v>18.72</v>
      </c>
      <c r="L30" s="138"/>
      <c r="M30" s="138">
        <v>5.43</v>
      </c>
      <c r="N30" s="138">
        <v>18.48</v>
      </c>
      <c r="O30" s="138">
        <v>14.08</v>
      </c>
      <c r="P30" s="138">
        <v>9.61</v>
      </c>
    </row>
    <row r="31" spans="1:256" s="144" customFormat="1" ht="18.75" customHeight="1">
      <c r="A31" s="129">
        <v>1997</v>
      </c>
      <c r="B31" s="137"/>
      <c r="C31" s="138">
        <v>1.9</v>
      </c>
      <c r="D31" s="138">
        <v>5.77</v>
      </c>
      <c r="E31" s="138">
        <v>8.88</v>
      </c>
      <c r="F31" s="138">
        <v>8.75</v>
      </c>
      <c r="G31" s="138">
        <v>13.78</v>
      </c>
      <c r="H31" s="138">
        <v>7.36</v>
      </c>
      <c r="I31" s="138"/>
      <c r="J31" s="138">
        <v>12.07</v>
      </c>
      <c r="K31" s="138">
        <v>18.06</v>
      </c>
      <c r="L31" s="138"/>
      <c r="M31" s="138">
        <v>5.58</v>
      </c>
      <c r="N31" s="138">
        <v>17.67</v>
      </c>
      <c r="O31" s="138">
        <v>13.54</v>
      </c>
      <c r="P31" s="138">
        <v>9.47</v>
      </c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16" s="74" customFormat="1" ht="18.75" customHeight="1">
      <c r="A32" s="139">
        <v>1998</v>
      </c>
      <c r="B32" s="137"/>
      <c r="C32" s="138">
        <v>1.5</v>
      </c>
      <c r="D32" s="138">
        <v>5.85</v>
      </c>
      <c r="E32" s="138">
        <v>8.81</v>
      </c>
      <c r="F32" s="138">
        <v>8.65</v>
      </c>
      <c r="G32" s="138">
        <v>13.67</v>
      </c>
      <c r="H32" s="138">
        <v>7.22</v>
      </c>
      <c r="I32" s="138"/>
      <c r="J32" s="138">
        <v>12.22</v>
      </c>
      <c r="K32" s="138">
        <v>18.99</v>
      </c>
      <c r="L32" s="138"/>
      <c r="M32" s="138">
        <v>5.27</v>
      </c>
      <c r="N32" s="138">
        <v>17.32</v>
      </c>
      <c r="O32" s="138">
        <v>13.45</v>
      </c>
      <c r="P32" s="138">
        <v>9.34</v>
      </c>
    </row>
    <row r="33" spans="1:16" s="74" customFormat="1" ht="18.75" customHeight="1">
      <c r="A33" s="129">
        <v>1999</v>
      </c>
      <c r="B33" s="137"/>
      <c r="C33" s="138">
        <v>1.47</v>
      </c>
      <c r="D33" s="138">
        <v>4.92</v>
      </c>
      <c r="E33" s="138">
        <v>9.14</v>
      </c>
      <c r="F33" s="138">
        <v>8.28</v>
      </c>
      <c r="G33" s="138">
        <v>12.58</v>
      </c>
      <c r="H33" s="138">
        <v>6.62</v>
      </c>
      <c r="I33" s="138"/>
      <c r="J33" s="138">
        <v>11.81</v>
      </c>
      <c r="K33" s="138">
        <v>15.57</v>
      </c>
      <c r="L33" s="138"/>
      <c r="M33" s="138">
        <v>5.13</v>
      </c>
      <c r="N33" s="138">
        <v>17.22</v>
      </c>
      <c r="O33" s="138">
        <v>12.96</v>
      </c>
      <c r="P33" s="138">
        <v>8.79</v>
      </c>
    </row>
    <row r="34" spans="1:16" s="74" customFormat="1" ht="18.75" customHeight="1">
      <c r="A34" s="129">
        <v>2000</v>
      </c>
      <c r="B34" s="137"/>
      <c r="C34" s="138">
        <v>1.55</v>
      </c>
      <c r="D34" s="138">
        <v>5.83</v>
      </c>
      <c r="E34" s="138">
        <v>8.57</v>
      </c>
      <c r="F34" s="138">
        <v>7.38</v>
      </c>
      <c r="G34" s="138">
        <v>11.56</v>
      </c>
      <c r="H34" s="138">
        <v>6.45</v>
      </c>
      <c r="I34" s="138"/>
      <c r="J34" s="138">
        <v>11.07</v>
      </c>
      <c r="K34" s="138">
        <v>15.44</v>
      </c>
      <c r="L34" s="138"/>
      <c r="M34" s="138">
        <v>5.36</v>
      </c>
      <c r="N34" s="138">
        <v>15.3</v>
      </c>
      <c r="O34" s="138">
        <v>11.98</v>
      </c>
      <c r="P34" s="138">
        <v>8.35</v>
      </c>
    </row>
    <row r="35" spans="1:16" s="74" customFormat="1" ht="18.75" customHeight="1">
      <c r="A35" s="129">
        <v>2001</v>
      </c>
      <c r="B35" s="137"/>
      <c r="C35" s="138">
        <v>1.31</v>
      </c>
      <c r="D35" s="138">
        <v>5.2</v>
      </c>
      <c r="E35" s="138">
        <v>8.4</v>
      </c>
      <c r="F35" s="138">
        <v>8.12</v>
      </c>
      <c r="G35" s="138">
        <v>10.28</v>
      </c>
      <c r="H35" s="138">
        <v>6.14</v>
      </c>
      <c r="I35" s="138"/>
      <c r="J35" s="138">
        <v>10.87</v>
      </c>
      <c r="K35" s="138">
        <v>14.17</v>
      </c>
      <c r="L35" s="138"/>
      <c r="M35" s="138">
        <v>4.27</v>
      </c>
      <c r="N35" s="138">
        <v>14.47</v>
      </c>
      <c r="O35" s="138">
        <v>11.16</v>
      </c>
      <c r="P35" s="138">
        <v>7.86</v>
      </c>
    </row>
    <row r="36" spans="1:16" s="74" customFormat="1" ht="18.75" customHeight="1">
      <c r="A36" s="129">
        <v>2002</v>
      </c>
      <c r="B36" s="137"/>
      <c r="C36" s="138">
        <v>1.29</v>
      </c>
      <c r="D36" s="138">
        <v>4.07</v>
      </c>
      <c r="E36" s="138">
        <v>7.63</v>
      </c>
      <c r="F36" s="138">
        <v>6.97</v>
      </c>
      <c r="G36" s="138">
        <v>10.42</v>
      </c>
      <c r="H36" s="138">
        <v>5.45</v>
      </c>
      <c r="I36" s="138"/>
      <c r="J36" s="138">
        <v>10.21</v>
      </c>
      <c r="K36" s="138">
        <v>15.07</v>
      </c>
      <c r="L36" s="138"/>
      <c r="M36" s="138">
        <v>4.29</v>
      </c>
      <c r="N36" s="138">
        <v>12.79</v>
      </c>
      <c r="O36" s="138">
        <v>10.32</v>
      </c>
      <c r="P36" s="138">
        <v>7.12</v>
      </c>
    </row>
    <row r="37" spans="1:16" s="74" customFormat="1" ht="18.75" customHeight="1">
      <c r="A37" s="129">
        <v>2003</v>
      </c>
      <c r="B37" s="137"/>
      <c r="C37" s="138">
        <v>1.26</v>
      </c>
      <c r="D37" s="138">
        <v>4.16</v>
      </c>
      <c r="E37" s="138">
        <v>8.51</v>
      </c>
      <c r="F37" s="138">
        <v>6.57</v>
      </c>
      <c r="G37" s="138">
        <v>9.53</v>
      </c>
      <c r="H37" s="138">
        <v>5.22</v>
      </c>
      <c r="I37" s="138"/>
      <c r="J37" s="138">
        <v>9.28</v>
      </c>
      <c r="K37" s="138">
        <v>13.36</v>
      </c>
      <c r="L37" s="138"/>
      <c r="M37" s="138">
        <v>4.07</v>
      </c>
      <c r="N37" s="138">
        <v>11.64</v>
      </c>
      <c r="O37" s="138">
        <v>9.41</v>
      </c>
      <c r="P37" s="138">
        <v>6.65</v>
      </c>
    </row>
    <row r="38" spans="1:16" s="74" customFormat="1" ht="18.75" customHeight="1">
      <c r="A38" s="129">
        <v>2004</v>
      </c>
      <c r="B38" s="137"/>
      <c r="C38" s="138">
        <v>1.15</v>
      </c>
      <c r="D38" s="138">
        <v>4.17</v>
      </c>
      <c r="E38" s="138">
        <v>7.68</v>
      </c>
      <c r="F38" s="138">
        <v>6.33</v>
      </c>
      <c r="G38" s="138">
        <v>8.73</v>
      </c>
      <c r="H38" s="138">
        <v>4.96</v>
      </c>
      <c r="I38" s="138"/>
      <c r="J38" s="138">
        <v>8.87</v>
      </c>
      <c r="K38" s="138">
        <v>12.9</v>
      </c>
      <c r="L38" s="138"/>
      <c r="M38" s="138">
        <v>3.65</v>
      </c>
      <c r="N38" s="138">
        <v>9.97</v>
      </c>
      <c r="O38" s="138">
        <v>8.37</v>
      </c>
      <c r="P38" s="138">
        <v>6.12</v>
      </c>
    </row>
    <row r="39" spans="1:16" s="74" customFormat="1" ht="18.75" customHeight="1">
      <c r="A39" s="129">
        <v>2005</v>
      </c>
      <c r="B39" s="137"/>
      <c r="C39" s="138">
        <v>1.15</v>
      </c>
      <c r="D39" s="138">
        <v>4.04</v>
      </c>
      <c r="E39" s="138">
        <v>5.64</v>
      </c>
      <c r="F39" s="138">
        <v>5.41</v>
      </c>
      <c r="G39" s="138">
        <v>7.87</v>
      </c>
      <c r="H39" s="138">
        <v>4.45</v>
      </c>
      <c r="I39" s="138"/>
      <c r="J39" s="138">
        <v>9.46</v>
      </c>
      <c r="K39" s="138">
        <v>10.63</v>
      </c>
      <c r="L39" s="138"/>
      <c r="M39" s="138">
        <v>3.33</v>
      </c>
      <c r="N39" s="138">
        <v>10.95</v>
      </c>
      <c r="O39" s="138">
        <v>8.63</v>
      </c>
      <c r="P39" s="138">
        <v>5.89</v>
      </c>
    </row>
    <row r="40" spans="1:16" s="74" customFormat="1" ht="18.75" customHeight="1">
      <c r="A40" s="129">
        <v>2006</v>
      </c>
      <c r="B40" s="137"/>
      <c r="C40" s="138">
        <v>0.92</v>
      </c>
      <c r="D40" s="138">
        <v>3.56</v>
      </c>
      <c r="E40" s="138">
        <v>6.43</v>
      </c>
      <c r="F40" s="138">
        <v>5.96</v>
      </c>
      <c r="G40" s="138">
        <v>8.75</v>
      </c>
      <c r="H40" s="138">
        <v>4.54</v>
      </c>
      <c r="I40" s="138"/>
      <c r="J40" s="138">
        <v>8.9</v>
      </c>
      <c r="K40" s="138">
        <v>10.61</v>
      </c>
      <c r="L40" s="138"/>
      <c r="M40" s="138">
        <v>2.75</v>
      </c>
      <c r="N40" s="138">
        <v>10.71</v>
      </c>
      <c r="O40" s="138">
        <v>8.23</v>
      </c>
      <c r="P40" s="138">
        <v>5.79</v>
      </c>
    </row>
    <row r="41" spans="1:16" s="101" customFormat="1" ht="18.75" customHeight="1">
      <c r="A41" s="135" t="s">
        <v>61</v>
      </c>
      <c r="B41" s="137"/>
      <c r="C41" s="136">
        <v>1.15</v>
      </c>
      <c r="D41" s="136">
        <v>4</v>
      </c>
      <c r="E41" s="136">
        <v>7.17</v>
      </c>
      <c r="F41" s="136">
        <v>6.24</v>
      </c>
      <c r="G41" s="136">
        <v>9.06</v>
      </c>
      <c r="H41" s="136">
        <v>4.92</v>
      </c>
      <c r="I41" s="136"/>
      <c r="J41" s="136">
        <v>9.34</v>
      </c>
      <c r="K41" s="136">
        <v>12.5</v>
      </c>
      <c r="L41" s="136"/>
      <c r="M41" s="136">
        <v>3.6</v>
      </c>
      <c r="N41" s="136">
        <v>11.21</v>
      </c>
      <c r="O41" s="136">
        <v>8.98</v>
      </c>
      <c r="P41" s="136">
        <v>6.31</v>
      </c>
    </row>
    <row r="42" spans="1:16" s="74" customFormat="1" ht="18.75" customHeight="1">
      <c r="A42" s="125"/>
      <c r="B42" s="137"/>
      <c r="C42" s="140"/>
      <c r="D42" s="140"/>
      <c r="E42" s="140"/>
      <c r="F42" s="140"/>
      <c r="G42" s="140"/>
      <c r="H42" s="140"/>
      <c r="I42" s="140"/>
      <c r="J42" s="141"/>
      <c r="K42" s="141"/>
      <c r="L42" s="141"/>
      <c r="M42" s="141"/>
      <c r="N42" s="141"/>
      <c r="O42" s="141"/>
      <c r="P42" s="142"/>
    </row>
    <row r="43" spans="1:16" s="74" customFormat="1" ht="18.75" customHeight="1">
      <c r="A43" s="125" t="s">
        <v>62</v>
      </c>
      <c r="B43" s="137"/>
      <c r="C43" s="140"/>
      <c r="D43" s="140"/>
      <c r="E43" s="140"/>
      <c r="F43" s="140"/>
      <c r="G43" s="140"/>
      <c r="H43" s="140"/>
      <c r="I43" s="140"/>
      <c r="J43" s="141"/>
      <c r="K43" s="141"/>
      <c r="L43" s="141"/>
      <c r="M43" s="141"/>
      <c r="N43" s="141"/>
      <c r="O43" s="141"/>
      <c r="P43" s="142"/>
    </row>
    <row r="44" spans="1:16" s="101" customFormat="1" ht="18.75" customHeight="1">
      <c r="A44" s="143" t="s">
        <v>60</v>
      </c>
      <c r="B44" s="137"/>
      <c r="C44" s="136">
        <v>7.86</v>
      </c>
      <c r="D44" s="136">
        <v>19.25</v>
      </c>
      <c r="E44" s="136">
        <v>46.79</v>
      </c>
      <c r="F44" s="136">
        <v>28.65</v>
      </c>
      <c r="G44" s="136">
        <v>78.64</v>
      </c>
      <c r="H44" s="136">
        <v>31.24</v>
      </c>
      <c r="I44" s="136"/>
      <c r="J44" s="136">
        <v>40.38</v>
      </c>
      <c r="K44" s="136">
        <v>94.09</v>
      </c>
      <c r="L44" s="136"/>
      <c r="M44" s="136">
        <v>20.99</v>
      </c>
      <c r="N44" s="136">
        <v>99.43</v>
      </c>
      <c r="O44" s="136">
        <v>67.85</v>
      </c>
      <c r="P44" s="136">
        <v>43.84</v>
      </c>
    </row>
    <row r="45" spans="1:18" s="74" customFormat="1" ht="18.75" customHeight="1">
      <c r="A45" s="129">
        <v>1996</v>
      </c>
      <c r="B45" s="137"/>
      <c r="C45" s="138">
        <v>6.76</v>
      </c>
      <c r="D45" s="138">
        <v>19.23</v>
      </c>
      <c r="E45" s="138">
        <v>46.63</v>
      </c>
      <c r="F45" s="138">
        <v>26.5</v>
      </c>
      <c r="G45" s="138">
        <v>74.52</v>
      </c>
      <c r="H45" s="138">
        <v>29.78</v>
      </c>
      <c r="I45" s="138"/>
      <c r="J45" s="138">
        <v>40.91</v>
      </c>
      <c r="K45" s="138">
        <v>90.67</v>
      </c>
      <c r="L45" s="138"/>
      <c r="M45" s="138">
        <v>21.16</v>
      </c>
      <c r="N45" s="138">
        <v>98.21</v>
      </c>
      <c r="O45" s="138">
        <v>67.06</v>
      </c>
      <c r="P45" s="138">
        <v>42.55</v>
      </c>
      <c r="Q45" s="73"/>
      <c r="R45" s="73"/>
    </row>
    <row r="46" spans="1:16" s="73" customFormat="1" ht="18.75" customHeight="1">
      <c r="A46" s="129">
        <v>1997</v>
      </c>
      <c r="B46" s="137"/>
      <c r="C46" s="138">
        <v>8.26</v>
      </c>
      <c r="D46" s="138">
        <v>18.74</v>
      </c>
      <c r="E46" s="138">
        <v>48.89</v>
      </c>
      <c r="F46" s="138">
        <v>29.07</v>
      </c>
      <c r="G46" s="138">
        <v>76.25</v>
      </c>
      <c r="H46" s="138">
        <v>30.69</v>
      </c>
      <c r="I46" s="138"/>
      <c r="J46" s="138">
        <v>41.59</v>
      </c>
      <c r="K46" s="138">
        <v>88.43</v>
      </c>
      <c r="L46" s="138"/>
      <c r="M46" s="138">
        <v>21.48</v>
      </c>
      <c r="N46" s="138">
        <v>99.12</v>
      </c>
      <c r="O46" s="138">
        <v>67.28</v>
      </c>
      <c r="P46" s="138">
        <v>43.14</v>
      </c>
    </row>
    <row r="47" spans="1:16" s="74" customFormat="1" ht="18.75" customHeight="1">
      <c r="A47" s="139">
        <v>1998</v>
      </c>
      <c r="B47" s="137"/>
      <c r="C47" s="138">
        <v>8.24</v>
      </c>
      <c r="D47" s="138">
        <v>18.51</v>
      </c>
      <c r="E47" s="138">
        <v>45.7</v>
      </c>
      <c r="F47" s="138">
        <v>29.31</v>
      </c>
      <c r="G47" s="138">
        <v>75.37</v>
      </c>
      <c r="H47" s="138">
        <v>30.23</v>
      </c>
      <c r="I47" s="138"/>
      <c r="J47" s="138">
        <v>42.95</v>
      </c>
      <c r="K47" s="138">
        <v>94.96</v>
      </c>
      <c r="L47" s="138"/>
      <c r="M47" s="138">
        <v>19.97</v>
      </c>
      <c r="N47" s="138">
        <v>93.49</v>
      </c>
      <c r="O47" s="138">
        <v>65.44</v>
      </c>
      <c r="P47" s="138">
        <v>42.17</v>
      </c>
    </row>
    <row r="48" spans="1:16" s="74" customFormat="1" ht="18.75" customHeight="1">
      <c r="A48" s="129">
        <v>1999</v>
      </c>
      <c r="B48" s="125"/>
      <c r="C48" s="138">
        <v>8.25</v>
      </c>
      <c r="D48" s="138">
        <v>16.68</v>
      </c>
      <c r="E48" s="138">
        <v>43.22</v>
      </c>
      <c r="F48" s="138">
        <v>26.33</v>
      </c>
      <c r="G48" s="138">
        <v>65.93</v>
      </c>
      <c r="H48" s="138">
        <v>27</v>
      </c>
      <c r="I48" s="138"/>
      <c r="J48" s="138">
        <v>40.12</v>
      </c>
      <c r="K48" s="138">
        <v>81.04</v>
      </c>
      <c r="L48" s="138"/>
      <c r="M48" s="138">
        <v>20.26</v>
      </c>
      <c r="N48" s="138">
        <v>88.5</v>
      </c>
      <c r="O48" s="138">
        <v>61.42</v>
      </c>
      <c r="P48" s="138">
        <v>38.76</v>
      </c>
    </row>
    <row r="49" spans="1:16" s="74" customFormat="1" ht="18.75" customHeight="1">
      <c r="A49" s="129">
        <v>2000</v>
      </c>
      <c r="B49" s="125"/>
      <c r="C49" s="138">
        <v>8.29</v>
      </c>
      <c r="D49" s="138">
        <v>17.78</v>
      </c>
      <c r="E49" s="138">
        <v>38.83</v>
      </c>
      <c r="F49" s="138">
        <v>25.6</v>
      </c>
      <c r="G49" s="138">
        <v>64.12</v>
      </c>
      <c r="H49" s="138">
        <v>26.67</v>
      </c>
      <c r="I49" s="138"/>
      <c r="J49" s="138">
        <v>39.27</v>
      </c>
      <c r="K49" s="138">
        <v>75.49</v>
      </c>
      <c r="L49" s="138"/>
      <c r="M49" s="138">
        <v>19.85</v>
      </c>
      <c r="N49" s="138">
        <v>87.8</v>
      </c>
      <c r="O49" s="138">
        <v>60.27</v>
      </c>
      <c r="P49" s="138">
        <v>38.24</v>
      </c>
    </row>
    <row r="50" spans="1:16" s="74" customFormat="1" ht="18.75" customHeight="1">
      <c r="A50" s="129">
        <v>2001</v>
      </c>
      <c r="B50" s="125"/>
      <c r="C50" s="138">
        <v>9.12</v>
      </c>
      <c r="D50" s="138">
        <v>16.75</v>
      </c>
      <c r="E50" s="138">
        <v>41.02</v>
      </c>
      <c r="F50" s="138">
        <v>25.75</v>
      </c>
      <c r="G50" s="138">
        <v>60.75</v>
      </c>
      <c r="H50" s="138">
        <v>25.81</v>
      </c>
      <c r="I50" s="138"/>
      <c r="J50" s="138">
        <v>37.76</v>
      </c>
      <c r="K50" s="138">
        <v>79.4</v>
      </c>
      <c r="L50" s="138"/>
      <c r="M50" s="138">
        <v>17.81</v>
      </c>
      <c r="N50" s="138">
        <v>82.91</v>
      </c>
      <c r="O50" s="138">
        <v>57.76</v>
      </c>
      <c r="P50" s="138">
        <v>36.76</v>
      </c>
    </row>
    <row r="51" spans="1:16" s="73" customFormat="1" ht="18.75" customHeight="1">
      <c r="A51" s="129">
        <v>2002</v>
      </c>
      <c r="B51" s="125"/>
      <c r="C51" s="138">
        <v>8.15</v>
      </c>
      <c r="D51" s="138">
        <v>15.09</v>
      </c>
      <c r="E51" s="138">
        <v>38.13</v>
      </c>
      <c r="F51" s="138">
        <v>24.71</v>
      </c>
      <c r="G51" s="138">
        <v>59.94</v>
      </c>
      <c r="H51" s="138">
        <v>24.46</v>
      </c>
      <c r="I51" s="138"/>
      <c r="J51" s="138">
        <v>34.87</v>
      </c>
      <c r="K51" s="138">
        <v>79.06</v>
      </c>
      <c r="L51" s="138"/>
      <c r="M51" s="138">
        <v>18.22</v>
      </c>
      <c r="N51" s="138">
        <v>75.67</v>
      </c>
      <c r="O51" s="138">
        <v>53.78</v>
      </c>
      <c r="P51" s="138">
        <v>34.53</v>
      </c>
    </row>
    <row r="52" spans="1:16" s="73" customFormat="1" ht="18.75" customHeight="1">
      <c r="A52" s="129">
        <v>2003</v>
      </c>
      <c r="B52" s="125"/>
      <c r="C52" s="138">
        <v>7.16</v>
      </c>
      <c r="D52" s="138">
        <v>15.24</v>
      </c>
      <c r="E52" s="138">
        <v>41.48</v>
      </c>
      <c r="F52" s="138">
        <v>24.78</v>
      </c>
      <c r="G52" s="138">
        <v>57.83</v>
      </c>
      <c r="H52" s="138">
        <v>23.93</v>
      </c>
      <c r="I52" s="138"/>
      <c r="J52" s="138">
        <v>36.91</v>
      </c>
      <c r="K52" s="138">
        <v>75.12</v>
      </c>
      <c r="L52" s="138"/>
      <c r="M52" s="138">
        <v>16.3</v>
      </c>
      <c r="N52" s="138">
        <v>70.22</v>
      </c>
      <c r="O52" s="138">
        <v>50.79</v>
      </c>
      <c r="P52" s="138">
        <v>33.11</v>
      </c>
    </row>
    <row r="53" spans="1:16" s="73" customFormat="1" ht="18.75" customHeight="1">
      <c r="A53" s="129">
        <v>2004</v>
      </c>
      <c r="B53" s="125"/>
      <c r="C53" s="138">
        <v>7.65</v>
      </c>
      <c r="D53" s="138">
        <v>15.56</v>
      </c>
      <c r="E53" s="138">
        <v>40.95</v>
      </c>
      <c r="F53" s="138">
        <v>23.86</v>
      </c>
      <c r="G53" s="138">
        <v>57.65</v>
      </c>
      <c r="H53" s="138">
        <v>23.81</v>
      </c>
      <c r="I53" s="138"/>
      <c r="J53" s="138">
        <v>36.99</v>
      </c>
      <c r="K53" s="138">
        <v>71.45</v>
      </c>
      <c r="L53" s="138"/>
      <c r="M53" s="138">
        <v>15.38</v>
      </c>
      <c r="N53" s="138">
        <v>69.57</v>
      </c>
      <c r="O53" s="138">
        <v>49.67</v>
      </c>
      <c r="P53" s="138">
        <v>32.59</v>
      </c>
    </row>
    <row r="54" spans="1:16" s="73" customFormat="1" ht="18.75" customHeight="1">
      <c r="A54" s="129">
        <v>2005</v>
      </c>
      <c r="B54" s="125" t="s">
        <v>36</v>
      </c>
      <c r="C54" s="138">
        <v>7.27</v>
      </c>
      <c r="D54" s="138">
        <v>15.02</v>
      </c>
      <c r="E54" s="138">
        <v>34.16</v>
      </c>
      <c r="F54" s="138">
        <v>23.03</v>
      </c>
      <c r="G54" s="138">
        <v>53.88</v>
      </c>
      <c r="H54" s="138">
        <v>22.42</v>
      </c>
      <c r="I54" s="138"/>
      <c r="J54" s="138">
        <v>37.7</v>
      </c>
      <c r="K54" s="138">
        <v>71.46</v>
      </c>
      <c r="L54" s="138"/>
      <c r="M54" s="138">
        <v>14</v>
      </c>
      <c r="N54" s="138">
        <v>68.28</v>
      </c>
      <c r="O54" s="138">
        <v>48.71</v>
      </c>
      <c r="P54" s="138">
        <v>31.45</v>
      </c>
    </row>
    <row r="55" spans="1:16" s="73" customFormat="1" ht="18.75" customHeight="1">
      <c r="A55" s="129">
        <v>2006</v>
      </c>
      <c r="B55" s="125"/>
      <c r="C55" s="138">
        <v>6.99</v>
      </c>
      <c r="D55" s="138">
        <v>14.21</v>
      </c>
      <c r="E55" s="138">
        <v>31.33</v>
      </c>
      <c r="F55" s="138">
        <v>22.12</v>
      </c>
      <c r="G55" s="138">
        <v>55.26</v>
      </c>
      <c r="H55" s="138">
        <v>21.82</v>
      </c>
      <c r="I55" s="138"/>
      <c r="J55" s="138">
        <v>33.48</v>
      </c>
      <c r="K55" s="138">
        <v>68.79</v>
      </c>
      <c r="L55" s="138"/>
      <c r="M55" s="138">
        <v>13.18</v>
      </c>
      <c r="N55" s="138">
        <v>64.79</v>
      </c>
      <c r="O55" s="138">
        <v>45.63</v>
      </c>
      <c r="P55" s="138">
        <v>29.87</v>
      </c>
    </row>
    <row r="56" spans="1:16" s="69" customFormat="1" ht="18.75" customHeight="1" thickBot="1">
      <c r="A56" s="145" t="s">
        <v>61</v>
      </c>
      <c r="B56" s="146"/>
      <c r="C56" s="147">
        <v>7.43</v>
      </c>
      <c r="D56" s="147">
        <v>15.02</v>
      </c>
      <c r="E56" s="147">
        <v>37.16</v>
      </c>
      <c r="F56" s="147">
        <v>23.68</v>
      </c>
      <c r="G56" s="147">
        <v>56.91</v>
      </c>
      <c r="H56" s="147">
        <v>23.27</v>
      </c>
      <c r="I56" s="147"/>
      <c r="J56" s="147">
        <v>35.98</v>
      </c>
      <c r="K56" s="147">
        <v>73.16</v>
      </c>
      <c r="L56" s="147"/>
      <c r="M56" s="147">
        <v>15.38</v>
      </c>
      <c r="N56" s="147">
        <v>69.68</v>
      </c>
      <c r="O56" s="147">
        <v>49.68</v>
      </c>
      <c r="P56" s="147">
        <v>32.28</v>
      </c>
    </row>
    <row r="57" spans="1:36" s="74" customFormat="1" ht="17.25" thickTop="1">
      <c r="A57" s="73"/>
      <c r="B57" s="69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V57" s="104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</row>
    <row r="58" spans="1:36" ht="16.5">
      <c r="A58" s="73" t="s">
        <v>73</v>
      </c>
      <c r="B58" s="6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1"/>
      <c r="R58" s="104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</row>
    <row r="59" spans="1:36" ht="16.5">
      <c r="A59" s="73" t="s">
        <v>74</v>
      </c>
      <c r="B59" s="6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R59" s="105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</row>
    <row r="60" spans="1:36" s="152" customFormat="1" ht="16.5">
      <c r="A60" s="73" t="s">
        <v>75</v>
      </c>
      <c r="B60" s="73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1"/>
      <c r="R60" s="105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</row>
    <row r="61" spans="1:36" ht="16.5">
      <c r="A61" s="73" t="s">
        <v>76</v>
      </c>
      <c r="B61" s="6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1"/>
      <c r="R61" s="105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</row>
    <row r="62" spans="1:36" ht="16.5">
      <c r="A62" s="111"/>
      <c r="B62" s="6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1"/>
      <c r="R62" s="105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</row>
    <row r="63" spans="1:36" ht="16.5">
      <c r="A63" s="79"/>
      <c r="B63" s="6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1"/>
      <c r="R63" s="105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</row>
    <row r="64" spans="1:36" ht="16.5">
      <c r="A64" s="79"/>
      <c r="B64" s="6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1"/>
      <c r="R64" s="105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</row>
    <row r="65" spans="1:36" ht="16.5">
      <c r="A65" s="79"/>
      <c r="B65" s="69"/>
      <c r="P65" s="81"/>
      <c r="R65" s="105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</row>
    <row r="66" spans="1:36" ht="16.5">
      <c r="A66" s="79"/>
      <c r="B66" s="69"/>
      <c r="P66" s="81"/>
      <c r="R66" s="105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</row>
    <row r="67" spans="1:36" ht="16.5">
      <c r="A67" s="79"/>
      <c r="B67" s="69"/>
      <c r="P67" s="81"/>
      <c r="R67" s="105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</row>
    <row r="68" spans="1:36" ht="16.5">
      <c r="A68" s="79"/>
      <c r="B68" s="69"/>
      <c r="P68" s="81"/>
      <c r="R68" s="105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</row>
    <row r="69" spans="1:36" ht="16.5">
      <c r="A69" s="79"/>
      <c r="B69" s="69"/>
      <c r="P69" s="81"/>
      <c r="R69" s="105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</row>
    <row r="70" spans="1:36" ht="16.5">
      <c r="A70" s="79"/>
      <c r="B70" s="69"/>
      <c r="P70" s="81"/>
      <c r="R70" s="104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</row>
    <row r="71" spans="1:36" ht="16.5">
      <c r="A71" s="79"/>
      <c r="B71" s="69"/>
      <c r="P71" s="81"/>
      <c r="R71" s="104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</row>
    <row r="72" spans="1:36" ht="16.5">
      <c r="A72" s="79"/>
      <c r="B72" s="69"/>
      <c r="P72" s="81"/>
      <c r="R72" s="105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</row>
    <row r="73" spans="1:36" ht="16.5">
      <c r="A73" s="79"/>
      <c r="B73" s="69"/>
      <c r="P73" s="81"/>
      <c r="R73" s="105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</row>
    <row r="74" spans="1:36" ht="16.5">
      <c r="A74" s="79"/>
      <c r="B74" s="69"/>
      <c r="P74" s="81"/>
      <c r="R74" s="105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</row>
    <row r="75" spans="1:36" ht="16.5">
      <c r="A75" s="79"/>
      <c r="B75" s="69"/>
      <c r="P75" s="81"/>
      <c r="Q75" s="81"/>
      <c r="R75" s="105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</row>
    <row r="76" spans="1:36" ht="16.5">
      <c r="A76" s="79"/>
      <c r="B76" s="69"/>
      <c r="P76" s="81"/>
      <c r="Q76" s="81"/>
      <c r="R76" s="105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</row>
    <row r="77" spans="1:36" ht="16.5">
      <c r="A77" s="111"/>
      <c r="B77" s="73"/>
      <c r="P77" s="153"/>
      <c r="Q77" s="81"/>
      <c r="R77" s="105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</row>
    <row r="78" spans="1:36" s="115" customFormat="1" ht="16.5">
      <c r="A78" s="113"/>
      <c r="B78" s="154"/>
      <c r="P78" s="155"/>
      <c r="Q78" s="111"/>
      <c r="R78" s="105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</row>
    <row r="79" spans="1:36" ht="16.5">
      <c r="A79" s="81"/>
      <c r="B79" s="73"/>
      <c r="P79" s="81"/>
      <c r="Q79" s="81"/>
      <c r="R79" s="105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</row>
    <row r="80" spans="1:36" ht="16.5">
      <c r="A80" s="81"/>
      <c r="B80" s="73"/>
      <c r="P80" s="81"/>
      <c r="Q80" s="81"/>
      <c r="R80" s="105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</row>
    <row r="81" spans="1:36" ht="16.5">
      <c r="A81" s="81"/>
      <c r="B81" s="73"/>
      <c r="P81" s="81"/>
      <c r="Q81" s="81"/>
      <c r="R81" s="105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</row>
    <row r="82" spans="18:36" ht="16.5">
      <c r="R82" s="105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</row>
    <row r="83" spans="18:36" ht="16.5">
      <c r="R83" s="104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</row>
    <row r="84" spans="18:36" ht="16.5">
      <c r="R84" s="104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</row>
    <row r="85" spans="18:36" ht="16.5">
      <c r="R85" s="105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</row>
    <row r="86" spans="18:36" ht="16.5">
      <c r="R86" s="105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</row>
    <row r="87" spans="18:36" ht="16.5">
      <c r="R87" s="105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</row>
    <row r="88" spans="18:36" ht="16.5">
      <c r="R88" s="105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</row>
    <row r="89" spans="18:36" ht="16.5">
      <c r="R89" s="105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</row>
    <row r="90" spans="18:36" ht="16.5">
      <c r="R90" s="105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</row>
    <row r="91" spans="18:36" ht="16.5">
      <c r="R91" s="105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</row>
    <row r="92" spans="18:36" ht="16.5">
      <c r="R92" s="105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</row>
    <row r="93" spans="18:36" ht="16.5">
      <c r="R93" s="105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</row>
    <row r="94" spans="18:36" ht="16.5">
      <c r="R94" s="105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</row>
    <row r="95" spans="18:36" ht="16.5">
      <c r="R95" s="105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</row>
    <row r="96" spans="18:32" ht="16.5">
      <c r="R96" s="104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</row>
    <row r="130" spans="20:21" ht="15.75">
      <c r="T130">
        <v>0.21</v>
      </c>
      <c r="U130">
        <v>1.08</v>
      </c>
    </row>
    <row r="131" spans="20:21" ht="15.75">
      <c r="T131">
        <v>0.27</v>
      </c>
      <c r="U131">
        <v>1.1</v>
      </c>
    </row>
    <row r="132" spans="20:21" ht="15.75">
      <c r="T132">
        <v>0.23</v>
      </c>
      <c r="U132">
        <v>1.2</v>
      </c>
    </row>
    <row r="133" spans="20:21" ht="15.75">
      <c r="T133">
        <v>0.13</v>
      </c>
      <c r="U133">
        <v>0.98</v>
      </c>
    </row>
    <row r="134" spans="20:21" ht="15.75">
      <c r="T134">
        <v>0.31</v>
      </c>
      <c r="U134">
        <v>1.06</v>
      </c>
    </row>
    <row r="135" spans="20:21" ht="15.75">
      <c r="T135">
        <v>0.12</v>
      </c>
      <c r="U135">
        <v>1.06</v>
      </c>
    </row>
    <row r="136" spans="20:21" ht="15.75">
      <c r="T136">
        <v>0.15</v>
      </c>
      <c r="U136">
        <v>0.73</v>
      </c>
    </row>
    <row r="137" spans="20:21" ht="15.75">
      <c r="T137">
        <v>0.26</v>
      </c>
      <c r="U137">
        <v>1.02</v>
      </c>
    </row>
    <row r="138" spans="20:21" ht="15.75">
      <c r="T138">
        <v>0.2</v>
      </c>
      <c r="U138">
        <v>0.76</v>
      </c>
    </row>
    <row r="139" spans="20:21" ht="15.75">
      <c r="T139">
        <v>0.3</v>
      </c>
      <c r="U139">
        <v>0.8</v>
      </c>
    </row>
    <row r="140" spans="20:21" ht="15.75">
      <c r="T140">
        <v>0.19</v>
      </c>
      <c r="U140">
        <v>0.78</v>
      </c>
    </row>
    <row r="141" spans="20:21" ht="15.75">
      <c r="T141">
        <v>0.13</v>
      </c>
      <c r="U141">
        <v>0.76</v>
      </c>
    </row>
    <row r="142" spans="20:21" ht="15.75">
      <c r="T142">
        <v>0.21</v>
      </c>
      <c r="U142">
        <v>0.82</v>
      </c>
    </row>
    <row r="145" spans="20:21" ht="15.75">
      <c r="T145">
        <v>1.81</v>
      </c>
      <c r="U145">
        <v>6.35</v>
      </c>
    </row>
    <row r="146" spans="20:21" ht="15.75">
      <c r="T146">
        <v>2.31</v>
      </c>
      <c r="U146">
        <v>7.04</v>
      </c>
    </row>
    <row r="147" spans="20:21" ht="15.75">
      <c r="T147">
        <v>2.11</v>
      </c>
      <c r="U147">
        <v>7.09</v>
      </c>
    </row>
    <row r="148" spans="20:21" ht="15.75">
      <c r="T148">
        <v>1.33</v>
      </c>
      <c r="U148">
        <v>6.12</v>
      </c>
    </row>
    <row r="149" spans="20:21" ht="15.75">
      <c r="T149">
        <v>1.9</v>
      </c>
      <c r="U149">
        <v>5.77</v>
      </c>
    </row>
    <row r="150" spans="20:21" ht="15.75">
      <c r="T150">
        <v>1.5</v>
      </c>
      <c r="U150">
        <v>5.85</v>
      </c>
    </row>
    <row r="151" spans="20:21" ht="15.75">
      <c r="T151">
        <v>1.47</v>
      </c>
      <c r="U151">
        <v>5</v>
      </c>
    </row>
    <row r="152" spans="20:21" ht="15.75">
      <c r="T152">
        <v>1.55</v>
      </c>
      <c r="U152">
        <v>5.83</v>
      </c>
    </row>
    <row r="153" spans="20:21" ht="15.75">
      <c r="T153">
        <v>1.31</v>
      </c>
      <c r="U153">
        <v>5.2</v>
      </c>
    </row>
    <row r="154" spans="20:21" ht="15.75">
      <c r="T154">
        <v>1.29</v>
      </c>
      <c r="U154">
        <v>4.07</v>
      </c>
    </row>
    <row r="155" spans="20:21" ht="15.75">
      <c r="T155">
        <v>1.23</v>
      </c>
      <c r="U155">
        <v>4.09</v>
      </c>
    </row>
    <row r="156" spans="20:21" ht="15.75">
      <c r="T156">
        <v>1.13</v>
      </c>
      <c r="U156">
        <v>4.13</v>
      </c>
    </row>
    <row r="157" spans="20:21" ht="15.75">
      <c r="T157">
        <v>1.3</v>
      </c>
      <c r="U157">
        <v>4.63</v>
      </c>
    </row>
    <row r="160" spans="20:21" ht="15.75">
      <c r="T160">
        <v>7.86</v>
      </c>
      <c r="U160">
        <v>19.25</v>
      </c>
    </row>
    <row r="161" spans="20:21" ht="15.75">
      <c r="T161">
        <v>8.05</v>
      </c>
      <c r="U161">
        <v>20.23</v>
      </c>
    </row>
    <row r="162" spans="20:21" ht="15.75">
      <c r="T162">
        <v>7.97</v>
      </c>
      <c r="U162">
        <v>19.68</v>
      </c>
    </row>
    <row r="163" spans="20:21" ht="15.75">
      <c r="T163">
        <v>6.76</v>
      </c>
      <c r="U163">
        <v>19.23</v>
      </c>
    </row>
    <row r="164" spans="20:21" ht="15.75">
      <c r="T164">
        <v>8.26</v>
      </c>
      <c r="U164">
        <v>18.74</v>
      </c>
    </row>
    <row r="165" spans="20:21" ht="15.75">
      <c r="T165">
        <v>8.24</v>
      </c>
      <c r="U165">
        <v>18.51</v>
      </c>
    </row>
    <row r="166" spans="20:21" ht="15.75">
      <c r="T166">
        <v>8.27</v>
      </c>
      <c r="U166">
        <v>16.9</v>
      </c>
    </row>
    <row r="167" spans="20:21" ht="15.75">
      <c r="T167">
        <v>8.27</v>
      </c>
      <c r="U167">
        <v>17.77</v>
      </c>
    </row>
    <row r="168" spans="20:21" ht="15.75">
      <c r="T168">
        <v>9.12</v>
      </c>
      <c r="U168">
        <v>16.75</v>
      </c>
    </row>
    <row r="169" spans="20:21" ht="15.75">
      <c r="T169">
        <v>8.15</v>
      </c>
      <c r="U169">
        <v>15.09</v>
      </c>
    </row>
    <row r="170" spans="20:21" ht="15.75">
      <c r="T170">
        <v>7.1</v>
      </c>
      <c r="U170">
        <v>15.14</v>
      </c>
    </row>
    <row r="171" spans="20:21" ht="15.75">
      <c r="T171">
        <v>7.6</v>
      </c>
      <c r="U171">
        <v>15.41</v>
      </c>
    </row>
    <row r="172" spans="20:21" ht="15.75">
      <c r="T172">
        <v>8.03</v>
      </c>
      <c r="U172">
        <v>15.99</v>
      </c>
    </row>
  </sheetData>
  <mergeCells count="6">
    <mergeCell ref="J1:K1"/>
    <mergeCell ref="F8:G8"/>
    <mergeCell ref="M7:N7"/>
    <mergeCell ref="D7:E7"/>
    <mergeCell ref="F7:G7"/>
    <mergeCell ref="J7:K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39.57421875" style="157" customWidth="1"/>
    <col min="2" max="3" width="13.8515625" style="157" customWidth="1"/>
    <col min="4" max="4" width="18.7109375" style="157" customWidth="1"/>
    <col min="5" max="5" width="13.8515625" style="157" customWidth="1"/>
    <col min="6" max="6" width="13.8515625" style="158" customWidth="1"/>
    <col min="7" max="7" width="13.8515625" style="157" customWidth="1"/>
    <col min="8" max="9" width="12.57421875" style="157" customWidth="1"/>
    <col min="10" max="10" width="17.7109375" style="157" customWidth="1"/>
    <col min="11" max="16384" width="12.57421875" style="157" customWidth="1"/>
  </cols>
  <sheetData>
    <row r="1" spans="1:7" ht="18.75">
      <c r="A1" s="156" t="s">
        <v>218</v>
      </c>
      <c r="G1" s="159" t="s">
        <v>18</v>
      </c>
    </row>
    <row r="2" ht="7.5" customHeight="1">
      <c r="A2" s="160"/>
    </row>
    <row r="3" spans="1:3" ht="18.75">
      <c r="A3" s="161" t="s">
        <v>80</v>
      </c>
      <c r="B3" s="160"/>
      <c r="C3" s="160"/>
    </row>
    <row r="4" spans="1:7" ht="19.5" thickBot="1">
      <c r="A4" s="162" t="s">
        <v>81</v>
      </c>
      <c r="B4" s="163"/>
      <c r="C4" s="163"/>
      <c r="E4" s="164"/>
      <c r="F4" s="165"/>
      <c r="G4" s="164"/>
    </row>
    <row r="5" spans="1:7" ht="15.75">
      <c r="A5" s="166" t="s">
        <v>82</v>
      </c>
      <c r="B5" s="167"/>
      <c r="C5" s="167" t="s">
        <v>83</v>
      </c>
      <c r="D5" s="168" t="s">
        <v>84</v>
      </c>
      <c r="E5" s="167" t="s">
        <v>85</v>
      </c>
      <c r="F5" s="169" t="s">
        <v>86</v>
      </c>
      <c r="G5" s="170" t="s">
        <v>23</v>
      </c>
    </row>
    <row r="6" spans="1:7" ht="15.75">
      <c r="A6" s="166"/>
      <c r="B6" s="167" t="s">
        <v>87</v>
      </c>
      <c r="C6" s="167" t="s">
        <v>88</v>
      </c>
      <c r="D6" s="167" t="s">
        <v>89</v>
      </c>
      <c r="E6" s="167" t="s">
        <v>90</v>
      </c>
      <c r="F6" s="169" t="s">
        <v>27</v>
      </c>
      <c r="G6" s="170" t="s">
        <v>27</v>
      </c>
    </row>
    <row r="7" spans="1:6" ht="15.75">
      <c r="A7" s="166" t="s">
        <v>91</v>
      </c>
      <c r="B7" s="171"/>
      <c r="C7" s="171"/>
      <c r="D7" s="167"/>
      <c r="E7" s="167" t="s">
        <v>27</v>
      </c>
      <c r="F7" s="169"/>
    </row>
    <row r="8" spans="1:7" ht="16.5" thickBot="1">
      <c r="A8" s="164"/>
      <c r="B8" s="164"/>
      <c r="C8" s="164"/>
      <c r="D8" s="164"/>
      <c r="E8" s="164"/>
      <c r="F8" s="172"/>
      <c r="G8" s="164"/>
    </row>
    <row r="9" spans="1:6" ht="15.75">
      <c r="A9" s="173"/>
      <c r="B9" s="173"/>
      <c r="C9" s="173"/>
      <c r="D9" s="173"/>
      <c r="E9" s="169"/>
      <c r="F9" s="169"/>
    </row>
    <row r="10" ht="18.75">
      <c r="A10" s="161" t="s">
        <v>92</v>
      </c>
    </row>
    <row r="11" ht="8.25" customHeight="1"/>
    <row r="12" ht="15.75">
      <c r="A12" s="174" t="s">
        <v>35</v>
      </c>
    </row>
    <row r="13" spans="1:7" ht="16.5" customHeight="1">
      <c r="A13" s="175" t="s">
        <v>93</v>
      </c>
      <c r="B13" s="176" t="s">
        <v>94</v>
      </c>
      <c r="C13" s="176">
        <v>1.03</v>
      </c>
      <c r="D13" s="176">
        <v>1.76</v>
      </c>
      <c r="E13" s="176">
        <v>1.3</v>
      </c>
      <c r="F13" s="177">
        <v>1.15</v>
      </c>
      <c r="G13" s="178">
        <v>1.27</v>
      </c>
    </row>
    <row r="14" spans="1:7" ht="15.75">
      <c r="A14" s="175" t="s">
        <v>95</v>
      </c>
      <c r="B14" s="176" t="s">
        <v>94</v>
      </c>
      <c r="C14" s="176">
        <v>1</v>
      </c>
      <c r="D14" s="176">
        <v>1.26</v>
      </c>
      <c r="E14" s="176">
        <v>1.13</v>
      </c>
      <c r="F14" s="177">
        <v>0.89</v>
      </c>
      <c r="G14" s="178">
        <v>1.03</v>
      </c>
    </row>
    <row r="15" spans="1:10" ht="15.75">
      <c r="A15" s="175" t="s">
        <v>96</v>
      </c>
      <c r="B15" s="176">
        <v>0.11</v>
      </c>
      <c r="C15" s="176">
        <v>0.94</v>
      </c>
      <c r="D15" s="176">
        <v>1.15</v>
      </c>
      <c r="E15" s="176">
        <v>0.9</v>
      </c>
      <c r="F15" s="177">
        <v>0.71</v>
      </c>
      <c r="G15" s="178">
        <v>0.85</v>
      </c>
      <c r="J15" s="179"/>
    </row>
    <row r="16" spans="1:7" ht="15.75">
      <c r="A16" s="175" t="s">
        <v>97</v>
      </c>
      <c r="B16" s="176" t="s">
        <v>94</v>
      </c>
      <c r="C16" s="176">
        <v>0.87</v>
      </c>
      <c r="D16" s="176">
        <v>0.79</v>
      </c>
      <c r="E16" s="176">
        <v>0.72</v>
      </c>
      <c r="F16" s="177">
        <v>0.72</v>
      </c>
      <c r="G16" s="178">
        <v>0.72</v>
      </c>
    </row>
    <row r="17" spans="1:7" ht="15.75">
      <c r="A17" s="175" t="s">
        <v>98</v>
      </c>
      <c r="B17" s="176">
        <v>0.28</v>
      </c>
      <c r="C17" s="176">
        <v>0.87</v>
      </c>
      <c r="D17" s="176">
        <v>0.98</v>
      </c>
      <c r="E17" s="176">
        <v>0.83</v>
      </c>
      <c r="F17" s="177">
        <v>0.83</v>
      </c>
      <c r="G17" s="178">
        <v>0.83</v>
      </c>
    </row>
    <row r="18" spans="1:7" ht="15.75">
      <c r="A18" s="175" t="s">
        <v>99</v>
      </c>
      <c r="B18" s="176">
        <v>0.25</v>
      </c>
      <c r="C18" s="176">
        <v>1.62</v>
      </c>
      <c r="D18" s="176">
        <v>0.99</v>
      </c>
      <c r="E18" s="176">
        <v>0.83</v>
      </c>
      <c r="F18" s="177">
        <v>0.56</v>
      </c>
      <c r="G18" s="178">
        <v>0.74</v>
      </c>
    </row>
    <row r="19" spans="1:7" ht="15.75">
      <c r="A19" s="175" t="s">
        <v>100</v>
      </c>
      <c r="B19" s="176">
        <v>0.2</v>
      </c>
      <c r="C19" s="176">
        <v>1.05</v>
      </c>
      <c r="D19" s="176">
        <v>0.99</v>
      </c>
      <c r="E19" s="176">
        <v>0.79</v>
      </c>
      <c r="F19" s="177">
        <v>0.95</v>
      </c>
      <c r="G19" s="178">
        <v>0.85</v>
      </c>
    </row>
    <row r="20" spans="1:7" ht="15.75">
      <c r="A20" s="175" t="s">
        <v>17</v>
      </c>
      <c r="B20" s="176">
        <v>0.24</v>
      </c>
      <c r="C20" s="176">
        <v>1.3</v>
      </c>
      <c r="D20" s="176">
        <v>1.38</v>
      </c>
      <c r="E20" s="176">
        <v>1.08</v>
      </c>
      <c r="F20" s="177">
        <v>0.94</v>
      </c>
      <c r="G20" s="178">
        <v>1.05</v>
      </c>
    </row>
    <row r="21" spans="1:7" s="160" customFormat="1" ht="15.75">
      <c r="A21" s="180" t="s">
        <v>101</v>
      </c>
      <c r="B21" s="181">
        <v>0.21</v>
      </c>
      <c r="C21" s="181">
        <v>1.03</v>
      </c>
      <c r="D21" s="181">
        <v>1.08</v>
      </c>
      <c r="E21" s="181">
        <v>0.9</v>
      </c>
      <c r="F21" s="182">
        <v>0.87</v>
      </c>
      <c r="G21" s="183">
        <v>0.89</v>
      </c>
    </row>
    <row r="22" spans="2:7" ht="8.25" customHeight="1">
      <c r="B22" s="184"/>
      <c r="C22" s="184"/>
      <c r="D22" s="185"/>
      <c r="E22" s="185"/>
      <c r="F22" s="177"/>
      <c r="G22" s="178"/>
    </row>
    <row r="23" spans="1:7" ht="15.75">
      <c r="A23" s="174" t="s">
        <v>6</v>
      </c>
      <c r="B23" s="186"/>
      <c r="C23" s="186"/>
      <c r="D23" s="186"/>
      <c r="E23" s="186"/>
      <c r="F23" s="187"/>
      <c r="G23" s="178"/>
    </row>
    <row r="24" spans="1:7" ht="15.75">
      <c r="A24" s="175" t="s">
        <v>93</v>
      </c>
      <c r="B24" s="176" t="s">
        <v>94</v>
      </c>
      <c r="C24" s="176">
        <v>8.53</v>
      </c>
      <c r="D24" s="176">
        <v>12.07</v>
      </c>
      <c r="E24" s="176">
        <v>9.84</v>
      </c>
      <c r="F24" s="177">
        <v>16.08</v>
      </c>
      <c r="G24" s="178">
        <v>11.23</v>
      </c>
    </row>
    <row r="25" spans="1:7" ht="15.75">
      <c r="A25" s="175" t="s">
        <v>95</v>
      </c>
      <c r="B25" s="176" t="s">
        <v>94</v>
      </c>
      <c r="C25" s="176">
        <v>4.3</v>
      </c>
      <c r="D25" s="176">
        <v>9.06</v>
      </c>
      <c r="E25" s="176">
        <v>6.63</v>
      </c>
      <c r="F25" s="177">
        <v>8.77</v>
      </c>
      <c r="G25" s="178">
        <v>7.54</v>
      </c>
    </row>
    <row r="26" spans="1:7" ht="15.75">
      <c r="A26" s="175" t="s">
        <v>96</v>
      </c>
      <c r="B26" s="176">
        <v>1.77</v>
      </c>
      <c r="C26" s="176">
        <v>5.96</v>
      </c>
      <c r="D26" s="176">
        <v>13.28</v>
      </c>
      <c r="E26" s="176">
        <v>8.15</v>
      </c>
      <c r="F26" s="177">
        <v>18.72</v>
      </c>
      <c r="G26" s="178">
        <v>11.18</v>
      </c>
    </row>
    <row r="27" spans="1:7" ht="15.75">
      <c r="A27" s="175" t="s">
        <v>97</v>
      </c>
      <c r="B27" s="176">
        <v>1.17</v>
      </c>
      <c r="C27" s="176">
        <v>4.85</v>
      </c>
      <c r="D27" s="176">
        <v>8.37</v>
      </c>
      <c r="E27" s="176">
        <v>6.37</v>
      </c>
      <c r="F27" s="177">
        <v>12.24</v>
      </c>
      <c r="G27" s="178">
        <v>8.57</v>
      </c>
    </row>
    <row r="28" spans="1:7" ht="15.75">
      <c r="A28" s="175" t="s">
        <v>98</v>
      </c>
      <c r="B28" s="176">
        <v>1.13</v>
      </c>
      <c r="C28" s="176">
        <v>3.65</v>
      </c>
      <c r="D28" s="176">
        <v>9.62</v>
      </c>
      <c r="E28" s="176">
        <v>6.58</v>
      </c>
      <c r="F28" s="177">
        <v>11.9</v>
      </c>
      <c r="G28" s="178">
        <v>8.47</v>
      </c>
    </row>
    <row r="29" spans="1:7" ht="15.75">
      <c r="A29" s="175" t="s">
        <v>99</v>
      </c>
      <c r="B29" s="176">
        <v>2.11</v>
      </c>
      <c r="C29" s="176">
        <v>11.84</v>
      </c>
      <c r="D29" s="176">
        <v>11.73</v>
      </c>
      <c r="E29" s="176">
        <v>8.55</v>
      </c>
      <c r="F29" s="177">
        <v>12.44</v>
      </c>
      <c r="G29" s="178">
        <v>9.84</v>
      </c>
    </row>
    <row r="30" spans="1:7" ht="15.75">
      <c r="A30" s="175" t="s">
        <v>100</v>
      </c>
      <c r="B30" s="176">
        <v>2.06</v>
      </c>
      <c r="C30" s="176">
        <v>8.62</v>
      </c>
      <c r="D30" s="176">
        <v>14.21</v>
      </c>
      <c r="E30" s="176">
        <v>9.28</v>
      </c>
      <c r="F30" s="177">
        <v>19.23</v>
      </c>
      <c r="G30" s="178">
        <v>12.98</v>
      </c>
    </row>
    <row r="31" spans="1:7" ht="15.75">
      <c r="A31" s="175" t="s">
        <v>17</v>
      </c>
      <c r="B31" s="176">
        <v>1.39</v>
      </c>
      <c r="C31" s="176">
        <v>6.88</v>
      </c>
      <c r="D31" s="176">
        <v>12.5</v>
      </c>
      <c r="E31" s="176">
        <v>6.92</v>
      </c>
      <c r="F31" s="177">
        <v>20.97</v>
      </c>
      <c r="G31" s="178">
        <v>9.2</v>
      </c>
    </row>
    <row r="32" spans="1:7" s="160" customFormat="1" ht="15.75">
      <c r="A32" s="180" t="s">
        <v>101</v>
      </c>
      <c r="B32" s="181">
        <v>1.81</v>
      </c>
      <c r="C32" s="181">
        <v>6.73</v>
      </c>
      <c r="D32" s="181">
        <v>11.8</v>
      </c>
      <c r="E32" s="181">
        <v>8.13</v>
      </c>
      <c r="F32" s="182">
        <v>15.4</v>
      </c>
      <c r="G32" s="183">
        <v>10.63</v>
      </c>
    </row>
    <row r="33" spans="2:7" ht="8.25" customHeight="1">
      <c r="B33" s="184"/>
      <c r="C33" s="184"/>
      <c r="D33" s="185"/>
      <c r="E33" s="185"/>
      <c r="F33" s="177"/>
      <c r="G33" s="178"/>
    </row>
    <row r="34" spans="1:7" ht="15.75">
      <c r="A34" s="174" t="s">
        <v>62</v>
      </c>
      <c r="B34" s="186"/>
      <c r="C34" s="186"/>
      <c r="D34" s="186"/>
      <c r="E34" s="186"/>
      <c r="F34" s="187"/>
      <c r="G34" s="178"/>
    </row>
    <row r="35" spans="1:7" ht="15.75">
      <c r="A35" s="175" t="s">
        <v>93</v>
      </c>
      <c r="B35" s="176" t="s">
        <v>94</v>
      </c>
      <c r="C35" s="176">
        <v>23.22</v>
      </c>
      <c r="D35" s="176">
        <v>31.95</v>
      </c>
      <c r="E35" s="176">
        <v>26.47</v>
      </c>
      <c r="F35" s="177">
        <v>55.31</v>
      </c>
      <c r="G35" s="178">
        <v>32.86</v>
      </c>
    </row>
    <row r="36" spans="1:7" ht="15.75">
      <c r="A36" s="175" t="s">
        <v>95</v>
      </c>
      <c r="B36" s="176" t="s">
        <v>94</v>
      </c>
      <c r="C36" s="176">
        <v>18.2</v>
      </c>
      <c r="D36" s="176">
        <v>40.1</v>
      </c>
      <c r="E36" s="176">
        <v>28.93</v>
      </c>
      <c r="F36" s="177">
        <v>42.48</v>
      </c>
      <c r="G36" s="178">
        <v>34.71</v>
      </c>
    </row>
    <row r="37" spans="1:7" ht="15.75">
      <c r="A37" s="175" t="s">
        <v>96</v>
      </c>
      <c r="B37" s="176">
        <v>5.52</v>
      </c>
      <c r="C37" s="176">
        <v>16.34</v>
      </c>
      <c r="D37" s="176">
        <v>38.45</v>
      </c>
      <c r="E37" s="176">
        <v>23.22</v>
      </c>
      <c r="F37" s="177">
        <v>64.31</v>
      </c>
      <c r="G37" s="178">
        <v>35</v>
      </c>
    </row>
    <row r="38" spans="1:7" ht="15.75">
      <c r="A38" s="175" t="s">
        <v>97</v>
      </c>
      <c r="B38" s="176">
        <v>5.63</v>
      </c>
      <c r="C38" s="176">
        <v>15.53</v>
      </c>
      <c r="D38" s="176">
        <v>30.7</v>
      </c>
      <c r="E38" s="176">
        <v>22.81</v>
      </c>
      <c r="F38" s="177">
        <v>45.72</v>
      </c>
      <c r="G38" s="178">
        <v>31.39</v>
      </c>
    </row>
    <row r="39" spans="1:7" ht="15.75">
      <c r="A39" s="175" t="s">
        <v>98</v>
      </c>
      <c r="B39" s="176">
        <v>5.89</v>
      </c>
      <c r="C39" s="176">
        <v>20.3</v>
      </c>
      <c r="D39" s="176">
        <v>58.8</v>
      </c>
      <c r="E39" s="176">
        <v>39.5</v>
      </c>
      <c r="F39" s="177">
        <v>80.85</v>
      </c>
      <c r="G39" s="178">
        <v>54.17</v>
      </c>
    </row>
    <row r="40" spans="1:7" ht="15.75">
      <c r="A40" s="175" t="s">
        <v>99</v>
      </c>
      <c r="B40" s="176">
        <v>6.51</v>
      </c>
      <c r="C40" s="176">
        <v>29.56</v>
      </c>
      <c r="D40" s="176">
        <v>36.45</v>
      </c>
      <c r="E40" s="176">
        <v>25.53</v>
      </c>
      <c r="F40" s="177">
        <v>44.76</v>
      </c>
      <c r="G40" s="178">
        <v>31.93</v>
      </c>
    </row>
    <row r="41" spans="1:7" ht="15.75">
      <c r="A41" s="175" t="s">
        <v>100</v>
      </c>
      <c r="B41" s="176">
        <v>9.85</v>
      </c>
      <c r="C41" s="176">
        <v>29.45</v>
      </c>
      <c r="D41" s="176">
        <v>56.85</v>
      </c>
      <c r="E41" s="176">
        <v>36.21</v>
      </c>
      <c r="F41" s="177">
        <v>81.28</v>
      </c>
      <c r="G41" s="178">
        <v>52.96</v>
      </c>
    </row>
    <row r="42" spans="1:7" ht="15.75">
      <c r="A42" s="175" t="s">
        <v>17</v>
      </c>
      <c r="B42" s="176">
        <v>3.62</v>
      </c>
      <c r="C42" s="176">
        <v>17.15</v>
      </c>
      <c r="D42" s="176">
        <v>36.53</v>
      </c>
      <c r="E42" s="176">
        <v>18.53</v>
      </c>
      <c r="F42" s="177">
        <v>60.39</v>
      </c>
      <c r="G42" s="178">
        <v>25.32</v>
      </c>
    </row>
    <row r="43" spans="1:7" s="160" customFormat="1" ht="15.75">
      <c r="A43" s="180" t="s">
        <v>101</v>
      </c>
      <c r="B43" s="181">
        <v>7.86</v>
      </c>
      <c r="C43" s="181">
        <v>22.08</v>
      </c>
      <c r="D43" s="181">
        <v>47.94</v>
      </c>
      <c r="E43" s="181">
        <v>31.24</v>
      </c>
      <c r="F43" s="182">
        <v>67.85</v>
      </c>
      <c r="G43" s="183">
        <v>43.84</v>
      </c>
    </row>
    <row r="44" spans="2:6" ht="8.25" customHeight="1">
      <c r="B44" s="188"/>
      <c r="C44" s="188"/>
      <c r="D44" s="186"/>
      <c r="E44" s="186"/>
      <c r="F44" s="189"/>
    </row>
    <row r="45" spans="1:6" ht="18.75">
      <c r="A45" s="161" t="s">
        <v>102</v>
      </c>
      <c r="B45" s="188"/>
      <c r="C45" s="188"/>
      <c r="D45" s="186"/>
      <c r="E45" s="186"/>
      <c r="F45" s="189"/>
    </row>
    <row r="46" spans="2:6" ht="7.5" customHeight="1">
      <c r="B46" s="188"/>
      <c r="C46" s="188"/>
      <c r="D46" s="186"/>
      <c r="E46" s="186"/>
      <c r="F46" s="189"/>
    </row>
    <row r="47" spans="1:6" ht="15.75" customHeight="1">
      <c r="A47" s="174" t="s">
        <v>6</v>
      </c>
      <c r="B47" s="188"/>
      <c r="C47" s="188"/>
      <c r="D47" s="186"/>
      <c r="E47" s="186"/>
      <c r="F47" s="189"/>
    </row>
    <row r="48" spans="1:7" ht="15.75" customHeight="1">
      <c r="A48" s="175" t="s">
        <v>93</v>
      </c>
      <c r="B48" s="190" t="s">
        <v>103</v>
      </c>
      <c r="C48" s="191">
        <f aca="true" t="shared" si="0" ref="C48:G55">IF(ISERR((C24-C$32)/C$32*100),"n/a",IF(((C24-C$32)/C$32*100)=0,"-",((C24-C$32)/C$32*100)))</f>
        <v>26.745913818722123</v>
      </c>
      <c r="D48" s="191">
        <f t="shared" si="0"/>
        <v>2.288135593220335</v>
      </c>
      <c r="E48" s="191">
        <f t="shared" si="0"/>
        <v>21.03321033210331</v>
      </c>
      <c r="F48" s="191">
        <f t="shared" si="0"/>
        <v>4.4155844155844015</v>
      </c>
      <c r="G48" s="191">
        <f t="shared" si="0"/>
        <v>5.6444026340545586</v>
      </c>
    </row>
    <row r="49" spans="1:7" ht="15.75">
      <c r="A49" s="175" t="s">
        <v>95</v>
      </c>
      <c r="B49" s="190" t="s">
        <v>103</v>
      </c>
      <c r="C49" s="191">
        <f t="shared" si="0"/>
        <v>-36.106983655274895</v>
      </c>
      <c r="D49" s="191">
        <f t="shared" si="0"/>
        <v>-23.220338983050848</v>
      </c>
      <c r="E49" s="191">
        <f t="shared" si="0"/>
        <v>-18.450184501845026</v>
      </c>
      <c r="F49" s="191">
        <f t="shared" si="0"/>
        <v>-43.05194805194806</v>
      </c>
      <c r="G49" s="191">
        <f t="shared" si="0"/>
        <v>-29.068673565381005</v>
      </c>
    </row>
    <row r="50" spans="1:7" ht="15.75">
      <c r="A50" s="175" t="s">
        <v>96</v>
      </c>
      <c r="B50" s="191">
        <f aca="true" t="shared" si="1" ref="B50:B55">IF(ISERR((B26-B$32)/B$32*100),"n/a",IF(((B26-B$32)/B$32*100)=0,"-",((B26-B$32)/B$32*100)))</f>
        <v>-2.2099447513812174</v>
      </c>
      <c r="C50" s="191">
        <f t="shared" si="0"/>
        <v>-11.441307578008923</v>
      </c>
      <c r="D50" s="191">
        <f t="shared" si="0"/>
        <v>12.54237288135592</v>
      </c>
      <c r="E50" s="191">
        <f t="shared" si="0"/>
        <v>0.24600246002459497</v>
      </c>
      <c r="F50" s="191">
        <f t="shared" si="0"/>
        <v>21.558441558441547</v>
      </c>
      <c r="G50" s="191">
        <f t="shared" si="0"/>
        <v>5.174035747883338</v>
      </c>
    </row>
    <row r="51" spans="1:7" ht="15.75">
      <c r="A51" s="175" t="s">
        <v>97</v>
      </c>
      <c r="B51" s="191">
        <f t="shared" si="1"/>
        <v>-35.35911602209945</v>
      </c>
      <c r="C51" s="191">
        <f t="shared" si="0"/>
        <v>-27.934621099554246</v>
      </c>
      <c r="D51" s="191">
        <f t="shared" si="0"/>
        <v>-29.067796610169506</v>
      </c>
      <c r="E51" s="191">
        <f t="shared" si="0"/>
        <v>-21.648216482164827</v>
      </c>
      <c r="F51" s="191">
        <f t="shared" si="0"/>
        <v>-20.51948051948052</v>
      </c>
      <c r="G51" s="191">
        <f t="shared" si="0"/>
        <v>-19.379115710254002</v>
      </c>
    </row>
    <row r="52" spans="1:7" ht="15.75">
      <c r="A52" s="175" t="s">
        <v>98</v>
      </c>
      <c r="B52" s="191">
        <f t="shared" si="1"/>
        <v>-37.56906077348067</v>
      </c>
      <c r="C52" s="191">
        <f t="shared" si="0"/>
        <v>-45.76523031203566</v>
      </c>
      <c r="D52" s="191">
        <f t="shared" si="0"/>
        <v>-18.474576271186454</v>
      </c>
      <c r="E52" s="191">
        <f t="shared" si="0"/>
        <v>-19.065190651906526</v>
      </c>
      <c r="F52" s="191">
        <f t="shared" si="0"/>
        <v>-22.727272727272727</v>
      </c>
      <c r="G52" s="191">
        <f t="shared" si="0"/>
        <v>-20.319849482596425</v>
      </c>
    </row>
    <row r="53" spans="1:7" ht="15.75">
      <c r="A53" s="175" t="s">
        <v>99</v>
      </c>
      <c r="B53" s="191">
        <f t="shared" si="1"/>
        <v>16.574585635359107</v>
      </c>
      <c r="C53" s="191">
        <f t="shared" si="0"/>
        <v>75.92867756315006</v>
      </c>
      <c r="D53" s="191">
        <f t="shared" si="0"/>
        <v>-0.5932203389830532</v>
      </c>
      <c r="E53" s="191">
        <f t="shared" si="0"/>
        <v>5.166051660516604</v>
      </c>
      <c r="F53" s="191">
        <f t="shared" si="0"/>
        <v>-19.220779220779228</v>
      </c>
      <c r="G53" s="191">
        <f t="shared" si="0"/>
        <v>-7.431796801505182</v>
      </c>
    </row>
    <row r="54" spans="1:7" ht="15.75">
      <c r="A54" s="175" t="s">
        <v>100</v>
      </c>
      <c r="B54" s="191">
        <f t="shared" si="1"/>
        <v>13.812154696132598</v>
      </c>
      <c r="C54" s="191">
        <f t="shared" si="0"/>
        <v>28.083209509658225</v>
      </c>
      <c r="D54" s="191">
        <f t="shared" si="0"/>
        <v>20.423728813559322</v>
      </c>
      <c r="E54" s="191">
        <f t="shared" si="0"/>
        <v>14.145141451414494</v>
      </c>
      <c r="F54" s="191">
        <f t="shared" si="0"/>
        <v>24.87012987012987</v>
      </c>
      <c r="G54" s="191">
        <f t="shared" si="0"/>
        <v>22.10724365004703</v>
      </c>
    </row>
    <row r="55" spans="1:7" ht="15.75">
      <c r="A55" s="175" t="s">
        <v>17</v>
      </c>
      <c r="B55" s="191">
        <f t="shared" si="1"/>
        <v>-23.20441988950277</v>
      </c>
      <c r="C55" s="191">
        <f t="shared" si="0"/>
        <v>2.2288261515601704</v>
      </c>
      <c r="D55" s="191">
        <f t="shared" si="0"/>
        <v>5.932203389830502</v>
      </c>
      <c r="E55" s="191">
        <f t="shared" si="0"/>
        <v>-14.883148831488324</v>
      </c>
      <c r="F55" s="191">
        <f t="shared" si="0"/>
        <v>36.168831168831154</v>
      </c>
      <c r="G55" s="191">
        <f t="shared" si="0"/>
        <v>-13.452492944496722</v>
      </c>
    </row>
    <row r="56" spans="2:7" ht="8.25" customHeight="1">
      <c r="B56" s="192"/>
      <c r="C56" s="192"/>
      <c r="D56" s="186"/>
      <c r="E56" s="186"/>
      <c r="F56" s="186"/>
      <c r="G56" s="186"/>
    </row>
    <row r="57" spans="1:7" ht="15.75" customHeight="1">
      <c r="A57" s="174" t="s">
        <v>62</v>
      </c>
      <c r="B57" s="192"/>
      <c r="C57" s="192"/>
      <c r="D57" s="186"/>
      <c r="E57" s="186"/>
      <c r="F57" s="186"/>
      <c r="G57" s="186"/>
    </row>
    <row r="58" spans="1:7" ht="15.75">
      <c r="A58" s="175" t="s">
        <v>93</v>
      </c>
      <c r="B58" s="190" t="s">
        <v>103</v>
      </c>
      <c r="C58" s="191">
        <f aca="true" t="shared" si="2" ref="C58:G65">IF(ISERR((C35-C$43)/C$43*100),"n/a",IF(((C35-C$43)/C$43*100)=0,"-",((C35-C$43)/C$43*100)))</f>
        <v>5.163043478260873</v>
      </c>
      <c r="D58" s="191">
        <f t="shared" si="2"/>
        <v>-33.35419274092616</v>
      </c>
      <c r="E58" s="191">
        <f t="shared" si="2"/>
        <v>-15.26888604353393</v>
      </c>
      <c r="F58" s="191">
        <f t="shared" si="2"/>
        <v>-18.481945467943984</v>
      </c>
      <c r="G58" s="191">
        <f t="shared" si="2"/>
        <v>-25.045620437956213</v>
      </c>
    </row>
    <row r="59" spans="1:7" ht="15.75">
      <c r="A59" s="175" t="s">
        <v>95</v>
      </c>
      <c r="B59" s="190" t="s">
        <v>103</v>
      </c>
      <c r="C59" s="191">
        <f t="shared" si="2"/>
        <v>-17.572463768115938</v>
      </c>
      <c r="D59" s="191">
        <f t="shared" si="2"/>
        <v>-16.353775552774295</v>
      </c>
      <c r="E59" s="191">
        <f t="shared" si="2"/>
        <v>-7.3943661971830945</v>
      </c>
      <c r="F59" s="191">
        <f t="shared" si="2"/>
        <v>-37.391304347826086</v>
      </c>
      <c r="G59" s="191">
        <f t="shared" si="2"/>
        <v>-20.825729927007302</v>
      </c>
    </row>
    <row r="60" spans="1:7" ht="15.75">
      <c r="A60" s="175" t="s">
        <v>96</v>
      </c>
      <c r="B60" s="191">
        <f aca="true" t="shared" si="3" ref="B60:B65">IF(ISERR((B37-B$43)/B$43*100),"n/a",IF(((B37-B$43)/B$43*100)=0,"-",((B37-B$43)/B$43*100)))</f>
        <v>-29.770992366412223</v>
      </c>
      <c r="C60" s="191">
        <f t="shared" si="2"/>
        <v>-25.996376811594196</v>
      </c>
      <c r="D60" s="191">
        <f t="shared" si="2"/>
        <v>-19.795577805590312</v>
      </c>
      <c r="E60" s="191">
        <f t="shared" si="2"/>
        <v>-25.672215108834827</v>
      </c>
      <c r="F60" s="191">
        <f t="shared" si="2"/>
        <v>-5.217391304347815</v>
      </c>
      <c r="G60" s="191">
        <f t="shared" si="2"/>
        <v>-20.164233576642342</v>
      </c>
    </row>
    <row r="61" spans="1:7" ht="15.75">
      <c r="A61" s="175" t="s">
        <v>97</v>
      </c>
      <c r="B61" s="191">
        <f t="shared" si="3"/>
        <v>-28.371501272264638</v>
      </c>
      <c r="C61" s="191">
        <f t="shared" si="2"/>
        <v>-29.664855072463762</v>
      </c>
      <c r="D61" s="191">
        <f t="shared" si="2"/>
        <v>-35.9616186900292</v>
      </c>
      <c r="E61" s="191">
        <f t="shared" si="2"/>
        <v>-26.98463508322663</v>
      </c>
      <c r="F61" s="191">
        <f t="shared" si="2"/>
        <v>-32.616064848931465</v>
      </c>
      <c r="G61" s="191">
        <f t="shared" si="2"/>
        <v>-28.398722627737232</v>
      </c>
    </row>
    <row r="62" spans="1:7" ht="15.75">
      <c r="A62" s="175" t="s">
        <v>98</v>
      </c>
      <c r="B62" s="191">
        <f t="shared" si="3"/>
        <v>-25.063613231552168</v>
      </c>
      <c r="C62" s="191">
        <f t="shared" si="2"/>
        <v>-8.06159420289854</v>
      </c>
      <c r="D62" s="191">
        <f t="shared" si="2"/>
        <v>22.65331664580726</v>
      </c>
      <c r="E62" s="191">
        <f t="shared" si="2"/>
        <v>26.440460947503208</v>
      </c>
      <c r="F62" s="191">
        <f t="shared" si="2"/>
        <v>19.15991156963891</v>
      </c>
      <c r="G62" s="191">
        <f t="shared" si="2"/>
        <v>23.562956204379557</v>
      </c>
    </row>
    <row r="63" spans="1:7" ht="15.75">
      <c r="A63" s="175" t="s">
        <v>99</v>
      </c>
      <c r="B63" s="191">
        <f t="shared" si="3"/>
        <v>-17.175572519083975</v>
      </c>
      <c r="C63" s="191">
        <f t="shared" si="2"/>
        <v>33.876811594202906</v>
      </c>
      <c r="D63" s="191">
        <f t="shared" si="2"/>
        <v>-23.967459324155186</v>
      </c>
      <c r="E63" s="191">
        <f t="shared" si="2"/>
        <v>-18.27784891165172</v>
      </c>
      <c r="F63" s="191">
        <f t="shared" si="2"/>
        <v>-34.030950626381724</v>
      </c>
      <c r="G63" s="191">
        <f t="shared" si="2"/>
        <v>-27.166970802919714</v>
      </c>
    </row>
    <row r="64" spans="1:7" ht="15.75">
      <c r="A64" s="175" t="s">
        <v>100</v>
      </c>
      <c r="B64" s="191">
        <f t="shared" si="3"/>
        <v>25.318066157760803</v>
      </c>
      <c r="C64" s="191">
        <f t="shared" si="2"/>
        <v>33.378623188405804</v>
      </c>
      <c r="D64" s="191">
        <f t="shared" si="2"/>
        <v>18.58573216520652</v>
      </c>
      <c r="E64" s="191">
        <f t="shared" si="2"/>
        <v>15.909090909090917</v>
      </c>
      <c r="F64" s="191">
        <f t="shared" si="2"/>
        <v>19.793662490788517</v>
      </c>
      <c r="G64" s="191">
        <f t="shared" si="2"/>
        <v>20.802919708029187</v>
      </c>
    </row>
    <row r="65" spans="1:7" s="173" customFormat="1" ht="15.75">
      <c r="A65" s="193" t="s">
        <v>17</v>
      </c>
      <c r="B65" s="191">
        <f t="shared" si="3"/>
        <v>-53.9440203562341</v>
      </c>
      <c r="C65" s="191">
        <f t="shared" si="2"/>
        <v>-22.327898550724637</v>
      </c>
      <c r="D65" s="191">
        <f t="shared" si="2"/>
        <v>-23.800584063412593</v>
      </c>
      <c r="E65" s="191">
        <f t="shared" si="2"/>
        <v>-40.68501920614596</v>
      </c>
      <c r="F65" s="191">
        <f t="shared" si="2"/>
        <v>-10.994841562269704</v>
      </c>
      <c r="G65" s="191">
        <f t="shared" si="2"/>
        <v>-42.244525547445264</v>
      </c>
    </row>
    <row r="66" spans="1:7" ht="16.5" thickBot="1">
      <c r="A66" s="194"/>
      <c r="B66" s="195"/>
      <c r="C66" s="195"/>
      <c r="D66" s="195"/>
      <c r="E66" s="195"/>
      <c r="F66" s="195"/>
      <c r="G66" s="195"/>
    </row>
    <row r="67" spans="1:6" ht="15.75">
      <c r="A67" s="193"/>
      <c r="B67" s="196"/>
      <c r="C67" s="196"/>
      <c r="D67" s="196"/>
      <c r="E67" s="196"/>
      <c r="F67" s="189"/>
    </row>
    <row r="68" ht="15.75">
      <c r="F68" s="197"/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6.57421875" style="1" bestFit="1" customWidth="1"/>
    <col min="2" max="2" width="9.140625" style="1" customWidth="1"/>
    <col min="3" max="3" width="10.28125" style="1" bestFit="1" customWidth="1"/>
    <col min="4" max="4" width="11.00390625" style="1" bestFit="1" customWidth="1"/>
    <col min="5" max="5" width="10.8515625" style="1" bestFit="1" customWidth="1"/>
    <col min="6" max="6" width="9.8515625" style="1" bestFit="1" customWidth="1"/>
    <col min="7" max="7" width="9.7109375" style="1" bestFit="1" customWidth="1"/>
    <col min="8" max="8" width="5.140625" style="1" customWidth="1"/>
    <col min="9" max="9" width="10.28125" style="1" bestFit="1" customWidth="1"/>
    <col min="10" max="10" width="11.00390625" style="1" bestFit="1" customWidth="1"/>
    <col min="11" max="11" width="10.8515625" style="1" bestFit="1" customWidth="1"/>
    <col min="12" max="12" width="9.8515625" style="1" bestFit="1" customWidth="1"/>
    <col min="13" max="13" width="9.7109375" style="1" bestFit="1" customWidth="1"/>
    <col min="14" max="14" width="5.140625" style="1" customWidth="1"/>
    <col min="15" max="16384" width="9.140625" style="1" customWidth="1"/>
  </cols>
  <sheetData>
    <row r="1" ht="12.75">
      <c r="A1" s="2" t="s">
        <v>217</v>
      </c>
    </row>
    <row r="2" ht="12.75">
      <c r="A2" s="3" t="s">
        <v>104</v>
      </c>
    </row>
    <row r="3" ht="12.75">
      <c r="A3" s="3"/>
    </row>
    <row r="4" ht="25.5">
      <c r="A4" s="3" t="s">
        <v>105</v>
      </c>
    </row>
    <row r="5" ht="12.75">
      <c r="A5" s="3" t="s">
        <v>106</v>
      </c>
    </row>
    <row r="6" ht="12.75">
      <c r="A6" s="2"/>
    </row>
    <row r="8" spans="1:14" ht="12.75">
      <c r="A8" s="264"/>
      <c r="B8" s="265"/>
      <c r="C8" s="4" t="s">
        <v>107</v>
      </c>
      <c r="D8" s="4" t="s">
        <v>108</v>
      </c>
      <c r="E8" s="4" t="s">
        <v>109</v>
      </c>
      <c r="F8" s="4" t="s">
        <v>110</v>
      </c>
      <c r="G8" s="4" t="s">
        <v>111</v>
      </c>
      <c r="H8" s="198" t="s">
        <v>31</v>
      </c>
      <c r="I8" s="4" t="s">
        <v>107</v>
      </c>
      <c r="J8" s="4" t="s">
        <v>108</v>
      </c>
      <c r="K8" s="4" t="s">
        <v>109</v>
      </c>
      <c r="L8" s="4" t="s">
        <v>110</v>
      </c>
      <c r="M8" s="4" t="s">
        <v>111</v>
      </c>
      <c r="N8" s="198" t="s">
        <v>31</v>
      </c>
    </row>
    <row r="9" spans="1:14" ht="12.75">
      <c r="A9" s="266"/>
      <c r="B9" s="267"/>
      <c r="C9" s="198"/>
      <c r="D9" s="198"/>
      <c r="E9" s="198"/>
      <c r="F9" s="198"/>
      <c r="G9" s="198"/>
      <c r="H9" s="198"/>
      <c r="I9" s="198" t="s">
        <v>112</v>
      </c>
      <c r="J9" s="198" t="s">
        <v>112</v>
      </c>
      <c r="K9" s="198" t="s">
        <v>112</v>
      </c>
      <c r="L9" s="198" t="s">
        <v>112</v>
      </c>
      <c r="M9" s="198" t="s">
        <v>112</v>
      </c>
      <c r="N9" s="198" t="s">
        <v>112</v>
      </c>
    </row>
    <row r="10" spans="1:14" ht="12.75">
      <c r="A10" s="250" t="s">
        <v>3</v>
      </c>
      <c r="B10" s="5" t="s">
        <v>113</v>
      </c>
      <c r="C10" s="7">
        <v>5</v>
      </c>
      <c r="D10" s="7">
        <v>5</v>
      </c>
      <c r="E10" s="7">
        <v>4</v>
      </c>
      <c r="F10" s="7">
        <v>2</v>
      </c>
      <c r="G10" s="7">
        <v>4</v>
      </c>
      <c r="H10" s="7">
        <v>20</v>
      </c>
      <c r="I10" s="7">
        <v>6.4</v>
      </c>
      <c r="J10" s="7">
        <v>6.8</v>
      </c>
      <c r="K10" s="7">
        <v>8</v>
      </c>
      <c r="L10" s="7">
        <v>6.6</v>
      </c>
      <c r="M10" s="7">
        <v>8.3</v>
      </c>
      <c r="N10" s="7">
        <v>7.1</v>
      </c>
    </row>
    <row r="11" spans="1:14" ht="12.75">
      <c r="A11" s="251"/>
      <c r="B11" s="5" t="s">
        <v>114</v>
      </c>
      <c r="C11" s="7">
        <v>6</v>
      </c>
      <c r="D11" s="7">
        <v>6</v>
      </c>
      <c r="E11" s="7">
        <v>2</v>
      </c>
      <c r="F11" s="7">
        <v>3</v>
      </c>
      <c r="G11" s="7">
        <v>4</v>
      </c>
      <c r="H11" s="7">
        <v>22</v>
      </c>
      <c r="I11" s="7">
        <v>7.3</v>
      </c>
      <c r="J11" s="7">
        <v>8.1</v>
      </c>
      <c r="K11" s="7">
        <v>4.4</v>
      </c>
      <c r="L11" s="7">
        <v>11.6</v>
      </c>
      <c r="M11" s="7">
        <v>9.9</v>
      </c>
      <c r="N11" s="7">
        <v>7.9</v>
      </c>
    </row>
    <row r="12" spans="1:14" ht="12.75">
      <c r="A12" s="251"/>
      <c r="B12" s="5" t="s">
        <v>115</v>
      </c>
      <c r="C12" s="7">
        <v>6</v>
      </c>
      <c r="D12" s="7">
        <v>4</v>
      </c>
      <c r="E12" s="7">
        <v>3</v>
      </c>
      <c r="F12" s="7">
        <v>2</v>
      </c>
      <c r="G12" s="7">
        <v>3</v>
      </c>
      <c r="H12" s="7">
        <v>18</v>
      </c>
      <c r="I12" s="7">
        <v>7.5</v>
      </c>
      <c r="J12" s="7">
        <v>5.4</v>
      </c>
      <c r="K12" s="7">
        <v>5.2</v>
      </c>
      <c r="L12" s="7">
        <v>7.9</v>
      </c>
      <c r="M12" s="7">
        <v>7.4</v>
      </c>
      <c r="N12" s="7">
        <v>6.6</v>
      </c>
    </row>
    <row r="13" spans="1:14" ht="12.75">
      <c r="A13" s="251"/>
      <c r="B13" s="5" t="s">
        <v>116</v>
      </c>
      <c r="C13" s="7">
        <v>8</v>
      </c>
      <c r="D13" s="7">
        <v>5</v>
      </c>
      <c r="E13" s="7">
        <v>3</v>
      </c>
      <c r="F13" s="7">
        <v>3</v>
      </c>
      <c r="G13" s="7">
        <v>3</v>
      </c>
      <c r="H13" s="7">
        <v>22</v>
      </c>
      <c r="I13" s="7">
        <v>8.9</v>
      </c>
      <c r="J13" s="7">
        <v>7</v>
      </c>
      <c r="K13" s="7">
        <v>7</v>
      </c>
      <c r="L13" s="7">
        <v>10.2</v>
      </c>
      <c r="M13" s="7">
        <v>7.2</v>
      </c>
      <c r="N13" s="7">
        <v>8</v>
      </c>
    </row>
    <row r="14" spans="1:14" ht="12.75">
      <c r="A14" s="251"/>
      <c r="B14" s="5" t="s">
        <v>117</v>
      </c>
      <c r="C14" s="7">
        <v>4</v>
      </c>
      <c r="D14" s="7">
        <v>6</v>
      </c>
      <c r="E14" s="7">
        <v>3</v>
      </c>
      <c r="F14" s="7">
        <v>1</v>
      </c>
      <c r="G14" s="7">
        <v>3</v>
      </c>
      <c r="H14" s="7">
        <v>19</v>
      </c>
      <c r="I14" s="7">
        <v>5.2</v>
      </c>
      <c r="J14" s="7">
        <v>8.9</v>
      </c>
      <c r="K14" s="7">
        <v>7.2</v>
      </c>
      <c r="L14" s="7">
        <v>4.6</v>
      </c>
      <c r="M14" s="7">
        <v>6.9</v>
      </c>
      <c r="N14" s="7">
        <v>6.7</v>
      </c>
    </row>
    <row r="15" spans="1:14" ht="12.75">
      <c r="A15" s="251"/>
      <c r="B15" s="5" t="s">
        <v>118</v>
      </c>
      <c r="C15" s="7">
        <v>7</v>
      </c>
      <c r="D15" s="7">
        <v>7</v>
      </c>
      <c r="E15" s="7">
        <v>4</v>
      </c>
      <c r="F15" s="7">
        <v>2</v>
      </c>
      <c r="G15" s="7">
        <v>2</v>
      </c>
      <c r="H15" s="7">
        <v>22</v>
      </c>
      <c r="I15" s="7">
        <v>8.2</v>
      </c>
      <c r="J15" s="7">
        <v>9.8</v>
      </c>
      <c r="K15" s="7">
        <v>8.2</v>
      </c>
      <c r="L15" s="7">
        <v>7.5</v>
      </c>
      <c r="M15" s="7">
        <v>4.9</v>
      </c>
      <c r="N15" s="7">
        <v>8</v>
      </c>
    </row>
    <row r="16" spans="1:14" ht="12.75">
      <c r="A16" s="251"/>
      <c r="B16" s="5" t="s">
        <v>119</v>
      </c>
      <c r="C16" s="7">
        <v>8</v>
      </c>
      <c r="D16" s="7">
        <v>6</v>
      </c>
      <c r="E16" s="7">
        <v>4</v>
      </c>
      <c r="F16" s="7">
        <v>3</v>
      </c>
      <c r="G16" s="7">
        <v>3</v>
      </c>
      <c r="H16" s="7">
        <v>23</v>
      </c>
      <c r="I16" s="7">
        <v>9.6</v>
      </c>
      <c r="J16" s="7">
        <v>7.9</v>
      </c>
      <c r="K16" s="7">
        <v>7.6</v>
      </c>
      <c r="L16" s="7">
        <v>9.2</v>
      </c>
      <c r="M16" s="7">
        <v>6.9</v>
      </c>
      <c r="N16" s="7">
        <v>8.3</v>
      </c>
    </row>
    <row r="17" spans="1:14" ht="12.75">
      <c r="A17" s="251"/>
      <c r="B17" s="5" t="s">
        <v>120</v>
      </c>
      <c r="C17" s="7">
        <v>7</v>
      </c>
      <c r="D17" s="7">
        <v>6</v>
      </c>
      <c r="E17" s="7">
        <v>7</v>
      </c>
      <c r="F17" s="7">
        <v>3</v>
      </c>
      <c r="G17" s="7">
        <v>5</v>
      </c>
      <c r="H17" s="7">
        <v>28</v>
      </c>
      <c r="I17" s="7">
        <v>8.4</v>
      </c>
      <c r="J17" s="7">
        <v>8.1</v>
      </c>
      <c r="K17" s="7">
        <v>14</v>
      </c>
      <c r="L17" s="7">
        <v>11.2</v>
      </c>
      <c r="M17" s="7">
        <v>11.3</v>
      </c>
      <c r="N17" s="7">
        <v>10.1</v>
      </c>
    </row>
    <row r="18" spans="1:14" ht="12.75">
      <c r="A18" s="251"/>
      <c r="B18" s="5" t="s">
        <v>121</v>
      </c>
      <c r="C18" s="7">
        <v>7</v>
      </c>
      <c r="D18" s="7">
        <v>7</v>
      </c>
      <c r="E18" s="7">
        <v>5</v>
      </c>
      <c r="F18" s="7">
        <v>2</v>
      </c>
      <c r="G18" s="7">
        <v>4</v>
      </c>
      <c r="H18" s="7">
        <v>25</v>
      </c>
      <c r="I18" s="7">
        <v>8.7</v>
      </c>
      <c r="J18" s="7">
        <v>10.4</v>
      </c>
      <c r="K18" s="7">
        <v>9.9</v>
      </c>
      <c r="L18" s="7">
        <v>5.4</v>
      </c>
      <c r="M18" s="7">
        <v>8.5</v>
      </c>
      <c r="N18" s="7">
        <v>9</v>
      </c>
    </row>
    <row r="19" spans="1:14" ht="12.75">
      <c r="A19" s="251"/>
      <c r="B19" s="5" t="s">
        <v>122</v>
      </c>
      <c r="C19" s="7">
        <v>7</v>
      </c>
      <c r="D19" s="7">
        <v>5</v>
      </c>
      <c r="E19" s="7">
        <v>5</v>
      </c>
      <c r="F19" s="7">
        <v>2</v>
      </c>
      <c r="G19" s="7">
        <v>4</v>
      </c>
      <c r="H19" s="7">
        <v>23</v>
      </c>
      <c r="I19" s="7">
        <v>8.4</v>
      </c>
      <c r="J19" s="7">
        <v>7.3</v>
      </c>
      <c r="K19" s="7">
        <v>10</v>
      </c>
      <c r="L19" s="7">
        <v>6.6</v>
      </c>
      <c r="M19" s="7">
        <v>8.3</v>
      </c>
      <c r="N19" s="7">
        <v>8.2</v>
      </c>
    </row>
    <row r="20" spans="1:14" ht="12.75">
      <c r="A20" s="251"/>
      <c r="B20" s="5" t="s">
        <v>123</v>
      </c>
      <c r="C20" s="7">
        <v>8</v>
      </c>
      <c r="D20" s="7">
        <v>7</v>
      </c>
      <c r="E20" s="7">
        <v>4</v>
      </c>
      <c r="F20" s="7">
        <v>3</v>
      </c>
      <c r="G20" s="7">
        <v>5</v>
      </c>
      <c r="H20" s="7">
        <v>27</v>
      </c>
      <c r="I20" s="7">
        <v>9.7</v>
      </c>
      <c r="J20" s="7">
        <v>9.5</v>
      </c>
      <c r="K20" s="7">
        <v>9.1</v>
      </c>
      <c r="L20" s="7">
        <v>9.5</v>
      </c>
      <c r="M20" s="7">
        <v>11.2</v>
      </c>
      <c r="N20" s="7">
        <v>9.8</v>
      </c>
    </row>
    <row r="21" spans="1:14" ht="12.75">
      <c r="A21" s="251"/>
      <c r="B21" s="5" t="s">
        <v>124</v>
      </c>
      <c r="C21" s="7">
        <v>10</v>
      </c>
      <c r="D21" s="7">
        <v>8</v>
      </c>
      <c r="E21" s="7">
        <v>5</v>
      </c>
      <c r="F21" s="7">
        <v>3</v>
      </c>
      <c r="G21" s="7">
        <v>4</v>
      </c>
      <c r="H21" s="7">
        <v>29</v>
      </c>
      <c r="I21" s="7">
        <v>11.6</v>
      </c>
      <c r="J21" s="7">
        <v>10.8</v>
      </c>
      <c r="K21" s="7">
        <v>9.6</v>
      </c>
      <c r="L21" s="7">
        <v>9.9</v>
      </c>
      <c r="M21" s="7">
        <v>9.1</v>
      </c>
      <c r="N21" s="7">
        <v>10.5</v>
      </c>
    </row>
    <row r="22" spans="1:14" ht="12.75">
      <c r="A22" s="252"/>
      <c r="B22" s="5" t="s">
        <v>125</v>
      </c>
      <c r="C22" s="7">
        <v>85</v>
      </c>
      <c r="D22" s="7">
        <v>71</v>
      </c>
      <c r="E22" s="7">
        <v>49</v>
      </c>
      <c r="F22" s="7">
        <v>29</v>
      </c>
      <c r="G22" s="7">
        <v>45</v>
      </c>
      <c r="H22" s="7">
        <v>279</v>
      </c>
      <c r="I22" s="7">
        <v>100</v>
      </c>
      <c r="J22" s="7">
        <v>100</v>
      </c>
      <c r="K22" s="7">
        <v>100</v>
      </c>
      <c r="L22" s="7">
        <v>100</v>
      </c>
      <c r="M22" s="7">
        <v>100</v>
      </c>
      <c r="N22" s="7">
        <v>100</v>
      </c>
    </row>
    <row r="23" spans="1:14" ht="12.75">
      <c r="A23" s="250" t="s">
        <v>6</v>
      </c>
      <c r="B23" s="5" t="s">
        <v>113</v>
      </c>
      <c r="C23" s="7">
        <v>36</v>
      </c>
      <c r="D23" s="7">
        <v>28</v>
      </c>
      <c r="E23" s="7">
        <v>25</v>
      </c>
      <c r="F23" s="7">
        <v>28</v>
      </c>
      <c r="G23" s="7">
        <v>64</v>
      </c>
      <c r="H23" s="7">
        <v>181</v>
      </c>
      <c r="I23" s="7">
        <v>7.4</v>
      </c>
      <c r="J23" s="7">
        <v>5.9</v>
      </c>
      <c r="K23" s="7">
        <v>6.8</v>
      </c>
      <c r="L23" s="7">
        <v>6.8</v>
      </c>
      <c r="M23" s="7">
        <v>7</v>
      </c>
      <c r="N23" s="7">
        <v>6.9</v>
      </c>
    </row>
    <row r="24" spans="1:14" ht="12.75">
      <c r="A24" s="251"/>
      <c r="B24" s="5" t="s">
        <v>114</v>
      </c>
      <c r="C24" s="7">
        <v>31</v>
      </c>
      <c r="D24" s="7">
        <v>35</v>
      </c>
      <c r="E24" s="7">
        <v>23</v>
      </c>
      <c r="F24" s="7">
        <v>38</v>
      </c>
      <c r="G24" s="7">
        <v>77</v>
      </c>
      <c r="H24" s="7">
        <v>203</v>
      </c>
      <c r="I24" s="7">
        <v>6.4</v>
      </c>
      <c r="J24" s="7">
        <v>7.4</v>
      </c>
      <c r="K24" s="7">
        <v>6.3</v>
      </c>
      <c r="L24" s="7">
        <v>9.2</v>
      </c>
      <c r="M24" s="7">
        <v>8.4</v>
      </c>
      <c r="N24" s="7">
        <v>7.7</v>
      </c>
    </row>
    <row r="25" spans="1:14" ht="12.75">
      <c r="A25" s="251"/>
      <c r="B25" s="5" t="s">
        <v>115</v>
      </c>
      <c r="C25" s="7">
        <v>35</v>
      </c>
      <c r="D25" s="7">
        <v>31</v>
      </c>
      <c r="E25" s="7">
        <v>24</v>
      </c>
      <c r="F25" s="7">
        <v>29</v>
      </c>
      <c r="G25" s="7">
        <v>68</v>
      </c>
      <c r="H25" s="7">
        <v>187</v>
      </c>
      <c r="I25" s="7">
        <v>7.2</v>
      </c>
      <c r="J25" s="7">
        <v>6.7</v>
      </c>
      <c r="K25" s="7">
        <v>6.4</v>
      </c>
      <c r="L25" s="7">
        <v>7.1</v>
      </c>
      <c r="M25" s="7">
        <v>7.5</v>
      </c>
      <c r="N25" s="7">
        <v>7.1</v>
      </c>
    </row>
    <row r="26" spans="1:14" ht="12.75">
      <c r="A26" s="251"/>
      <c r="B26" s="5" t="s">
        <v>116</v>
      </c>
      <c r="C26" s="7">
        <v>40</v>
      </c>
      <c r="D26" s="7">
        <v>35</v>
      </c>
      <c r="E26" s="7">
        <v>26</v>
      </c>
      <c r="F26" s="7">
        <v>31</v>
      </c>
      <c r="G26" s="7">
        <v>75</v>
      </c>
      <c r="H26" s="7">
        <v>207</v>
      </c>
      <c r="I26" s="7">
        <v>8.3</v>
      </c>
      <c r="J26" s="7">
        <v>7.5</v>
      </c>
      <c r="K26" s="7">
        <v>6.9</v>
      </c>
      <c r="L26" s="7">
        <v>7.6</v>
      </c>
      <c r="M26" s="7">
        <v>8.2</v>
      </c>
      <c r="N26" s="7">
        <v>7.8</v>
      </c>
    </row>
    <row r="27" spans="1:14" ht="12.75">
      <c r="A27" s="251"/>
      <c r="B27" s="5" t="s">
        <v>117</v>
      </c>
      <c r="C27" s="7">
        <v>40</v>
      </c>
      <c r="D27" s="7">
        <v>40</v>
      </c>
      <c r="E27" s="7">
        <v>28</v>
      </c>
      <c r="F27" s="7">
        <v>34</v>
      </c>
      <c r="G27" s="7">
        <v>72</v>
      </c>
      <c r="H27" s="7">
        <v>216</v>
      </c>
      <c r="I27" s="7">
        <v>8.4</v>
      </c>
      <c r="J27" s="7">
        <v>8.6</v>
      </c>
      <c r="K27" s="7">
        <v>7.7</v>
      </c>
      <c r="L27" s="7">
        <v>8.4</v>
      </c>
      <c r="M27" s="7">
        <v>7.9</v>
      </c>
      <c r="N27" s="7">
        <v>8.2</v>
      </c>
    </row>
    <row r="28" spans="1:14" ht="12.75">
      <c r="A28" s="251"/>
      <c r="B28" s="5" t="s">
        <v>118</v>
      </c>
      <c r="C28" s="7">
        <v>45</v>
      </c>
      <c r="D28" s="7">
        <v>51</v>
      </c>
      <c r="E28" s="7">
        <v>34</v>
      </c>
      <c r="F28" s="7">
        <v>32</v>
      </c>
      <c r="G28" s="7">
        <v>74</v>
      </c>
      <c r="H28" s="7">
        <v>235</v>
      </c>
      <c r="I28" s="7">
        <v>9.2</v>
      </c>
      <c r="J28" s="7">
        <v>10.9</v>
      </c>
      <c r="K28" s="7">
        <v>9.2</v>
      </c>
      <c r="L28" s="7">
        <v>7.9</v>
      </c>
      <c r="M28" s="7">
        <v>8</v>
      </c>
      <c r="N28" s="7">
        <v>8.9</v>
      </c>
    </row>
    <row r="29" spans="1:14" ht="12.75">
      <c r="A29" s="251"/>
      <c r="B29" s="5" t="s">
        <v>119</v>
      </c>
      <c r="C29" s="7">
        <v>45</v>
      </c>
      <c r="D29" s="7">
        <v>41</v>
      </c>
      <c r="E29" s="7">
        <v>34</v>
      </c>
      <c r="F29" s="7">
        <v>31</v>
      </c>
      <c r="G29" s="7">
        <v>65</v>
      </c>
      <c r="H29" s="7">
        <v>216</v>
      </c>
      <c r="I29" s="7">
        <v>9.3</v>
      </c>
      <c r="J29" s="7">
        <v>8.7</v>
      </c>
      <c r="K29" s="7">
        <v>9.3</v>
      </c>
      <c r="L29" s="7">
        <v>7.6</v>
      </c>
      <c r="M29" s="7">
        <v>7.1</v>
      </c>
      <c r="N29" s="7">
        <v>8.2</v>
      </c>
    </row>
    <row r="30" spans="1:14" ht="12.75">
      <c r="A30" s="251"/>
      <c r="B30" s="5" t="s">
        <v>120</v>
      </c>
      <c r="C30" s="7">
        <v>46</v>
      </c>
      <c r="D30" s="7">
        <v>46</v>
      </c>
      <c r="E30" s="7">
        <v>41</v>
      </c>
      <c r="F30" s="7">
        <v>34</v>
      </c>
      <c r="G30" s="7">
        <v>81</v>
      </c>
      <c r="H30" s="7">
        <v>248</v>
      </c>
      <c r="I30" s="7">
        <v>9.5</v>
      </c>
      <c r="J30" s="7">
        <v>9.8</v>
      </c>
      <c r="K30" s="7">
        <v>10.9</v>
      </c>
      <c r="L30" s="7">
        <v>8.4</v>
      </c>
      <c r="M30" s="7">
        <v>8.8</v>
      </c>
      <c r="N30" s="7">
        <v>9.4</v>
      </c>
    </row>
    <row r="31" spans="1:14" ht="12.75">
      <c r="A31" s="251"/>
      <c r="B31" s="5" t="s">
        <v>121</v>
      </c>
      <c r="C31" s="7">
        <v>43</v>
      </c>
      <c r="D31" s="7">
        <v>48</v>
      </c>
      <c r="E31" s="7">
        <v>38</v>
      </c>
      <c r="F31" s="7">
        <v>35</v>
      </c>
      <c r="G31" s="7">
        <v>91</v>
      </c>
      <c r="H31" s="7">
        <v>255</v>
      </c>
      <c r="I31" s="7">
        <v>8.9</v>
      </c>
      <c r="J31" s="7">
        <v>10.2</v>
      </c>
      <c r="K31" s="7">
        <v>10.2</v>
      </c>
      <c r="L31" s="7">
        <v>8.7</v>
      </c>
      <c r="M31" s="7">
        <v>10</v>
      </c>
      <c r="N31" s="7">
        <v>9.6</v>
      </c>
    </row>
    <row r="32" spans="1:14" ht="12.75">
      <c r="A32" s="251"/>
      <c r="B32" s="5" t="s">
        <v>122</v>
      </c>
      <c r="C32" s="7">
        <v>41</v>
      </c>
      <c r="D32" s="7">
        <v>39</v>
      </c>
      <c r="E32" s="7">
        <v>33</v>
      </c>
      <c r="F32" s="7">
        <v>38</v>
      </c>
      <c r="G32" s="7">
        <v>82</v>
      </c>
      <c r="H32" s="7">
        <v>232</v>
      </c>
      <c r="I32" s="7">
        <v>8.5</v>
      </c>
      <c r="J32" s="7">
        <v>8.3</v>
      </c>
      <c r="K32" s="7">
        <v>8.8</v>
      </c>
      <c r="L32" s="7">
        <v>9.3</v>
      </c>
      <c r="M32" s="7">
        <v>8.9</v>
      </c>
      <c r="N32" s="7">
        <v>8.8</v>
      </c>
    </row>
    <row r="33" spans="1:14" ht="12.75">
      <c r="A33" s="251"/>
      <c r="B33" s="5" t="s">
        <v>123</v>
      </c>
      <c r="C33" s="7">
        <v>38</v>
      </c>
      <c r="D33" s="7">
        <v>36</v>
      </c>
      <c r="E33" s="7">
        <v>32</v>
      </c>
      <c r="F33" s="7">
        <v>38</v>
      </c>
      <c r="G33" s="7">
        <v>85</v>
      </c>
      <c r="H33" s="7">
        <v>228</v>
      </c>
      <c r="I33" s="7">
        <v>7.9</v>
      </c>
      <c r="J33" s="7">
        <v>7.7</v>
      </c>
      <c r="K33" s="7">
        <v>8.5</v>
      </c>
      <c r="L33" s="7">
        <v>9.2</v>
      </c>
      <c r="M33" s="7">
        <v>9.2</v>
      </c>
      <c r="N33" s="7">
        <v>8.6</v>
      </c>
    </row>
    <row r="34" spans="1:14" ht="12.75">
      <c r="A34" s="251"/>
      <c r="B34" s="5" t="s">
        <v>124</v>
      </c>
      <c r="C34" s="7">
        <v>44</v>
      </c>
      <c r="D34" s="7">
        <v>39</v>
      </c>
      <c r="E34" s="7">
        <v>34</v>
      </c>
      <c r="F34" s="7">
        <v>39</v>
      </c>
      <c r="G34" s="7">
        <v>81</v>
      </c>
      <c r="H34" s="7">
        <v>237</v>
      </c>
      <c r="I34" s="7">
        <v>9.1</v>
      </c>
      <c r="J34" s="7">
        <v>8.3</v>
      </c>
      <c r="K34" s="7">
        <v>9.1</v>
      </c>
      <c r="L34" s="7">
        <v>9.6</v>
      </c>
      <c r="M34" s="7">
        <v>8.8</v>
      </c>
      <c r="N34" s="7">
        <v>8.9</v>
      </c>
    </row>
    <row r="35" spans="1:14" ht="12.75">
      <c r="A35" s="252"/>
      <c r="B35" s="5" t="s">
        <v>125</v>
      </c>
      <c r="C35" s="7">
        <v>483</v>
      </c>
      <c r="D35" s="7">
        <v>469</v>
      </c>
      <c r="E35" s="7">
        <v>371</v>
      </c>
      <c r="F35" s="7">
        <v>407</v>
      </c>
      <c r="G35" s="7">
        <v>915</v>
      </c>
      <c r="H35" s="9">
        <v>2646</v>
      </c>
      <c r="I35" s="7">
        <v>100</v>
      </c>
      <c r="J35" s="7">
        <v>100</v>
      </c>
      <c r="K35" s="7">
        <v>100</v>
      </c>
      <c r="L35" s="7">
        <v>100</v>
      </c>
      <c r="M35" s="7">
        <v>100</v>
      </c>
      <c r="N35" s="7">
        <v>100</v>
      </c>
    </row>
    <row r="36" spans="1:14" ht="12.75">
      <c r="A36" s="250" t="s">
        <v>126</v>
      </c>
      <c r="B36" s="5" t="s">
        <v>113</v>
      </c>
      <c r="C36" s="7">
        <v>164</v>
      </c>
      <c r="D36" s="7">
        <v>136</v>
      </c>
      <c r="E36" s="7">
        <v>112</v>
      </c>
      <c r="F36" s="7">
        <v>201</v>
      </c>
      <c r="G36" s="7">
        <v>439</v>
      </c>
      <c r="H36" s="9">
        <v>1052</v>
      </c>
      <c r="I36" s="7">
        <v>7.8</v>
      </c>
      <c r="J36" s="7">
        <v>7.6</v>
      </c>
      <c r="K36" s="7">
        <v>7.5</v>
      </c>
      <c r="L36" s="7">
        <v>7.9</v>
      </c>
      <c r="M36" s="7">
        <v>7.8</v>
      </c>
      <c r="N36" s="7">
        <v>7.8</v>
      </c>
    </row>
    <row r="37" spans="1:14" ht="12.75">
      <c r="A37" s="251"/>
      <c r="B37" s="5" t="s">
        <v>114</v>
      </c>
      <c r="C37" s="7">
        <v>158</v>
      </c>
      <c r="D37" s="7">
        <v>138</v>
      </c>
      <c r="E37" s="7">
        <v>117</v>
      </c>
      <c r="F37" s="7">
        <v>225</v>
      </c>
      <c r="G37" s="7">
        <v>479</v>
      </c>
      <c r="H37" s="9">
        <v>1117</v>
      </c>
      <c r="I37" s="7">
        <v>7.5</v>
      </c>
      <c r="J37" s="7">
        <v>7.7</v>
      </c>
      <c r="K37" s="7">
        <v>7.9</v>
      </c>
      <c r="L37" s="7">
        <v>8.8</v>
      </c>
      <c r="M37" s="7">
        <v>8.5</v>
      </c>
      <c r="N37" s="7">
        <v>8.2</v>
      </c>
    </row>
    <row r="38" spans="1:14" ht="12.75">
      <c r="A38" s="251"/>
      <c r="B38" s="5" t="s">
        <v>115</v>
      </c>
      <c r="C38" s="7">
        <v>145</v>
      </c>
      <c r="D38" s="7">
        <v>128</v>
      </c>
      <c r="E38" s="7">
        <v>100</v>
      </c>
      <c r="F38" s="7">
        <v>193</v>
      </c>
      <c r="G38" s="7">
        <v>452</v>
      </c>
      <c r="H38" s="9">
        <v>1017</v>
      </c>
      <c r="I38" s="7">
        <v>6.9</v>
      </c>
      <c r="J38" s="7">
        <v>7.2</v>
      </c>
      <c r="K38" s="7">
        <v>6.7</v>
      </c>
      <c r="L38" s="7">
        <v>7.5</v>
      </c>
      <c r="M38" s="7">
        <v>8</v>
      </c>
      <c r="N38" s="7">
        <v>7.5</v>
      </c>
    </row>
    <row r="39" spans="1:14" ht="12.75">
      <c r="A39" s="251"/>
      <c r="B39" s="5" t="s">
        <v>116</v>
      </c>
      <c r="C39" s="7">
        <v>161</v>
      </c>
      <c r="D39" s="7">
        <v>130</v>
      </c>
      <c r="E39" s="7">
        <v>103</v>
      </c>
      <c r="F39" s="7">
        <v>194</v>
      </c>
      <c r="G39" s="7">
        <v>444</v>
      </c>
      <c r="H39" s="9">
        <v>1031</v>
      </c>
      <c r="I39" s="7">
        <v>7.7</v>
      </c>
      <c r="J39" s="7">
        <v>7.3</v>
      </c>
      <c r="K39" s="7">
        <v>6.9</v>
      </c>
      <c r="L39" s="7">
        <v>7.6</v>
      </c>
      <c r="M39" s="7">
        <v>7.9</v>
      </c>
      <c r="N39" s="7">
        <v>7.6</v>
      </c>
    </row>
    <row r="40" spans="1:14" ht="12.75">
      <c r="A40" s="251"/>
      <c r="B40" s="5" t="s">
        <v>117</v>
      </c>
      <c r="C40" s="7">
        <v>165</v>
      </c>
      <c r="D40" s="7">
        <v>136</v>
      </c>
      <c r="E40" s="7">
        <v>116</v>
      </c>
      <c r="F40" s="7">
        <v>219</v>
      </c>
      <c r="G40" s="7">
        <v>468</v>
      </c>
      <c r="H40" s="9">
        <v>1103</v>
      </c>
      <c r="I40" s="7">
        <v>7.9</v>
      </c>
      <c r="J40" s="7">
        <v>7.7</v>
      </c>
      <c r="K40" s="7">
        <v>7.8</v>
      </c>
      <c r="L40" s="7">
        <v>8.5</v>
      </c>
      <c r="M40" s="7">
        <v>8.3</v>
      </c>
      <c r="N40" s="7">
        <v>8.1</v>
      </c>
    </row>
    <row r="41" spans="1:14" ht="12.75">
      <c r="A41" s="251"/>
      <c r="B41" s="5" t="s">
        <v>118</v>
      </c>
      <c r="C41" s="7">
        <v>174</v>
      </c>
      <c r="D41" s="7">
        <v>161</v>
      </c>
      <c r="E41" s="7">
        <v>137</v>
      </c>
      <c r="F41" s="7">
        <v>206</v>
      </c>
      <c r="G41" s="7">
        <v>462</v>
      </c>
      <c r="H41" s="9">
        <v>1140</v>
      </c>
      <c r="I41" s="7">
        <v>8.3</v>
      </c>
      <c r="J41" s="7">
        <v>9.1</v>
      </c>
      <c r="K41" s="7">
        <v>9.2</v>
      </c>
      <c r="L41" s="7">
        <v>8.1</v>
      </c>
      <c r="M41" s="7">
        <v>8.2</v>
      </c>
      <c r="N41" s="7">
        <v>8.4</v>
      </c>
    </row>
    <row r="42" spans="1:14" ht="12.75">
      <c r="A42" s="251"/>
      <c r="B42" s="5" t="s">
        <v>119</v>
      </c>
      <c r="C42" s="7">
        <v>186</v>
      </c>
      <c r="D42" s="7">
        <v>154</v>
      </c>
      <c r="E42" s="7">
        <v>133</v>
      </c>
      <c r="F42" s="7">
        <v>189</v>
      </c>
      <c r="G42" s="7">
        <v>403</v>
      </c>
      <c r="H42" s="9">
        <v>1064</v>
      </c>
      <c r="I42" s="7">
        <v>8.9</v>
      </c>
      <c r="J42" s="7">
        <v>8.6</v>
      </c>
      <c r="K42" s="7">
        <v>8.9</v>
      </c>
      <c r="L42" s="7">
        <v>7.4</v>
      </c>
      <c r="M42" s="7">
        <v>7.2</v>
      </c>
      <c r="N42" s="7">
        <v>7.9</v>
      </c>
    </row>
    <row r="43" spans="1:14" ht="12.75">
      <c r="A43" s="251"/>
      <c r="B43" s="5" t="s">
        <v>120</v>
      </c>
      <c r="C43" s="7">
        <v>203</v>
      </c>
      <c r="D43" s="7">
        <v>162</v>
      </c>
      <c r="E43" s="7">
        <v>140</v>
      </c>
      <c r="F43" s="7">
        <v>216</v>
      </c>
      <c r="G43" s="7">
        <v>497</v>
      </c>
      <c r="H43" s="9">
        <v>1218</v>
      </c>
      <c r="I43" s="7">
        <v>9.7</v>
      </c>
      <c r="J43" s="7">
        <v>9.1</v>
      </c>
      <c r="K43" s="7">
        <v>9.4</v>
      </c>
      <c r="L43" s="7">
        <v>8.4</v>
      </c>
      <c r="M43" s="7">
        <v>8.8</v>
      </c>
      <c r="N43" s="7">
        <v>9</v>
      </c>
    </row>
    <row r="44" spans="1:14" ht="12.75">
      <c r="A44" s="251"/>
      <c r="B44" s="5" t="s">
        <v>121</v>
      </c>
      <c r="C44" s="7">
        <v>181</v>
      </c>
      <c r="D44" s="7">
        <v>165</v>
      </c>
      <c r="E44" s="7">
        <v>135</v>
      </c>
      <c r="F44" s="7">
        <v>223</v>
      </c>
      <c r="G44" s="7">
        <v>487</v>
      </c>
      <c r="H44" s="9">
        <v>1192</v>
      </c>
      <c r="I44" s="7">
        <v>8.6</v>
      </c>
      <c r="J44" s="7">
        <v>9.3</v>
      </c>
      <c r="K44" s="7">
        <v>9.1</v>
      </c>
      <c r="L44" s="7">
        <v>8.7</v>
      </c>
      <c r="M44" s="7">
        <v>8.7</v>
      </c>
      <c r="N44" s="7">
        <v>8.8</v>
      </c>
    </row>
    <row r="45" spans="1:14" ht="12.75">
      <c r="A45" s="251"/>
      <c r="B45" s="5" t="s">
        <v>122</v>
      </c>
      <c r="C45" s="7">
        <v>184</v>
      </c>
      <c r="D45" s="7">
        <v>156</v>
      </c>
      <c r="E45" s="7">
        <v>133</v>
      </c>
      <c r="F45" s="7">
        <v>222</v>
      </c>
      <c r="G45" s="7">
        <v>500</v>
      </c>
      <c r="H45" s="9">
        <v>1194</v>
      </c>
      <c r="I45" s="7">
        <v>8.8</v>
      </c>
      <c r="J45" s="7">
        <v>8.7</v>
      </c>
      <c r="K45" s="7">
        <v>8.9</v>
      </c>
      <c r="L45" s="7">
        <v>8.7</v>
      </c>
      <c r="M45" s="7">
        <v>8.9</v>
      </c>
      <c r="N45" s="7">
        <v>8.8</v>
      </c>
    </row>
    <row r="46" spans="1:14" ht="12.75">
      <c r="A46" s="251"/>
      <c r="B46" s="5" t="s">
        <v>123</v>
      </c>
      <c r="C46" s="7">
        <v>184</v>
      </c>
      <c r="D46" s="7">
        <v>156</v>
      </c>
      <c r="E46" s="7">
        <v>137</v>
      </c>
      <c r="F46" s="7">
        <v>245</v>
      </c>
      <c r="G46" s="7">
        <v>511</v>
      </c>
      <c r="H46" s="9">
        <v>1233</v>
      </c>
      <c r="I46" s="7">
        <v>8.8</v>
      </c>
      <c r="J46" s="7">
        <v>8.7</v>
      </c>
      <c r="K46" s="7">
        <v>9.2</v>
      </c>
      <c r="L46" s="7">
        <v>9.6</v>
      </c>
      <c r="M46" s="7">
        <v>9.1</v>
      </c>
      <c r="N46" s="7">
        <v>9.1</v>
      </c>
    </row>
    <row r="47" spans="1:14" ht="12.75">
      <c r="A47" s="251"/>
      <c r="B47" s="5" t="s">
        <v>124</v>
      </c>
      <c r="C47" s="7">
        <v>192</v>
      </c>
      <c r="D47" s="7">
        <v>159</v>
      </c>
      <c r="E47" s="7">
        <v>127</v>
      </c>
      <c r="F47" s="7">
        <v>226</v>
      </c>
      <c r="G47" s="7">
        <v>486</v>
      </c>
      <c r="H47" s="9">
        <v>1190</v>
      </c>
      <c r="I47" s="7">
        <v>9.1</v>
      </c>
      <c r="J47" s="7">
        <v>8.9</v>
      </c>
      <c r="K47" s="7">
        <v>8.5</v>
      </c>
      <c r="L47" s="7">
        <v>8.8</v>
      </c>
      <c r="M47" s="7">
        <v>8.6</v>
      </c>
      <c r="N47" s="7">
        <v>8.8</v>
      </c>
    </row>
    <row r="48" spans="1:14" ht="12.75">
      <c r="A48" s="252"/>
      <c r="B48" s="5" t="s">
        <v>125</v>
      </c>
      <c r="C48" s="9">
        <v>2095</v>
      </c>
      <c r="D48" s="9">
        <v>1780</v>
      </c>
      <c r="E48" s="9">
        <v>1489</v>
      </c>
      <c r="F48" s="9">
        <v>2559</v>
      </c>
      <c r="G48" s="9">
        <v>5627</v>
      </c>
      <c r="H48" s="9">
        <v>13551</v>
      </c>
      <c r="I48" s="7">
        <v>100</v>
      </c>
      <c r="J48" s="7">
        <v>100</v>
      </c>
      <c r="K48" s="7">
        <v>100</v>
      </c>
      <c r="L48" s="7">
        <v>100</v>
      </c>
      <c r="M48" s="7">
        <v>100</v>
      </c>
      <c r="N48" s="7">
        <v>100</v>
      </c>
    </row>
    <row r="49" ht="12.75">
      <c r="A49" s="2"/>
    </row>
    <row r="50" ht="38.25">
      <c r="A50" s="3" t="s">
        <v>127</v>
      </c>
    </row>
    <row r="51" ht="12.75">
      <c r="A51" s="3" t="s">
        <v>128</v>
      </c>
    </row>
  </sheetData>
  <mergeCells count="4">
    <mergeCell ref="A8:B9"/>
    <mergeCell ref="A10:A22"/>
    <mergeCell ref="A23:A35"/>
    <mergeCell ref="A36:A4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6.57421875" style="1" bestFit="1" customWidth="1"/>
    <col min="2" max="2" width="10.00390625" style="1" bestFit="1" customWidth="1"/>
    <col min="3" max="3" width="5.421875" style="1" customWidth="1"/>
    <col min="4" max="4" width="12.421875" style="1" bestFit="1" customWidth="1"/>
    <col min="5" max="5" width="5.7109375" style="1" customWidth="1"/>
    <col min="6" max="6" width="5.421875" style="1" customWidth="1"/>
    <col min="7" max="7" width="12.421875" style="1" bestFit="1" customWidth="1"/>
    <col min="8" max="8" width="5.57421875" style="1" customWidth="1"/>
    <col min="9" max="9" width="5.421875" style="1" customWidth="1"/>
    <col min="10" max="10" width="12.421875" style="1" bestFit="1" customWidth="1"/>
    <col min="11" max="11" width="5.7109375" style="1" customWidth="1"/>
    <col min="12" max="16384" width="9.140625" style="1" customWidth="1"/>
  </cols>
  <sheetData>
    <row r="1" ht="12.75">
      <c r="A1" s="2" t="s">
        <v>217</v>
      </c>
    </row>
    <row r="2" ht="12.75">
      <c r="A2" s="3" t="s">
        <v>129</v>
      </c>
    </row>
    <row r="3" ht="12.75">
      <c r="A3" s="3"/>
    </row>
    <row r="4" ht="25.5">
      <c r="A4" s="3" t="s">
        <v>130</v>
      </c>
    </row>
    <row r="5" ht="12.75">
      <c r="A5" s="3" t="s">
        <v>131</v>
      </c>
    </row>
    <row r="6" ht="25.5">
      <c r="A6" s="3" t="s">
        <v>19</v>
      </c>
    </row>
    <row r="7" ht="12.75">
      <c r="A7" s="2"/>
    </row>
    <row r="9" spans="1:11" ht="12.75">
      <c r="A9" s="264"/>
      <c r="B9" s="265"/>
      <c r="C9" s="253" t="s">
        <v>132</v>
      </c>
      <c r="D9" s="268"/>
      <c r="E9" s="254"/>
      <c r="F9" s="253" t="s">
        <v>133</v>
      </c>
      <c r="G9" s="268"/>
      <c r="H9" s="254"/>
      <c r="I9" s="253" t="s">
        <v>31</v>
      </c>
      <c r="J9" s="268"/>
      <c r="K9" s="254"/>
    </row>
    <row r="10" spans="1:11" ht="12.75">
      <c r="A10" s="266"/>
      <c r="B10" s="267"/>
      <c r="C10" s="4" t="s">
        <v>3</v>
      </c>
      <c r="D10" s="4" t="s">
        <v>6</v>
      </c>
      <c r="E10" s="4" t="s">
        <v>126</v>
      </c>
      <c r="F10" s="4" t="s">
        <v>3</v>
      </c>
      <c r="G10" s="4" t="s">
        <v>6</v>
      </c>
      <c r="H10" s="4" t="s">
        <v>126</v>
      </c>
      <c r="I10" s="4" t="s">
        <v>3</v>
      </c>
      <c r="J10" s="4" t="s">
        <v>6</v>
      </c>
      <c r="K10" s="4" t="s">
        <v>126</v>
      </c>
    </row>
    <row r="11" spans="1:11" ht="12.75">
      <c r="A11" s="250" t="s">
        <v>134</v>
      </c>
      <c r="B11" s="5" t="s">
        <v>60</v>
      </c>
      <c r="C11" s="4">
        <v>60</v>
      </c>
      <c r="D11" s="8">
        <v>1471</v>
      </c>
      <c r="E11" s="8">
        <v>7857</v>
      </c>
      <c r="F11" s="4">
        <v>138</v>
      </c>
      <c r="G11" s="8">
        <v>1140</v>
      </c>
      <c r="H11" s="8">
        <v>3869</v>
      </c>
      <c r="I11" s="4">
        <v>198</v>
      </c>
      <c r="J11" s="8">
        <v>2611</v>
      </c>
      <c r="K11" s="8">
        <v>11726</v>
      </c>
    </row>
    <row r="12" spans="1:11" ht="12.75">
      <c r="A12" s="251"/>
      <c r="B12" s="6">
        <v>2002</v>
      </c>
      <c r="C12" s="7">
        <v>40</v>
      </c>
      <c r="D12" s="9">
        <v>1039</v>
      </c>
      <c r="E12" s="9">
        <v>6507</v>
      </c>
      <c r="F12" s="7">
        <v>133</v>
      </c>
      <c r="G12" s="7">
        <v>959</v>
      </c>
      <c r="H12" s="9">
        <v>3682</v>
      </c>
      <c r="I12" s="7">
        <v>173</v>
      </c>
      <c r="J12" s="9">
        <v>1998</v>
      </c>
      <c r="K12" s="9">
        <v>10189</v>
      </c>
    </row>
    <row r="13" spans="1:11" ht="12.75">
      <c r="A13" s="251"/>
      <c r="B13" s="6">
        <v>2003</v>
      </c>
      <c r="C13" s="7">
        <v>47</v>
      </c>
      <c r="D13" s="7">
        <v>954</v>
      </c>
      <c r="E13" s="9">
        <v>6228</v>
      </c>
      <c r="F13" s="7">
        <v>130</v>
      </c>
      <c r="G13" s="7">
        <v>900</v>
      </c>
      <c r="H13" s="9">
        <v>3691</v>
      </c>
      <c r="I13" s="7">
        <v>177</v>
      </c>
      <c r="J13" s="9">
        <v>1854</v>
      </c>
      <c r="K13" s="9">
        <v>9919</v>
      </c>
    </row>
    <row r="14" spans="1:11" ht="12.75">
      <c r="A14" s="251"/>
      <c r="B14" s="6">
        <v>2004</v>
      </c>
      <c r="C14" s="7">
        <v>49</v>
      </c>
      <c r="D14" s="7">
        <v>880</v>
      </c>
      <c r="E14" s="9">
        <v>6293</v>
      </c>
      <c r="F14" s="7">
        <v>121</v>
      </c>
      <c r="G14" s="7">
        <v>895</v>
      </c>
      <c r="H14" s="9">
        <v>3708</v>
      </c>
      <c r="I14" s="7">
        <v>170</v>
      </c>
      <c r="J14" s="9">
        <v>1775</v>
      </c>
      <c r="K14" s="9">
        <v>10001</v>
      </c>
    </row>
    <row r="15" spans="1:11" ht="12.75">
      <c r="A15" s="251"/>
      <c r="B15" s="6">
        <v>2005</v>
      </c>
      <c r="C15" s="7">
        <v>43</v>
      </c>
      <c r="D15" s="7">
        <v>847</v>
      </c>
      <c r="E15" s="9">
        <v>5992</v>
      </c>
      <c r="F15" s="7">
        <v>113</v>
      </c>
      <c r="G15" s="7">
        <v>829</v>
      </c>
      <c r="H15" s="9">
        <v>3500</v>
      </c>
      <c r="I15" s="7">
        <v>156</v>
      </c>
      <c r="J15" s="9">
        <v>1676</v>
      </c>
      <c r="K15" s="9">
        <v>9492</v>
      </c>
    </row>
    <row r="16" spans="1:11" ht="12.75">
      <c r="A16" s="251"/>
      <c r="B16" s="6">
        <v>2006</v>
      </c>
      <c r="C16" s="7">
        <v>50</v>
      </c>
      <c r="D16" s="7">
        <v>869</v>
      </c>
      <c r="E16" s="9">
        <v>5780</v>
      </c>
      <c r="F16" s="7">
        <v>133</v>
      </c>
      <c r="G16" s="7">
        <v>816</v>
      </c>
      <c r="H16" s="9">
        <v>3379</v>
      </c>
      <c r="I16" s="7">
        <v>183</v>
      </c>
      <c r="J16" s="9">
        <v>1685</v>
      </c>
      <c r="K16" s="9">
        <v>9159</v>
      </c>
    </row>
    <row r="17" spans="1:11" ht="12.75">
      <c r="A17" s="252"/>
      <c r="B17" s="5" t="s">
        <v>135</v>
      </c>
      <c r="C17" s="4">
        <v>46</v>
      </c>
      <c r="D17" s="4">
        <v>918</v>
      </c>
      <c r="E17" s="8">
        <v>6160</v>
      </c>
      <c r="F17" s="4">
        <v>126</v>
      </c>
      <c r="G17" s="4">
        <v>880</v>
      </c>
      <c r="H17" s="8">
        <v>3592</v>
      </c>
      <c r="I17" s="4">
        <v>172</v>
      </c>
      <c r="J17" s="8">
        <v>1798</v>
      </c>
      <c r="K17" s="8">
        <v>9752</v>
      </c>
    </row>
    <row r="18" spans="1:11" ht="12.75">
      <c r="A18" s="250" t="s">
        <v>136</v>
      </c>
      <c r="B18" s="5" t="s">
        <v>60</v>
      </c>
      <c r="C18" s="4">
        <v>49</v>
      </c>
      <c r="D18" s="4">
        <v>816</v>
      </c>
      <c r="E18" s="8">
        <v>3122</v>
      </c>
      <c r="F18" s="4">
        <v>89</v>
      </c>
      <c r="G18" s="4">
        <v>576</v>
      </c>
      <c r="H18" s="8">
        <v>1660</v>
      </c>
      <c r="I18" s="4">
        <v>137</v>
      </c>
      <c r="J18" s="8">
        <v>1392</v>
      </c>
      <c r="K18" s="8">
        <v>4782</v>
      </c>
    </row>
    <row r="19" spans="1:11" ht="12.75">
      <c r="A19" s="251"/>
      <c r="B19" s="6">
        <v>2002</v>
      </c>
      <c r="C19" s="7">
        <v>31</v>
      </c>
      <c r="D19" s="7">
        <v>560</v>
      </c>
      <c r="E19" s="9">
        <v>2679</v>
      </c>
      <c r="F19" s="7">
        <v>70</v>
      </c>
      <c r="G19" s="7">
        <v>400</v>
      </c>
      <c r="H19" s="9">
        <v>1476</v>
      </c>
      <c r="I19" s="7">
        <v>101</v>
      </c>
      <c r="J19" s="7">
        <v>960</v>
      </c>
      <c r="K19" s="9">
        <v>4155</v>
      </c>
    </row>
    <row r="20" spans="1:11" ht="12.75">
      <c r="A20" s="251"/>
      <c r="B20" s="6">
        <v>2003</v>
      </c>
      <c r="C20" s="7">
        <v>38</v>
      </c>
      <c r="D20" s="7">
        <v>520</v>
      </c>
      <c r="E20" s="9">
        <v>2515</v>
      </c>
      <c r="F20" s="7">
        <v>86</v>
      </c>
      <c r="G20" s="7">
        <v>423</v>
      </c>
      <c r="H20" s="9">
        <v>1483</v>
      </c>
      <c r="I20" s="7">
        <v>124</v>
      </c>
      <c r="J20" s="7">
        <v>943</v>
      </c>
      <c r="K20" s="9">
        <v>3998</v>
      </c>
    </row>
    <row r="21" spans="1:11" ht="12.75">
      <c r="A21" s="251"/>
      <c r="B21" s="6">
        <v>2004</v>
      </c>
      <c r="C21" s="7">
        <v>41</v>
      </c>
      <c r="D21" s="7">
        <v>442</v>
      </c>
      <c r="E21" s="9">
        <v>2413</v>
      </c>
      <c r="F21" s="7">
        <v>72</v>
      </c>
      <c r="G21" s="7">
        <v>397</v>
      </c>
      <c r="H21" s="9">
        <v>1503</v>
      </c>
      <c r="I21" s="7">
        <v>113</v>
      </c>
      <c r="J21" s="7">
        <v>839</v>
      </c>
      <c r="K21" s="9">
        <v>3916</v>
      </c>
    </row>
    <row r="22" spans="1:11" ht="12.75">
      <c r="A22" s="251"/>
      <c r="B22" s="6">
        <v>2005</v>
      </c>
      <c r="C22" s="7">
        <v>33</v>
      </c>
      <c r="D22" s="7">
        <v>453</v>
      </c>
      <c r="E22" s="9">
        <v>2395</v>
      </c>
      <c r="F22" s="7">
        <v>75</v>
      </c>
      <c r="G22" s="7">
        <v>385</v>
      </c>
      <c r="H22" s="9">
        <v>1547</v>
      </c>
      <c r="I22" s="7">
        <v>108</v>
      </c>
      <c r="J22" s="7">
        <v>838</v>
      </c>
      <c r="K22" s="9">
        <v>3942</v>
      </c>
    </row>
    <row r="23" spans="1:11" ht="12.75">
      <c r="A23" s="251"/>
      <c r="B23" s="6">
        <v>2006</v>
      </c>
      <c r="C23" s="7">
        <v>33</v>
      </c>
      <c r="D23" s="7">
        <v>470</v>
      </c>
      <c r="E23" s="9">
        <v>2418</v>
      </c>
      <c r="F23" s="7">
        <v>77</v>
      </c>
      <c r="G23" s="7">
        <v>385</v>
      </c>
      <c r="H23" s="9">
        <v>1532</v>
      </c>
      <c r="I23" s="7">
        <v>110</v>
      </c>
      <c r="J23" s="7">
        <v>855</v>
      </c>
      <c r="K23" s="9">
        <v>3950</v>
      </c>
    </row>
    <row r="24" spans="1:11" ht="12.75">
      <c r="A24" s="252"/>
      <c r="B24" s="5" t="s">
        <v>135</v>
      </c>
      <c r="C24" s="4">
        <v>35</v>
      </c>
      <c r="D24" s="4">
        <v>489</v>
      </c>
      <c r="E24" s="8">
        <v>2484</v>
      </c>
      <c r="F24" s="4">
        <v>76</v>
      </c>
      <c r="G24" s="4">
        <v>398</v>
      </c>
      <c r="H24" s="8">
        <v>1508</v>
      </c>
      <c r="I24" s="4">
        <v>111</v>
      </c>
      <c r="J24" s="4">
        <v>887</v>
      </c>
      <c r="K24" s="8">
        <v>3992</v>
      </c>
    </row>
    <row r="25" spans="1:11" ht="12.75">
      <c r="A25" s="250" t="s">
        <v>137</v>
      </c>
      <c r="B25" s="5" t="s">
        <v>60</v>
      </c>
      <c r="C25" s="4">
        <v>60</v>
      </c>
      <c r="D25" s="8">
        <v>1397</v>
      </c>
      <c r="E25" s="8">
        <v>6760</v>
      </c>
      <c r="F25" s="4">
        <v>124</v>
      </c>
      <c r="G25" s="4">
        <v>872</v>
      </c>
      <c r="H25" s="8">
        <v>2592</v>
      </c>
      <c r="I25" s="4">
        <v>184</v>
      </c>
      <c r="J25" s="8">
        <v>2269</v>
      </c>
      <c r="K25" s="8">
        <v>9352</v>
      </c>
    </row>
    <row r="26" spans="1:11" ht="12.75">
      <c r="A26" s="251"/>
      <c r="B26" s="6">
        <v>2002</v>
      </c>
      <c r="C26" s="7">
        <v>40</v>
      </c>
      <c r="D26" s="7">
        <v>958</v>
      </c>
      <c r="E26" s="9">
        <v>5381</v>
      </c>
      <c r="F26" s="7">
        <v>96</v>
      </c>
      <c r="G26" s="7">
        <v>628</v>
      </c>
      <c r="H26" s="9">
        <v>2172</v>
      </c>
      <c r="I26" s="7">
        <v>136</v>
      </c>
      <c r="J26" s="9">
        <v>1586</v>
      </c>
      <c r="K26" s="9">
        <v>7553</v>
      </c>
    </row>
    <row r="27" spans="1:11" ht="12.75">
      <c r="A27" s="251"/>
      <c r="B27" s="6">
        <v>2003</v>
      </c>
      <c r="C27" s="7">
        <v>50</v>
      </c>
      <c r="D27" s="7">
        <v>962</v>
      </c>
      <c r="E27" s="9">
        <v>5718</v>
      </c>
      <c r="F27" s="7">
        <v>113</v>
      </c>
      <c r="G27" s="7">
        <v>708</v>
      </c>
      <c r="H27" s="9">
        <v>2521</v>
      </c>
      <c r="I27" s="7">
        <v>163</v>
      </c>
      <c r="J27" s="9">
        <v>1670</v>
      </c>
      <c r="K27" s="9">
        <v>8239</v>
      </c>
    </row>
    <row r="28" spans="1:11" ht="12.75">
      <c r="A28" s="251"/>
      <c r="B28" s="6">
        <v>2004</v>
      </c>
      <c r="C28" s="7">
        <v>53</v>
      </c>
      <c r="D28" s="7">
        <v>853</v>
      </c>
      <c r="E28" s="9">
        <v>5417</v>
      </c>
      <c r="F28" s="7">
        <v>100</v>
      </c>
      <c r="G28" s="7">
        <v>641</v>
      </c>
      <c r="H28" s="9">
        <v>2351</v>
      </c>
      <c r="I28" s="7">
        <v>153</v>
      </c>
      <c r="J28" s="9">
        <v>1494</v>
      </c>
      <c r="K28" s="9">
        <v>7768</v>
      </c>
    </row>
    <row r="29" spans="1:11" ht="12.75">
      <c r="A29" s="251"/>
      <c r="B29" s="6">
        <v>2005</v>
      </c>
      <c r="C29" s="7">
        <v>44</v>
      </c>
      <c r="D29" s="7">
        <v>845</v>
      </c>
      <c r="E29" s="9">
        <v>5339</v>
      </c>
      <c r="F29" s="7">
        <v>88</v>
      </c>
      <c r="G29" s="7">
        <v>608</v>
      </c>
      <c r="H29" s="9">
        <v>2309</v>
      </c>
      <c r="I29" s="7">
        <v>132</v>
      </c>
      <c r="J29" s="9">
        <v>1453</v>
      </c>
      <c r="K29" s="9">
        <v>7648</v>
      </c>
    </row>
    <row r="30" spans="1:11" ht="12.75">
      <c r="A30" s="251"/>
      <c r="B30" s="6">
        <v>2006</v>
      </c>
      <c r="C30" s="7">
        <v>48</v>
      </c>
      <c r="D30" s="7">
        <v>871</v>
      </c>
      <c r="E30" s="9">
        <v>5152</v>
      </c>
      <c r="F30" s="7">
        <v>99</v>
      </c>
      <c r="G30" s="7">
        <v>610</v>
      </c>
      <c r="H30" s="9">
        <v>2277</v>
      </c>
      <c r="I30" s="7">
        <v>147</v>
      </c>
      <c r="J30" s="9">
        <v>1481</v>
      </c>
      <c r="K30" s="9">
        <v>7429</v>
      </c>
    </row>
    <row r="31" spans="1:11" ht="12.75">
      <c r="A31" s="252"/>
      <c r="B31" s="5" t="s">
        <v>135</v>
      </c>
      <c r="C31" s="4">
        <v>47</v>
      </c>
      <c r="D31" s="4">
        <v>898</v>
      </c>
      <c r="E31" s="8">
        <v>5401</v>
      </c>
      <c r="F31" s="4">
        <v>99</v>
      </c>
      <c r="G31" s="4">
        <v>639</v>
      </c>
      <c r="H31" s="8">
        <v>2326</v>
      </c>
      <c r="I31" s="4">
        <v>146</v>
      </c>
      <c r="J31" s="8">
        <v>1537</v>
      </c>
      <c r="K31" s="8">
        <v>7727</v>
      </c>
    </row>
    <row r="32" spans="1:11" ht="12.75">
      <c r="A32" s="250" t="s">
        <v>138</v>
      </c>
      <c r="B32" s="5" t="s">
        <v>60</v>
      </c>
      <c r="C32" s="4">
        <v>47</v>
      </c>
      <c r="D32" s="4">
        <v>848</v>
      </c>
      <c r="E32" s="8">
        <v>3975</v>
      </c>
      <c r="F32" s="4">
        <v>93</v>
      </c>
      <c r="G32" s="4">
        <v>737</v>
      </c>
      <c r="H32" s="8">
        <v>2485</v>
      </c>
      <c r="I32" s="4">
        <v>141</v>
      </c>
      <c r="J32" s="8">
        <v>1585</v>
      </c>
      <c r="K32" s="8">
        <v>6460</v>
      </c>
    </row>
    <row r="33" spans="1:11" ht="12.75">
      <c r="A33" s="251"/>
      <c r="B33" s="6">
        <v>2002</v>
      </c>
      <c r="C33" s="7">
        <v>30</v>
      </c>
      <c r="D33" s="7">
        <v>624</v>
      </c>
      <c r="E33" s="9">
        <v>3640</v>
      </c>
      <c r="F33" s="7">
        <v>103</v>
      </c>
      <c r="G33" s="7">
        <v>651</v>
      </c>
      <c r="H33" s="9">
        <v>2654</v>
      </c>
      <c r="I33" s="7">
        <v>133</v>
      </c>
      <c r="J33" s="9">
        <v>1275</v>
      </c>
      <c r="K33" s="9">
        <v>6294</v>
      </c>
    </row>
    <row r="34" spans="1:11" ht="12.75">
      <c r="A34" s="251"/>
      <c r="B34" s="6">
        <v>2003</v>
      </c>
      <c r="C34" s="7">
        <v>35</v>
      </c>
      <c r="D34" s="7">
        <v>480</v>
      </c>
      <c r="E34" s="9">
        <v>2809</v>
      </c>
      <c r="F34" s="7">
        <v>95</v>
      </c>
      <c r="G34" s="7">
        <v>533</v>
      </c>
      <c r="H34" s="9">
        <v>2254</v>
      </c>
      <c r="I34" s="7">
        <v>130</v>
      </c>
      <c r="J34" s="9">
        <v>1013</v>
      </c>
      <c r="K34" s="9">
        <v>5063</v>
      </c>
    </row>
    <row r="35" spans="1:11" ht="12.75">
      <c r="A35" s="251"/>
      <c r="B35" s="6">
        <v>2004</v>
      </c>
      <c r="C35" s="7">
        <v>36</v>
      </c>
      <c r="D35" s="7">
        <v>448</v>
      </c>
      <c r="E35" s="9">
        <v>3122</v>
      </c>
      <c r="F35" s="7">
        <v>83</v>
      </c>
      <c r="G35" s="7">
        <v>559</v>
      </c>
      <c r="H35" s="9">
        <v>2446</v>
      </c>
      <c r="I35" s="7">
        <v>119</v>
      </c>
      <c r="J35" s="9">
        <v>1007</v>
      </c>
      <c r="K35" s="9">
        <v>5568</v>
      </c>
    </row>
    <row r="36" spans="1:11" ht="12.75">
      <c r="A36" s="251"/>
      <c r="B36" s="6">
        <v>2005</v>
      </c>
      <c r="C36" s="7">
        <v>30</v>
      </c>
      <c r="D36" s="7">
        <v>431</v>
      </c>
      <c r="E36" s="9">
        <v>2838</v>
      </c>
      <c r="F36" s="7">
        <v>97</v>
      </c>
      <c r="G36" s="7">
        <v>552</v>
      </c>
      <c r="H36" s="9">
        <v>2373</v>
      </c>
      <c r="I36" s="7">
        <v>127</v>
      </c>
      <c r="J36" s="7">
        <v>983</v>
      </c>
      <c r="K36" s="9">
        <v>5211</v>
      </c>
    </row>
    <row r="37" spans="1:11" ht="12.75">
      <c r="A37" s="251"/>
      <c r="B37" s="6">
        <v>2006</v>
      </c>
      <c r="C37" s="7">
        <v>34</v>
      </c>
      <c r="D37" s="7">
        <v>457</v>
      </c>
      <c r="E37" s="9">
        <v>2933</v>
      </c>
      <c r="F37" s="7">
        <v>105</v>
      </c>
      <c r="G37" s="7">
        <v>544</v>
      </c>
      <c r="H37" s="9">
        <v>2375</v>
      </c>
      <c r="I37" s="7">
        <v>139</v>
      </c>
      <c r="J37" s="9">
        <v>1001</v>
      </c>
      <c r="K37" s="9">
        <v>5308</v>
      </c>
    </row>
    <row r="38" spans="1:11" ht="12.75">
      <c r="A38" s="252"/>
      <c r="B38" s="5" t="s">
        <v>135</v>
      </c>
      <c r="C38" s="4">
        <v>33</v>
      </c>
      <c r="D38" s="4">
        <v>488</v>
      </c>
      <c r="E38" s="8">
        <v>3068</v>
      </c>
      <c r="F38" s="4">
        <v>97</v>
      </c>
      <c r="G38" s="4">
        <v>568</v>
      </c>
      <c r="H38" s="8">
        <v>2420</v>
      </c>
      <c r="I38" s="4">
        <v>130</v>
      </c>
      <c r="J38" s="8">
        <v>1056</v>
      </c>
      <c r="K38" s="8">
        <v>5489</v>
      </c>
    </row>
    <row r="39" spans="1:11" ht="12.75">
      <c r="A39" s="250" t="s">
        <v>139</v>
      </c>
      <c r="B39" s="5" t="s">
        <v>60</v>
      </c>
      <c r="C39" s="4">
        <v>1</v>
      </c>
      <c r="D39" s="4">
        <v>41</v>
      </c>
      <c r="E39" s="4">
        <v>245</v>
      </c>
      <c r="F39" s="4">
        <v>9</v>
      </c>
      <c r="G39" s="4">
        <v>108</v>
      </c>
      <c r="H39" s="4">
        <v>451</v>
      </c>
      <c r="I39" s="4">
        <v>10</v>
      </c>
      <c r="J39" s="4">
        <v>149</v>
      </c>
      <c r="K39" s="4">
        <v>696</v>
      </c>
    </row>
    <row r="40" spans="1:11" ht="12.75">
      <c r="A40" s="251"/>
      <c r="B40" s="6">
        <v>2002</v>
      </c>
      <c r="C40" s="7">
        <v>1</v>
      </c>
      <c r="D40" s="7">
        <v>15</v>
      </c>
      <c r="E40" s="7">
        <v>153</v>
      </c>
      <c r="F40" s="7">
        <v>4</v>
      </c>
      <c r="G40" s="7">
        <v>62</v>
      </c>
      <c r="H40" s="7">
        <v>293</v>
      </c>
      <c r="I40" s="7">
        <v>5</v>
      </c>
      <c r="J40" s="7">
        <v>77</v>
      </c>
      <c r="K40" s="7">
        <v>446</v>
      </c>
    </row>
    <row r="41" spans="1:11" ht="12.75">
      <c r="A41" s="251"/>
      <c r="B41" s="6">
        <v>2003</v>
      </c>
      <c r="C41" s="7" t="s">
        <v>94</v>
      </c>
      <c r="D41" s="7">
        <v>31</v>
      </c>
      <c r="E41" s="7">
        <v>205</v>
      </c>
      <c r="F41" s="7">
        <v>6</v>
      </c>
      <c r="G41" s="7">
        <v>71</v>
      </c>
      <c r="H41" s="7">
        <v>358</v>
      </c>
      <c r="I41" s="7">
        <v>6</v>
      </c>
      <c r="J41" s="7">
        <v>102</v>
      </c>
      <c r="K41" s="7">
        <v>563</v>
      </c>
    </row>
    <row r="42" spans="1:11" ht="12.75">
      <c r="A42" s="251"/>
      <c r="B42" s="6">
        <v>2004</v>
      </c>
      <c r="C42" s="7">
        <v>1</v>
      </c>
      <c r="D42" s="7">
        <v>20</v>
      </c>
      <c r="E42" s="7">
        <v>158</v>
      </c>
      <c r="F42" s="7">
        <v>10</v>
      </c>
      <c r="G42" s="7">
        <v>83</v>
      </c>
      <c r="H42" s="7">
        <v>370</v>
      </c>
      <c r="I42" s="7">
        <v>11</v>
      </c>
      <c r="J42" s="7">
        <v>103</v>
      </c>
      <c r="K42" s="7">
        <v>528</v>
      </c>
    </row>
    <row r="43" spans="1:11" ht="12.75">
      <c r="A43" s="251"/>
      <c r="B43" s="6">
        <v>2005</v>
      </c>
      <c r="C43" s="7">
        <v>2</v>
      </c>
      <c r="D43" s="7">
        <v>24</v>
      </c>
      <c r="E43" s="7">
        <v>209</v>
      </c>
      <c r="F43" s="7">
        <v>3</v>
      </c>
      <c r="G43" s="7">
        <v>54</v>
      </c>
      <c r="H43" s="7">
        <v>364</v>
      </c>
      <c r="I43" s="7">
        <v>5</v>
      </c>
      <c r="J43" s="7">
        <v>78</v>
      </c>
      <c r="K43" s="7">
        <v>573</v>
      </c>
    </row>
    <row r="44" spans="1:11" ht="12.75">
      <c r="A44" s="251"/>
      <c r="B44" s="6">
        <v>2006</v>
      </c>
      <c r="C44" s="7">
        <v>1</v>
      </c>
      <c r="D44" s="7">
        <v>11</v>
      </c>
      <c r="E44" s="7">
        <v>113</v>
      </c>
      <c r="F44" s="7">
        <v>6</v>
      </c>
      <c r="G44" s="7">
        <v>47</v>
      </c>
      <c r="H44" s="7">
        <v>259</v>
      </c>
      <c r="I44" s="7">
        <v>7</v>
      </c>
      <c r="J44" s="7">
        <v>58</v>
      </c>
      <c r="K44" s="7">
        <v>372</v>
      </c>
    </row>
    <row r="45" spans="1:11" ht="12.75">
      <c r="A45" s="252"/>
      <c r="B45" s="5" t="s">
        <v>135</v>
      </c>
      <c r="C45" s="4">
        <v>1</v>
      </c>
      <c r="D45" s="4">
        <v>20</v>
      </c>
      <c r="E45" s="4">
        <v>168</v>
      </c>
      <c r="F45" s="4">
        <v>6</v>
      </c>
      <c r="G45" s="4">
        <v>63</v>
      </c>
      <c r="H45" s="4">
        <v>329</v>
      </c>
      <c r="I45" s="4">
        <v>7</v>
      </c>
      <c r="J45" s="4">
        <v>84</v>
      </c>
      <c r="K45" s="4">
        <v>496</v>
      </c>
    </row>
    <row r="46" spans="1:11" ht="12.75">
      <c r="A46" s="250" t="s">
        <v>140</v>
      </c>
      <c r="B46" s="5" t="s">
        <v>60</v>
      </c>
      <c r="C46" s="4">
        <v>108</v>
      </c>
      <c r="D46" s="8">
        <v>2287</v>
      </c>
      <c r="E46" s="8">
        <v>10980</v>
      </c>
      <c r="F46" s="4">
        <v>227</v>
      </c>
      <c r="G46" s="8">
        <v>1716</v>
      </c>
      <c r="H46" s="8">
        <v>5528</v>
      </c>
      <c r="I46" s="4">
        <v>335</v>
      </c>
      <c r="J46" s="8">
        <v>4003</v>
      </c>
      <c r="K46" s="8">
        <v>16508</v>
      </c>
    </row>
    <row r="47" spans="1:11" ht="12.75">
      <c r="A47" s="251"/>
      <c r="B47" s="6">
        <v>2002</v>
      </c>
      <c r="C47" s="7">
        <v>71</v>
      </c>
      <c r="D47" s="9">
        <v>1599</v>
      </c>
      <c r="E47" s="9">
        <v>9186</v>
      </c>
      <c r="F47" s="7">
        <v>203</v>
      </c>
      <c r="G47" s="9">
        <v>1359</v>
      </c>
      <c r="H47" s="9">
        <v>5158</v>
      </c>
      <c r="I47" s="7">
        <v>274</v>
      </c>
      <c r="J47" s="9">
        <v>2958</v>
      </c>
      <c r="K47" s="9">
        <v>14344</v>
      </c>
    </row>
    <row r="48" spans="1:11" ht="12.75">
      <c r="A48" s="251"/>
      <c r="B48" s="6">
        <v>2003</v>
      </c>
      <c r="C48" s="7">
        <v>85</v>
      </c>
      <c r="D48" s="9">
        <v>1474</v>
      </c>
      <c r="E48" s="9">
        <v>8743</v>
      </c>
      <c r="F48" s="7">
        <v>216</v>
      </c>
      <c r="G48" s="9">
        <v>1323</v>
      </c>
      <c r="H48" s="9">
        <v>5174</v>
      </c>
      <c r="I48" s="7">
        <v>301</v>
      </c>
      <c r="J48" s="9">
        <v>2797</v>
      </c>
      <c r="K48" s="9">
        <v>13917</v>
      </c>
    </row>
    <row r="49" spans="1:11" ht="12.75">
      <c r="A49" s="251"/>
      <c r="B49" s="6">
        <v>2004</v>
      </c>
      <c r="C49" s="7">
        <v>90</v>
      </c>
      <c r="D49" s="9">
        <v>1322</v>
      </c>
      <c r="E49" s="9">
        <v>8706</v>
      </c>
      <c r="F49" s="7">
        <v>193</v>
      </c>
      <c r="G49" s="9">
        <v>1292</v>
      </c>
      <c r="H49" s="9">
        <v>5211</v>
      </c>
      <c r="I49" s="7">
        <v>283</v>
      </c>
      <c r="J49" s="9">
        <v>2614</v>
      </c>
      <c r="K49" s="9">
        <v>13917</v>
      </c>
    </row>
    <row r="50" spans="1:11" ht="12.75">
      <c r="A50" s="251"/>
      <c r="B50" s="6">
        <v>2005</v>
      </c>
      <c r="C50" s="7">
        <v>76</v>
      </c>
      <c r="D50" s="9">
        <v>1300</v>
      </c>
      <c r="E50" s="9">
        <v>8387</v>
      </c>
      <c r="F50" s="7">
        <v>188</v>
      </c>
      <c r="G50" s="9">
        <v>1214</v>
      </c>
      <c r="H50" s="9">
        <v>5047</v>
      </c>
      <c r="I50" s="7">
        <v>264</v>
      </c>
      <c r="J50" s="9">
        <v>2514</v>
      </c>
      <c r="K50" s="9">
        <v>13434</v>
      </c>
    </row>
    <row r="51" spans="1:11" ht="12.75">
      <c r="A51" s="251"/>
      <c r="B51" s="6">
        <v>2006</v>
      </c>
      <c r="C51" s="7">
        <v>83</v>
      </c>
      <c r="D51" s="9">
        <v>1339</v>
      </c>
      <c r="E51" s="9">
        <v>8198</v>
      </c>
      <c r="F51" s="7">
        <v>210</v>
      </c>
      <c r="G51" s="9">
        <v>1201</v>
      </c>
      <c r="H51" s="9">
        <v>4911</v>
      </c>
      <c r="I51" s="7">
        <v>293</v>
      </c>
      <c r="J51" s="9">
        <v>2540</v>
      </c>
      <c r="K51" s="9">
        <v>13109</v>
      </c>
    </row>
    <row r="52" spans="1:11" ht="12.75">
      <c r="A52" s="252"/>
      <c r="B52" s="5" t="s">
        <v>135</v>
      </c>
      <c r="C52" s="4">
        <v>81</v>
      </c>
      <c r="D52" s="8">
        <v>1407</v>
      </c>
      <c r="E52" s="8">
        <v>8644</v>
      </c>
      <c r="F52" s="4">
        <v>202</v>
      </c>
      <c r="G52" s="8">
        <v>1278</v>
      </c>
      <c r="H52" s="8">
        <v>5100</v>
      </c>
      <c r="I52" s="4">
        <v>283</v>
      </c>
      <c r="J52" s="8">
        <v>2685</v>
      </c>
      <c r="K52" s="8">
        <v>13744</v>
      </c>
    </row>
    <row r="53" ht="12.75">
      <c r="A53" s="2"/>
    </row>
    <row r="54" ht="38.25">
      <c r="A54" s="3" t="s">
        <v>141</v>
      </c>
    </row>
    <row r="55" ht="38.25">
      <c r="A55" s="3" t="s">
        <v>142</v>
      </c>
    </row>
    <row r="56" ht="38.25">
      <c r="A56" s="3" t="s">
        <v>143</v>
      </c>
    </row>
    <row r="57" ht="38.25">
      <c r="A57" s="3" t="s">
        <v>144</v>
      </c>
    </row>
    <row r="58" ht="25.5">
      <c r="A58" s="3" t="s">
        <v>145</v>
      </c>
    </row>
  </sheetData>
  <mergeCells count="10">
    <mergeCell ref="A39:A45"/>
    <mergeCell ref="A46:A52"/>
    <mergeCell ref="A11:A17"/>
    <mergeCell ref="A18:A24"/>
    <mergeCell ref="A25:A31"/>
    <mergeCell ref="A32:A38"/>
    <mergeCell ref="A9:B10"/>
    <mergeCell ref="C9:E9"/>
    <mergeCell ref="F9:H9"/>
    <mergeCell ref="I9:K9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6.57421875" style="1" bestFit="1" customWidth="1"/>
    <col min="2" max="2" width="18.421875" style="1" bestFit="1" customWidth="1"/>
    <col min="3" max="3" width="5.421875" style="1" customWidth="1"/>
    <col min="4" max="4" width="6.8515625" style="1" customWidth="1"/>
    <col min="5" max="5" width="5.8515625" style="1" customWidth="1"/>
    <col min="6" max="6" width="10.8515625" style="1" bestFit="1" customWidth="1"/>
    <col min="7" max="7" width="5.421875" style="1" customWidth="1"/>
    <col min="8" max="8" width="6.8515625" style="1" customWidth="1"/>
    <col min="9" max="9" width="5.8515625" style="1" customWidth="1"/>
    <col min="10" max="10" width="10.8515625" style="1" bestFit="1" customWidth="1"/>
    <col min="11" max="16384" width="9.140625" style="1" customWidth="1"/>
  </cols>
  <sheetData>
    <row r="1" ht="12.75">
      <c r="A1" s="2" t="s">
        <v>217</v>
      </c>
    </row>
    <row r="2" ht="12.75">
      <c r="A2" s="3" t="s">
        <v>146</v>
      </c>
    </row>
    <row r="3" ht="12.75">
      <c r="A3" s="3"/>
    </row>
    <row r="4" ht="25.5">
      <c r="A4" s="3" t="s">
        <v>147</v>
      </c>
    </row>
    <row r="5" ht="25.5">
      <c r="A5" s="3" t="s">
        <v>148</v>
      </c>
    </row>
    <row r="6" ht="12.75">
      <c r="A6" s="3" t="s">
        <v>149</v>
      </c>
    </row>
    <row r="7" ht="12.75">
      <c r="A7" s="2"/>
    </row>
    <row r="9" spans="1:10" ht="12.75">
      <c r="A9" s="264"/>
      <c r="B9" s="265"/>
      <c r="C9" s="4" t="s">
        <v>3</v>
      </c>
      <c r="D9" s="4" t="s">
        <v>150</v>
      </c>
      <c r="E9" s="4" t="s">
        <v>5</v>
      </c>
      <c r="F9" s="198" t="s">
        <v>62</v>
      </c>
      <c r="G9" s="4" t="s">
        <v>3</v>
      </c>
      <c r="H9" s="4" t="s">
        <v>150</v>
      </c>
      <c r="I9" s="4" t="s">
        <v>5</v>
      </c>
      <c r="J9" s="198" t="s">
        <v>62</v>
      </c>
    </row>
    <row r="10" spans="1:10" ht="12.75">
      <c r="A10" s="266"/>
      <c r="B10" s="267"/>
      <c r="C10" s="198"/>
      <c r="D10" s="198"/>
      <c r="E10" s="198"/>
      <c r="F10" s="198"/>
      <c r="G10" s="198" t="s">
        <v>112</v>
      </c>
      <c r="H10" s="198" t="s">
        <v>112</v>
      </c>
      <c r="I10" s="198" t="s">
        <v>112</v>
      </c>
      <c r="J10" s="198" t="s">
        <v>112</v>
      </c>
    </row>
    <row r="11" spans="1:10" ht="12.75">
      <c r="A11" s="250" t="s">
        <v>132</v>
      </c>
      <c r="B11" s="6" t="s">
        <v>151</v>
      </c>
      <c r="C11" s="7">
        <v>42</v>
      </c>
      <c r="D11" s="7">
        <v>622</v>
      </c>
      <c r="E11" s="9">
        <v>2796</v>
      </c>
      <c r="F11" s="9">
        <v>3459</v>
      </c>
      <c r="G11" s="7">
        <v>51.9</v>
      </c>
      <c r="H11" s="7">
        <v>46.9</v>
      </c>
      <c r="I11" s="7">
        <v>38.6</v>
      </c>
      <c r="J11" s="7">
        <v>40</v>
      </c>
    </row>
    <row r="12" spans="1:10" ht="12.75">
      <c r="A12" s="251"/>
      <c r="B12" s="6" t="s">
        <v>152</v>
      </c>
      <c r="C12" s="7">
        <v>3</v>
      </c>
      <c r="D12" s="7">
        <v>58</v>
      </c>
      <c r="E12" s="7">
        <v>524</v>
      </c>
      <c r="F12" s="7">
        <v>584</v>
      </c>
      <c r="G12" s="7">
        <v>3.2</v>
      </c>
      <c r="H12" s="7">
        <v>4.4</v>
      </c>
      <c r="I12" s="7">
        <v>7.2</v>
      </c>
      <c r="J12" s="7">
        <v>6.8</v>
      </c>
    </row>
    <row r="13" spans="1:10" ht="12.75">
      <c r="A13" s="251"/>
      <c r="B13" s="6" t="s">
        <v>153</v>
      </c>
      <c r="C13" s="7">
        <v>0</v>
      </c>
      <c r="D13" s="7">
        <v>6</v>
      </c>
      <c r="E13" s="7">
        <v>45</v>
      </c>
      <c r="F13" s="7">
        <v>51</v>
      </c>
      <c r="G13" s="7">
        <v>0.5</v>
      </c>
      <c r="H13" s="7">
        <v>0.4</v>
      </c>
      <c r="I13" s="7">
        <v>0.6</v>
      </c>
      <c r="J13" s="7">
        <v>0.6</v>
      </c>
    </row>
    <row r="14" spans="1:10" ht="12.75">
      <c r="A14" s="251"/>
      <c r="B14" s="6" t="s">
        <v>154</v>
      </c>
      <c r="C14" s="7">
        <v>25</v>
      </c>
      <c r="D14" s="7">
        <v>426</v>
      </c>
      <c r="E14" s="9">
        <v>2486</v>
      </c>
      <c r="F14" s="9">
        <v>2937</v>
      </c>
      <c r="G14" s="7">
        <v>30.6</v>
      </c>
      <c r="H14" s="7">
        <v>32.1</v>
      </c>
      <c r="I14" s="7">
        <v>34.4</v>
      </c>
      <c r="J14" s="7">
        <v>34</v>
      </c>
    </row>
    <row r="15" spans="1:10" ht="12.75">
      <c r="A15" s="251"/>
      <c r="B15" s="6" t="s">
        <v>155</v>
      </c>
      <c r="C15" s="7">
        <v>0</v>
      </c>
      <c r="D15" s="7">
        <v>6</v>
      </c>
      <c r="E15" s="7">
        <v>66</v>
      </c>
      <c r="F15" s="7">
        <v>72</v>
      </c>
      <c r="G15" s="7">
        <v>0</v>
      </c>
      <c r="H15" s="7">
        <v>0.5</v>
      </c>
      <c r="I15" s="7">
        <v>0.9</v>
      </c>
      <c r="J15" s="7">
        <v>0.8</v>
      </c>
    </row>
    <row r="16" spans="1:10" ht="12.75">
      <c r="A16" s="251"/>
      <c r="B16" s="6" t="s">
        <v>156</v>
      </c>
      <c r="C16" s="7">
        <v>7</v>
      </c>
      <c r="D16" s="7">
        <v>126</v>
      </c>
      <c r="E16" s="7">
        <v>825</v>
      </c>
      <c r="F16" s="7">
        <v>958</v>
      </c>
      <c r="G16" s="7">
        <v>8.9</v>
      </c>
      <c r="H16" s="7">
        <v>9.5</v>
      </c>
      <c r="I16" s="7">
        <v>11.4</v>
      </c>
      <c r="J16" s="7">
        <v>11.1</v>
      </c>
    </row>
    <row r="17" spans="1:10" ht="12.75">
      <c r="A17" s="251"/>
      <c r="B17" s="6" t="s">
        <v>157</v>
      </c>
      <c r="C17" s="7">
        <v>0</v>
      </c>
      <c r="D17" s="7">
        <v>19</v>
      </c>
      <c r="E17" s="7">
        <v>124</v>
      </c>
      <c r="F17" s="7">
        <v>144</v>
      </c>
      <c r="G17" s="7">
        <v>0.5</v>
      </c>
      <c r="H17" s="7">
        <v>1.4</v>
      </c>
      <c r="I17" s="7">
        <v>1.7</v>
      </c>
      <c r="J17" s="7">
        <v>1.7</v>
      </c>
    </row>
    <row r="18" spans="1:10" ht="12.75">
      <c r="A18" s="251"/>
      <c r="B18" s="6" t="s">
        <v>158</v>
      </c>
      <c r="C18" s="7">
        <v>1</v>
      </c>
      <c r="D18" s="7">
        <v>13</v>
      </c>
      <c r="E18" s="7">
        <v>75</v>
      </c>
      <c r="F18" s="7">
        <v>89</v>
      </c>
      <c r="G18" s="7">
        <v>1.2</v>
      </c>
      <c r="H18" s="7">
        <v>1</v>
      </c>
      <c r="I18" s="7">
        <v>1</v>
      </c>
      <c r="J18" s="7">
        <v>1</v>
      </c>
    </row>
    <row r="19" spans="1:10" ht="12.75">
      <c r="A19" s="251"/>
      <c r="B19" s="6" t="s">
        <v>159</v>
      </c>
      <c r="C19" s="7">
        <v>3</v>
      </c>
      <c r="D19" s="7">
        <v>51</v>
      </c>
      <c r="E19" s="7">
        <v>296</v>
      </c>
      <c r="F19" s="7">
        <v>349</v>
      </c>
      <c r="G19" s="7">
        <v>3.2</v>
      </c>
      <c r="H19" s="7">
        <v>3.8</v>
      </c>
      <c r="I19" s="7">
        <v>4.1</v>
      </c>
      <c r="J19" s="7">
        <v>4</v>
      </c>
    </row>
    <row r="20" spans="1:10" ht="12.75">
      <c r="A20" s="252"/>
      <c r="B20" s="5" t="s">
        <v>31</v>
      </c>
      <c r="C20" s="7">
        <v>81</v>
      </c>
      <c r="D20" s="9">
        <v>1326</v>
      </c>
      <c r="E20" s="9">
        <v>7237</v>
      </c>
      <c r="F20" s="9">
        <v>8644</v>
      </c>
      <c r="G20" s="7">
        <v>100</v>
      </c>
      <c r="H20" s="7">
        <v>100</v>
      </c>
      <c r="I20" s="7">
        <v>100</v>
      </c>
      <c r="J20" s="7">
        <v>100</v>
      </c>
    </row>
    <row r="21" spans="1:10" ht="12.75">
      <c r="A21" s="250" t="s">
        <v>133</v>
      </c>
      <c r="B21" s="6" t="s">
        <v>151</v>
      </c>
      <c r="C21" s="7">
        <v>155</v>
      </c>
      <c r="D21" s="7">
        <v>793</v>
      </c>
      <c r="E21" s="9">
        <v>2707</v>
      </c>
      <c r="F21" s="9">
        <v>3655</v>
      </c>
      <c r="G21" s="7">
        <v>76.5</v>
      </c>
      <c r="H21" s="7">
        <v>73.7</v>
      </c>
      <c r="I21" s="7">
        <v>70.8</v>
      </c>
      <c r="J21" s="7">
        <v>71.7</v>
      </c>
    </row>
    <row r="22" spans="1:10" ht="12.75">
      <c r="A22" s="251"/>
      <c r="B22" s="6" t="s">
        <v>152</v>
      </c>
      <c r="C22" s="7">
        <v>0</v>
      </c>
      <c r="D22" s="7">
        <v>24</v>
      </c>
      <c r="E22" s="7">
        <v>194</v>
      </c>
      <c r="F22" s="7">
        <v>218</v>
      </c>
      <c r="G22" s="7">
        <v>0.1</v>
      </c>
      <c r="H22" s="7">
        <v>2.3</v>
      </c>
      <c r="I22" s="7">
        <v>5.1</v>
      </c>
      <c r="J22" s="7">
        <v>4.3</v>
      </c>
    </row>
    <row r="23" spans="1:10" ht="12.75">
      <c r="A23" s="251"/>
      <c r="B23" s="6" t="s">
        <v>153</v>
      </c>
      <c r="C23" s="7">
        <v>0</v>
      </c>
      <c r="D23" s="7">
        <v>1</v>
      </c>
      <c r="E23" s="7">
        <v>2</v>
      </c>
      <c r="F23" s="7">
        <v>3</v>
      </c>
      <c r="G23" s="7">
        <v>0</v>
      </c>
      <c r="H23" s="7">
        <v>0.1</v>
      </c>
      <c r="I23" s="7">
        <v>0.1</v>
      </c>
      <c r="J23" s="7">
        <v>0.1</v>
      </c>
    </row>
    <row r="24" spans="1:10" ht="12.75">
      <c r="A24" s="251"/>
      <c r="B24" s="6" t="s">
        <v>154</v>
      </c>
      <c r="C24" s="7">
        <v>28</v>
      </c>
      <c r="D24" s="7">
        <v>144</v>
      </c>
      <c r="E24" s="7">
        <v>504</v>
      </c>
      <c r="F24" s="7">
        <v>676</v>
      </c>
      <c r="G24" s="7">
        <v>14</v>
      </c>
      <c r="H24" s="7">
        <v>13.4</v>
      </c>
      <c r="I24" s="7">
        <v>13.2</v>
      </c>
      <c r="J24" s="7">
        <v>13.3</v>
      </c>
    </row>
    <row r="25" spans="1:10" ht="12.75">
      <c r="A25" s="251"/>
      <c r="B25" s="6" t="s">
        <v>155</v>
      </c>
      <c r="C25" s="7">
        <v>5</v>
      </c>
      <c r="D25" s="7">
        <v>28</v>
      </c>
      <c r="E25" s="7">
        <v>145</v>
      </c>
      <c r="F25" s="7">
        <v>178</v>
      </c>
      <c r="G25" s="7">
        <v>2.6</v>
      </c>
      <c r="H25" s="7">
        <v>2.6</v>
      </c>
      <c r="I25" s="7">
        <v>3.8</v>
      </c>
      <c r="J25" s="7">
        <v>3.5</v>
      </c>
    </row>
    <row r="26" spans="1:10" ht="12.75">
      <c r="A26" s="251"/>
      <c r="B26" s="6" t="s">
        <v>156</v>
      </c>
      <c r="C26" s="7">
        <v>5</v>
      </c>
      <c r="D26" s="7">
        <v>26</v>
      </c>
      <c r="E26" s="7">
        <v>75</v>
      </c>
      <c r="F26" s="7">
        <v>105</v>
      </c>
      <c r="G26" s="7">
        <v>2.4</v>
      </c>
      <c r="H26" s="7">
        <v>2.4</v>
      </c>
      <c r="I26" s="7">
        <v>2</v>
      </c>
      <c r="J26" s="7">
        <v>2.1</v>
      </c>
    </row>
    <row r="27" spans="1:10" ht="12.75">
      <c r="A27" s="251"/>
      <c r="B27" s="6" t="s">
        <v>157</v>
      </c>
      <c r="C27" s="7">
        <v>0</v>
      </c>
      <c r="D27" s="7">
        <v>4</v>
      </c>
      <c r="E27" s="7">
        <v>12</v>
      </c>
      <c r="F27" s="7">
        <v>16</v>
      </c>
      <c r="G27" s="7">
        <v>0.1</v>
      </c>
      <c r="H27" s="7">
        <v>0.4</v>
      </c>
      <c r="I27" s="7">
        <v>0.3</v>
      </c>
      <c r="J27" s="7">
        <v>0.3</v>
      </c>
    </row>
    <row r="28" spans="1:10" ht="12.75">
      <c r="A28" s="251"/>
      <c r="B28" s="6" t="s">
        <v>158</v>
      </c>
      <c r="C28" s="7">
        <v>3</v>
      </c>
      <c r="D28" s="7">
        <v>33</v>
      </c>
      <c r="E28" s="7">
        <v>93</v>
      </c>
      <c r="F28" s="7">
        <v>129</v>
      </c>
      <c r="G28" s="7">
        <v>1.6</v>
      </c>
      <c r="H28" s="7">
        <v>3</v>
      </c>
      <c r="I28" s="7">
        <v>2.4</v>
      </c>
      <c r="J28" s="7">
        <v>2.5</v>
      </c>
    </row>
    <row r="29" spans="1:10" ht="12.75">
      <c r="A29" s="251"/>
      <c r="B29" s="6" t="s">
        <v>159</v>
      </c>
      <c r="C29" s="7">
        <v>6</v>
      </c>
      <c r="D29" s="7">
        <v>23</v>
      </c>
      <c r="E29" s="7">
        <v>91</v>
      </c>
      <c r="F29" s="7">
        <v>120</v>
      </c>
      <c r="G29" s="7">
        <v>2.8</v>
      </c>
      <c r="H29" s="7">
        <v>2.1</v>
      </c>
      <c r="I29" s="7">
        <v>2.4</v>
      </c>
      <c r="J29" s="7">
        <v>2.3</v>
      </c>
    </row>
    <row r="30" spans="1:10" ht="12.75">
      <c r="A30" s="252"/>
      <c r="B30" s="5" t="s">
        <v>31</v>
      </c>
      <c r="C30" s="7">
        <v>202</v>
      </c>
      <c r="D30" s="9">
        <v>1076</v>
      </c>
      <c r="E30" s="9">
        <v>3822</v>
      </c>
      <c r="F30" s="9">
        <v>5100</v>
      </c>
      <c r="G30" s="7">
        <v>100</v>
      </c>
      <c r="H30" s="7">
        <v>100</v>
      </c>
      <c r="I30" s="7">
        <v>100</v>
      </c>
      <c r="J30" s="7">
        <v>100</v>
      </c>
    </row>
    <row r="31" spans="1:10" ht="12.75">
      <c r="A31" s="250" t="s">
        <v>160</v>
      </c>
      <c r="B31" s="6" t="s">
        <v>151</v>
      </c>
      <c r="C31" s="7">
        <v>197</v>
      </c>
      <c r="D31" s="9">
        <v>1415</v>
      </c>
      <c r="E31" s="9">
        <v>5503</v>
      </c>
      <c r="F31" s="9">
        <v>7114</v>
      </c>
      <c r="G31" s="7">
        <v>69.5</v>
      </c>
      <c r="H31" s="7">
        <v>58.9</v>
      </c>
      <c r="I31" s="7">
        <v>49.8</v>
      </c>
      <c r="J31" s="7">
        <v>51.8</v>
      </c>
    </row>
    <row r="32" spans="1:10" ht="12.75">
      <c r="A32" s="251"/>
      <c r="B32" s="6" t="s">
        <v>152</v>
      </c>
      <c r="C32" s="7">
        <v>3</v>
      </c>
      <c r="D32" s="7">
        <v>82</v>
      </c>
      <c r="E32" s="7">
        <v>717</v>
      </c>
      <c r="F32" s="7">
        <v>802</v>
      </c>
      <c r="G32" s="7">
        <v>1</v>
      </c>
      <c r="H32" s="7">
        <v>3.4</v>
      </c>
      <c r="I32" s="7">
        <v>6.5</v>
      </c>
      <c r="J32" s="7">
        <v>5.8</v>
      </c>
    </row>
    <row r="33" spans="1:10" ht="12.75">
      <c r="A33" s="251"/>
      <c r="B33" s="6" t="s">
        <v>153</v>
      </c>
      <c r="C33" s="7">
        <v>0</v>
      </c>
      <c r="D33" s="7">
        <v>6</v>
      </c>
      <c r="E33" s="7">
        <v>47</v>
      </c>
      <c r="F33" s="7">
        <v>54</v>
      </c>
      <c r="G33" s="7">
        <v>0.1</v>
      </c>
      <c r="H33" s="7">
        <v>0.3</v>
      </c>
      <c r="I33" s="7">
        <v>0.4</v>
      </c>
      <c r="J33" s="7">
        <v>0.4</v>
      </c>
    </row>
    <row r="34" spans="1:10" ht="12.75">
      <c r="A34" s="251"/>
      <c r="B34" s="6" t="s">
        <v>154</v>
      </c>
      <c r="C34" s="7">
        <v>53</v>
      </c>
      <c r="D34" s="7">
        <v>570</v>
      </c>
      <c r="E34" s="9">
        <v>2990</v>
      </c>
      <c r="F34" s="9">
        <v>3613</v>
      </c>
      <c r="G34" s="7">
        <v>18.7</v>
      </c>
      <c r="H34" s="7">
        <v>23.8</v>
      </c>
      <c r="I34" s="7">
        <v>27</v>
      </c>
      <c r="J34" s="7">
        <v>26.3</v>
      </c>
    </row>
    <row r="35" spans="1:10" ht="12.75">
      <c r="A35" s="251"/>
      <c r="B35" s="6" t="s">
        <v>155</v>
      </c>
      <c r="C35" s="7">
        <v>5</v>
      </c>
      <c r="D35" s="7">
        <v>34</v>
      </c>
      <c r="E35" s="7">
        <v>211</v>
      </c>
      <c r="F35" s="7">
        <v>250</v>
      </c>
      <c r="G35" s="7">
        <v>1.8</v>
      </c>
      <c r="H35" s="7">
        <v>1.4</v>
      </c>
      <c r="I35" s="7">
        <v>1.9</v>
      </c>
      <c r="J35" s="7">
        <v>1.8</v>
      </c>
    </row>
    <row r="36" spans="1:10" ht="12.75">
      <c r="A36" s="251"/>
      <c r="B36" s="6" t="s">
        <v>156</v>
      </c>
      <c r="C36" s="7">
        <v>12</v>
      </c>
      <c r="D36" s="7">
        <v>152</v>
      </c>
      <c r="E36" s="7">
        <v>900</v>
      </c>
      <c r="F36" s="9">
        <v>1063</v>
      </c>
      <c r="G36" s="7">
        <v>4.2</v>
      </c>
      <c r="H36" s="7">
        <v>6.3</v>
      </c>
      <c r="I36" s="7">
        <v>8.1</v>
      </c>
      <c r="J36" s="7">
        <v>7.7</v>
      </c>
    </row>
    <row r="37" spans="1:10" ht="12.75">
      <c r="A37" s="251"/>
      <c r="B37" s="6" t="s">
        <v>157</v>
      </c>
      <c r="C37" s="7">
        <v>1</v>
      </c>
      <c r="D37" s="7">
        <v>23</v>
      </c>
      <c r="E37" s="7">
        <v>137</v>
      </c>
      <c r="F37" s="7">
        <v>160</v>
      </c>
      <c r="G37" s="7">
        <v>0.2</v>
      </c>
      <c r="H37" s="7">
        <v>1</v>
      </c>
      <c r="I37" s="7">
        <v>1.2</v>
      </c>
      <c r="J37" s="7">
        <v>1.2</v>
      </c>
    </row>
    <row r="38" spans="1:10" ht="12.75">
      <c r="A38" s="251"/>
      <c r="B38" s="6" t="s">
        <v>158</v>
      </c>
      <c r="C38" s="7">
        <v>4</v>
      </c>
      <c r="D38" s="7">
        <v>46</v>
      </c>
      <c r="E38" s="7">
        <v>168</v>
      </c>
      <c r="F38" s="7">
        <v>218</v>
      </c>
      <c r="G38" s="7">
        <v>1.5</v>
      </c>
      <c r="H38" s="7">
        <v>1.9</v>
      </c>
      <c r="I38" s="7">
        <v>1.5</v>
      </c>
      <c r="J38" s="7">
        <v>1.6</v>
      </c>
    </row>
    <row r="39" spans="1:10" ht="12.75">
      <c r="A39" s="251"/>
      <c r="B39" s="6" t="s">
        <v>159</v>
      </c>
      <c r="C39" s="7">
        <v>8</v>
      </c>
      <c r="D39" s="7">
        <v>74</v>
      </c>
      <c r="E39" s="7">
        <v>387</v>
      </c>
      <c r="F39" s="7">
        <v>469</v>
      </c>
      <c r="G39" s="7">
        <v>2.9</v>
      </c>
      <c r="H39" s="7">
        <v>3.1</v>
      </c>
      <c r="I39" s="7">
        <v>3.5</v>
      </c>
      <c r="J39" s="7">
        <v>3.4</v>
      </c>
    </row>
    <row r="40" spans="1:10" ht="12.75">
      <c r="A40" s="252"/>
      <c r="B40" s="5" t="s">
        <v>31</v>
      </c>
      <c r="C40" s="7">
        <v>283</v>
      </c>
      <c r="D40" s="9">
        <v>2402</v>
      </c>
      <c r="E40" s="9">
        <v>11060</v>
      </c>
      <c r="F40" s="9">
        <v>13744</v>
      </c>
      <c r="G40" s="7">
        <v>100</v>
      </c>
      <c r="H40" s="7">
        <v>100</v>
      </c>
      <c r="I40" s="7">
        <v>100</v>
      </c>
      <c r="J40" s="7">
        <v>100</v>
      </c>
    </row>
    <row r="41" ht="12.75">
      <c r="A41" s="2"/>
    </row>
    <row r="42" ht="12.75">
      <c r="A42" s="3"/>
    </row>
  </sheetData>
  <mergeCells count="4">
    <mergeCell ref="A9:B10"/>
    <mergeCell ref="A11:A20"/>
    <mergeCell ref="A21:A30"/>
    <mergeCell ref="A31:A40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8.57421875" style="205" customWidth="1"/>
    <col min="2" max="2" width="11.421875" style="205" customWidth="1"/>
    <col min="3" max="3" width="9.140625" style="205" customWidth="1"/>
    <col min="4" max="4" width="11.421875" style="205" bestFit="1" customWidth="1"/>
    <col min="5" max="5" width="10.7109375" style="205" bestFit="1" customWidth="1"/>
    <col min="6" max="6" width="9.7109375" style="205" bestFit="1" customWidth="1"/>
    <col min="7" max="7" width="9.28125" style="205" bestFit="1" customWidth="1"/>
    <col min="8" max="8" width="9.57421875" style="205" bestFit="1" customWidth="1"/>
    <col min="9" max="9" width="9.28125" style="205" bestFit="1" customWidth="1"/>
    <col min="10" max="10" width="11.00390625" style="205" customWidth="1"/>
    <col min="11" max="16384" width="9.140625" style="205" customWidth="1"/>
  </cols>
  <sheetData>
    <row r="1" spans="1:12" s="123" customFormat="1" ht="18.75">
      <c r="A1" s="62" t="s">
        <v>216</v>
      </c>
      <c r="J1" s="199" t="s">
        <v>161</v>
      </c>
      <c r="K1" s="129"/>
      <c r="L1" s="129"/>
    </row>
    <row r="2" spans="1:12" s="123" customFormat="1" ht="18.75">
      <c r="A2" s="62"/>
      <c r="K2" s="129"/>
      <c r="L2" s="129"/>
    </row>
    <row r="3" spans="1:12" s="123" customFormat="1" ht="27" customHeight="1" thickBot="1">
      <c r="A3" s="200" t="s">
        <v>162</v>
      </c>
      <c r="B3" s="201"/>
      <c r="C3" s="201"/>
      <c r="D3" s="201"/>
      <c r="E3" s="201"/>
      <c r="F3" s="201"/>
      <c r="G3" s="201"/>
      <c r="H3" s="201"/>
      <c r="I3" s="201"/>
      <c r="J3" s="201"/>
      <c r="K3" s="129"/>
      <c r="L3" s="129"/>
    </row>
    <row r="4" spans="4:12" s="74" customFormat="1" ht="15.75">
      <c r="D4" s="202" t="s">
        <v>163</v>
      </c>
      <c r="F4" s="202" t="s">
        <v>164</v>
      </c>
      <c r="H4" s="202" t="s">
        <v>165</v>
      </c>
      <c r="J4" s="101" t="s">
        <v>166</v>
      </c>
      <c r="K4" s="73"/>
      <c r="L4" s="73"/>
    </row>
    <row r="5" spans="6:12" s="74" customFormat="1" ht="15.75">
      <c r="F5" s="202" t="s">
        <v>167</v>
      </c>
      <c r="H5" s="202" t="s">
        <v>167</v>
      </c>
      <c r="J5" s="202" t="s">
        <v>168</v>
      </c>
      <c r="K5" s="73"/>
      <c r="L5" s="73"/>
    </row>
    <row r="6" spans="1:12" ht="13.5" thickBo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4"/>
      <c r="L6" s="204"/>
    </row>
    <row r="7" spans="11:12" ht="12.75">
      <c r="K7" s="204"/>
      <c r="L7" s="204"/>
    </row>
    <row r="8" spans="1:12" ht="16.5" thickBot="1">
      <c r="A8" s="76" t="s">
        <v>169</v>
      </c>
      <c r="B8" s="203"/>
      <c r="C8" s="203"/>
      <c r="D8" s="206">
        <v>1489450</v>
      </c>
      <c r="E8" s="206"/>
      <c r="F8" s="206">
        <v>167360</v>
      </c>
      <c r="G8" s="206"/>
      <c r="H8" s="206">
        <v>12900</v>
      </c>
      <c r="I8" s="206"/>
      <c r="J8" s="206">
        <v>48170</v>
      </c>
      <c r="K8" s="207"/>
      <c r="L8" s="207"/>
    </row>
    <row r="9" spans="1:12" ht="15.75">
      <c r="A9" s="73"/>
      <c r="B9" s="204"/>
      <c r="C9" s="204"/>
      <c r="D9" s="91"/>
      <c r="E9" s="91"/>
      <c r="F9" s="91"/>
      <c r="G9" s="91"/>
      <c r="H9" s="91"/>
      <c r="I9" s="91"/>
      <c r="J9" s="91"/>
      <c r="K9" s="207"/>
      <c r="L9" s="207"/>
    </row>
    <row r="10" spans="11:12" ht="12.75">
      <c r="K10" s="207"/>
      <c r="L10" s="207"/>
    </row>
    <row r="11" spans="1:12" s="123" customFormat="1" ht="27" customHeight="1" thickBot="1">
      <c r="A11" s="200" t="s">
        <v>170</v>
      </c>
      <c r="B11" s="201"/>
      <c r="C11" s="201"/>
      <c r="I11" s="201"/>
      <c r="J11" s="201"/>
      <c r="K11" s="208"/>
      <c r="L11" s="208"/>
    </row>
    <row r="12" spans="4:12" s="101" customFormat="1" ht="15.75">
      <c r="D12" s="269" t="s">
        <v>171</v>
      </c>
      <c r="E12" s="269"/>
      <c r="F12" s="269"/>
      <c r="G12" s="269"/>
      <c r="H12" s="269"/>
      <c r="I12" s="209"/>
      <c r="J12" s="209"/>
      <c r="K12" s="210"/>
      <c r="L12" s="210"/>
    </row>
    <row r="13" spans="4:12" s="101" customFormat="1" ht="15.75">
      <c r="D13" s="211" t="s">
        <v>3</v>
      </c>
      <c r="E13" s="211"/>
      <c r="F13" s="211" t="s">
        <v>150</v>
      </c>
      <c r="G13" s="211"/>
      <c r="H13" s="211" t="s">
        <v>172</v>
      </c>
      <c r="I13" s="211"/>
      <c r="J13" s="211" t="s">
        <v>173</v>
      </c>
      <c r="K13" s="210"/>
      <c r="L13" s="210"/>
    </row>
    <row r="14" spans="2:12" s="101" customFormat="1" ht="15.75">
      <c r="B14" s="202"/>
      <c r="C14" s="202"/>
      <c r="D14" s="211"/>
      <c r="E14" s="211"/>
      <c r="F14" s="211"/>
      <c r="G14" s="211"/>
      <c r="H14" s="211"/>
      <c r="I14" s="211"/>
      <c r="J14" s="211" t="s">
        <v>174</v>
      </c>
      <c r="K14" s="210"/>
      <c r="L14" s="210"/>
    </row>
    <row r="15" spans="1:12" ht="13.5" thickBo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12"/>
      <c r="L15" s="212"/>
    </row>
    <row r="16" spans="1:12" ht="12.75">
      <c r="A16" s="213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1:12" s="74" customFormat="1" ht="15.75">
      <c r="A17" s="214" t="s">
        <v>175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s="74" customFormat="1" ht="15.75">
      <c r="A18" s="154" t="s">
        <v>176</v>
      </c>
      <c r="B18" s="215"/>
      <c r="C18" s="215"/>
      <c r="D18" s="216">
        <v>562845</v>
      </c>
      <c r="E18" s="216"/>
      <c r="F18" s="216">
        <v>22740</v>
      </c>
      <c r="G18" s="216"/>
      <c r="H18" s="216">
        <v>2777</v>
      </c>
      <c r="I18" s="217"/>
      <c r="J18" s="217"/>
      <c r="K18" s="215"/>
      <c r="L18" s="215"/>
    </row>
    <row r="19" spans="1:12" s="74" customFormat="1" ht="15.75">
      <c r="A19" s="154" t="s">
        <v>177</v>
      </c>
      <c r="B19" s="215"/>
      <c r="C19" s="215"/>
      <c r="D19" s="89">
        <v>5467</v>
      </c>
      <c r="E19" s="217"/>
      <c r="F19" s="216">
        <v>13622</v>
      </c>
      <c r="G19" s="216"/>
      <c r="H19" s="216">
        <v>1178</v>
      </c>
      <c r="I19" s="217"/>
      <c r="J19" s="217"/>
      <c r="K19" s="215"/>
      <c r="L19" s="215"/>
    </row>
    <row r="20" spans="1:12" s="74" customFormat="1" ht="15.75">
      <c r="A20" s="154" t="s">
        <v>178</v>
      </c>
      <c r="B20" s="215"/>
      <c r="C20" s="215"/>
      <c r="D20" s="89">
        <v>1109849</v>
      </c>
      <c r="E20" s="217"/>
      <c r="F20" s="216">
        <v>154624</v>
      </c>
      <c r="G20" s="217"/>
      <c r="H20" s="216">
        <v>13232</v>
      </c>
      <c r="I20" s="217"/>
      <c r="J20" s="217"/>
      <c r="K20" s="215"/>
      <c r="L20" s="215"/>
    </row>
    <row r="21" spans="1:12" s="74" customFormat="1" ht="15.75">
      <c r="A21" s="214" t="s">
        <v>179</v>
      </c>
      <c r="B21" s="215"/>
      <c r="C21" s="215"/>
      <c r="D21" s="217"/>
      <c r="E21" s="217"/>
      <c r="F21" s="217"/>
      <c r="G21" s="217"/>
      <c r="H21" s="217"/>
      <c r="I21" s="217"/>
      <c r="J21" s="217"/>
      <c r="K21" s="215"/>
      <c r="L21" s="215"/>
    </row>
    <row r="22" spans="1:10" s="74" customFormat="1" ht="15.75">
      <c r="A22" s="74" t="s">
        <v>180</v>
      </c>
      <c r="D22" s="89">
        <v>1733</v>
      </c>
      <c r="E22" s="89"/>
      <c r="F22" s="89">
        <v>233</v>
      </c>
      <c r="G22" s="89"/>
      <c r="H22" s="89">
        <v>53</v>
      </c>
      <c r="I22" s="89"/>
      <c r="J22" s="89">
        <v>3</v>
      </c>
    </row>
    <row r="23" spans="1:10" s="74" customFormat="1" ht="15.75">
      <c r="A23" s="74" t="s">
        <v>181</v>
      </c>
      <c r="B23" s="218" t="s">
        <v>182</v>
      </c>
      <c r="C23" s="218"/>
      <c r="D23" s="219">
        <v>15365</v>
      </c>
      <c r="E23" s="89"/>
      <c r="F23" s="89">
        <v>13110</v>
      </c>
      <c r="G23" s="89"/>
      <c r="H23" s="89">
        <v>6633</v>
      </c>
      <c r="I23" s="89"/>
      <c r="J23" s="89">
        <v>2313</v>
      </c>
    </row>
    <row r="24" spans="2:10" s="74" customFormat="1" ht="15.75">
      <c r="B24" s="218" t="s">
        <v>183</v>
      </c>
      <c r="C24" s="218"/>
      <c r="D24" s="219">
        <v>12079</v>
      </c>
      <c r="E24" s="89"/>
      <c r="F24" s="89">
        <v>5507</v>
      </c>
      <c r="G24" s="89"/>
      <c r="H24" s="89">
        <v>3650</v>
      </c>
      <c r="I24" s="89"/>
      <c r="J24" s="89">
        <v>2407</v>
      </c>
    </row>
    <row r="25" spans="2:10" s="74" customFormat="1" ht="15.75">
      <c r="B25" s="218" t="s">
        <v>184</v>
      </c>
      <c r="C25" s="218"/>
      <c r="D25" s="219">
        <v>7122</v>
      </c>
      <c r="E25" s="89"/>
      <c r="F25" s="89">
        <v>3817</v>
      </c>
      <c r="G25" s="89"/>
      <c r="H25" s="89">
        <v>2252</v>
      </c>
      <c r="I25" s="89"/>
      <c r="J25" s="89">
        <v>1610</v>
      </c>
    </row>
    <row r="26" spans="1:10" s="101" customFormat="1" ht="16.5" thickBot="1">
      <c r="A26" s="220" t="s">
        <v>185</v>
      </c>
      <c r="B26" s="221"/>
      <c r="C26" s="221"/>
      <c r="D26" s="222">
        <v>1690372</v>
      </c>
      <c r="E26" s="222"/>
      <c r="F26" s="222">
        <v>196019</v>
      </c>
      <c r="G26" s="222"/>
      <c r="H26" s="222">
        <v>20116</v>
      </c>
      <c r="I26" s="222"/>
      <c r="J26" s="222">
        <v>1780</v>
      </c>
    </row>
    <row r="27" spans="2:4" ht="12.75">
      <c r="B27" s="223"/>
      <c r="C27" s="223"/>
      <c r="D27" s="223"/>
    </row>
    <row r="28" spans="2:4" ht="12.75">
      <c r="B28" s="223"/>
      <c r="C28" s="223"/>
      <c r="D28" s="223"/>
    </row>
    <row r="29" spans="2:4" ht="12.75">
      <c r="B29" s="223"/>
      <c r="C29" s="223"/>
      <c r="D29" s="223"/>
    </row>
    <row r="30" spans="1:10" s="123" customFormat="1" ht="18.75">
      <c r="A30" s="125" t="s">
        <v>186</v>
      </c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s="123" customFormat="1" ht="18.75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1" s="123" customFormat="1" ht="19.5" thickBot="1">
      <c r="A32" s="67" t="s">
        <v>187</v>
      </c>
      <c r="B32" s="201"/>
      <c r="C32" s="201"/>
      <c r="D32" s="201"/>
      <c r="E32" s="201"/>
      <c r="F32" s="201"/>
      <c r="G32" s="201"/>
      <c r="H32" s="201"/>
      <c r="I32" s="201"/>
      <c r="J32" s="201"/>
      <c r="K32" s="129"/>
    </row>
    <row r="33" spans="1:10" s="74" customFormat="1" ht="15.75">
      <c r="A33" s="73"/>
      <c r="B33" s="73"/>
      <c r="C33" s="73"/>
      <c r="D33" s="270" t="s">
        <v>171</v>
      </c>
      <c r="E33" s="270"/>
      <c r="F33" s="270"/>
      <c r="G33" s="71" t="s">
        <v>188</v>
      </c>
      <c r="I33" s="71" t="s">
        <v>189</v>
      </c>
      <c r="J33" s="71" t="s">
        <v>188</v>
      </c>
    </row>
    <row r="34" spans="1:10" s="74" customFormat="1" ht="15.75">
      <c r="A34" s="71" t="s">
        <v>190</v>
      </c>
      <c r="B34" s="71"/>
      <c r="C34" s="71"/>
      <c r="D34" s="71" t="s">
        <v>35</v>
      </c>
      <c r="E34" s="71" t="s">
        <v>150</v>
      </c>
      <c r="F34" s="71" t="s">
        <v>172</v>
      </c>
      <c r="G34" s="71" t="s">
        <v>191</v>
      </c>
      <c r="I34" s="71" t="s">
        <v>174</v>
      </c>
      <c r="J34" s="71" t="s">
        <v>191</v>
      </c>
    </row>
    <row r="35" spans="1:10" s="74" customFormat="1" ht="15.75">
      <c r="A35" s="71"/>
      <c r="B35" s="71"/>
      <c r="C35" s="71"/>
      <c r="D35" s="71"/>
      <c r="E35" s="71"/>
      <c r="F35" s="71"/>
      <c r="G35" s="71" t="s">
        <v>192</v>
      </c>
      <c r="I35" s="71"/>
      <c r="J35" s="71" t="s">
        <v>193</v>
      </c>
    </row>
    <row r="36" spans="1:12" s="74" customFormat="1" ht="16.5" thickBot="1">
      <c r="A36" s="77"/>
      <c r="B36" s="77"/>
      <c r="C36" s="77"/>
      <c r="D36" s="77"/>
      <c r="E36" s="77"/>
      <c r="F36" s="77"/>
      <c r="G36" s="77" t="s">
        <v>193</v>
      </c>
      <c r="H36" s="77"/>
      <c r="I36" s="76"/>
      <c r="J36" s="77"/>
      <c r="L36" s="71"/>
    </row>
    <row r="37" spans="1:12" s="74" customFormat="1" ht="15.75">
      <c r="A37" s="214"/>
      <c r="B37" s="71"/>
      <c r="C37" s="71"/>
      <c r="D37" s="71"/>
      <c r="E37" s="71"/>
      <c r="F37" s="71"/>
      <c r="G37" s="71"/>
      <c r="H37" s="71"/>
      <c r="J37" s="71"/>
      <c r="L37" s="71"/>
    </row>
    <row r="38" spans="1:12" s="74" customFormat="1" ht="15.75">
      <c r="A38" s="154" t="s">
        <v>194</v>
      </c>
      <c r="B38" s="224"/>
      <c r="C38" s="224"/>
      <c r="D38" s="225">
        <v>1730601</v>
      </c>
      <c r="E38" s="225">
        <v>215845</v>
      </c>
      <c r="F38" s="225">
        <v>21271</v>
      </c>
      <c r="G38" s="225">
        <v>139671</v>
      </c>
      <c r="I38" s="225">
        <v>2410</v>
      </c>
      <c r="J38" s="225">
        <v>18008</v>
      </c>
      <c r="L38" s="91"/>
    </row>
    <row r="39" spans="1:12" s="74" customFormat="1" ht="15.75">
      <c r="A39" s="154" t="s">
        <v>195</v>
      </c>
      <c r="B39" s="224"/>
      <c r="C39" s="224"/>
      <c r="D39" s="225">
        <v>1536729</v>
      </c>
      <c r="E39" s="225">
        <v>183572</v>
      </c>
      <c r="F39" s="225">
        <v>17925</v>
      </c>
      <c r="G39" s="225">
        <v>58680</v>
      </c>
      <c r="I39" s="225">
        <v>1613</v>
      </c>
      <c r="J39" s="225">
        <v>4665</v>
      </c>
      <c r="L39" s="91"/>
    </row>
    <row r="40" spans="1:12" s="74" customFormat="1" ht="15.75">
      <c r="A40" s="154" t="s">
        <v>87</v>
      </c>
      <c r="B40" s="215"/>
      <c r="C40" s="215"/>
      <c r="D40" s="225">
        <v>1575758</v>
      </c>
      <c r="E40" s="225">
        <v>219350</v>
      </c>
      <c r="F40" s="225">
        <v>24172</v>
      </c>
      <c r="G40" s="225">
        <v>73876</v>
      </c>
      <c r="I40" s="225">
        <v>2316</v>
      </c>
      <c r="J40" s="225">
        <v>10637</v>
      </c>
      <c r="L40" s="91"/>
    </row>
    <row r="41" spans="1:12" s="74" customFormat="1" ht="15.75">
      <c r="A41" s="214" t="s">
        <v>196</v>
      </c>
      <c r="B41" s="210"/>
      <c r="C41" s="210"/>
      <c r="D41" s="226">
        <v>1671454</v>
      </c>
      <c r="E41" s="226">
        <v>197885</v>
      </c>
      <c r="F41" s="226">
        <v>19207</v>
      </c>
      <c r="G41" s="226">
        <v>86763</v>
      </c>
      <c r="H41" s="101"/>
      <c r="I41" s="226">
        <v>1777</v>
      </c>
      <c r="J41" s="226">
        <v>7449</v>
      </c>
      <c r="L41" s="91"/>
    </row>
    <row r="42" spans="1:12" s="74" customFormat="1" ht="15.75">
      <c r="A42" s="154"/>
      <c r="B42" s="215"/>
      <c r="C42" s="215"/>
      <c r="D42" s="216"/>
      <c r="E42" s="216"/>
      <c r="F42" s="216"/>
      <c r="G42" s="216"/>
      <c r="J42" s="216"/>
      <c r="L42" s="216"/>
    </row>
    <row r="43" spans="1:12" s="74" customFormat="1" ht="15.75">
      <c r="A43" s="154" t="s">
        <v>197</v>
      </c>
      <c r="B43" s="215"/>
      <c r="C43" s="215"/>
      <c r="D43" s="216">
        <v>1796626</v>
      </c>
      <c r="E43" s="216">
        <v>217111</v>
      </c>
      <c r="F43" s="216">
        <v>21657</v>
      </c>
      <c r="G43" s="216">
        <v>133080</v>
      </c>
      <c r="I43" s="89">
        <v>2167</v>
      </c>
      <c r="J43" s="216">
        <v>14977</v>
      </c>
      <c r="L43" s="216"/>
    </row>
    <row r="44" spans="1:12" s="74" customFormat="1" ht="16.5" thickBot="1">
      <c r="A44" s="227"/>
      <c r="B44" s="228"/>
      <c r="C44" s="228"/>
      <c r="D44" s="228"/>
      <c r="E44" s="228"/>
      <c r="F44" s="228"/>
      <c r="G44" s="228"/>
      <c r="H44" s="228"/>
      <c r="I44" s="76"/>
      <c r="J44" s="228"/>
      <c r="L44" s="215"/>
    </row>
    <row r="45" ht="12.75">
      <c r="L45" s="204"/>
    </row>
    <row r="46" ht="12.75">
      <c r="L46" s="204"/>
    </row>
    <row r="47" ht="12.75">
      <c r="L47" s="204"/>
    </row>
    <row r="48" s="123" customFormat="1" ht="18.75">
      <c r="A48" s="229" t="s">
        <v>198</v>
      </c>
    </row>
    <row r="49" s="123" customFormat="1" ht="18.75">
      <c r="A49" s="229"/>
    </row>
    <row r="50" s="123" customFormat="1" ht="18.75">
      <c r="A50" s="229" t="s">
        <v>199</v>
      </c>
    </row>
    <row r="51" spans="1:12" s="123" customFormat="1" ht="19.5" thickBot="1">
      <c r="A51" s="230" t="s">
        <v>200</v>
      </c>
      <c r="B51" s="201"/>
      <c r="C51" s="201"/>
      <c r="D51" s="201"/>
      <c r="E51" s="201"/>
      <c r="F51" s="201"/>
      <c r="G51" s="201"/>
      <c r="H51" s="201"/>
      <c r="I51" s="201"/>
      <c r="J51" s="201"/>
      <c r="K51" s="129"/>
      <c r="L51" s="129"/>
    </row>
    <row r="52" spans="1:12" ht="15.75">
      <c r="A52" s="231"/>
      <c r="B52" s="232"/>
      <c r="C52" s="232"/>
      <c r="D52" s="233" t="s">
        <v>201</v>
      </c>
      <c r="E52" s="233"/>
      <c r="F52" s="232"/>
      <c r="G52" s="232"/>
      <c r="H52" s="232"/>
      <c r="I52" s="82" t="s">
        <v>189</v>
      </c>
      <c r="J52" s="211" t="s">
        <v>23</v>
      </c>
      <c r="K52" s="204"/>
      <c r="L52" s="204"/>
    </row>
    <row r="53" spans="2:10" ht="15.75">
      <c r="B53" s="234"/>
      <c r="C53" s="234" t="s">
        <v>29</v>
      </c>
      <c r="D53" s="234"/>
      <c r="E53" s="234" t="s">
        <v>202</v>
      </c>
      <c r="F53" s="234"/>
      <c r="G53" s="234"/>
      <c r="H53" s="234"/>
      <c r="I53" s="71" t="s">
        <v>174</v>
      </c>
      <c r="J53" s="82" t="s">
        <v>193</v>
      </c>
    </row>
    <row r="54" spans="1:10" ht="16.5" thickBot="1">
      <c r="A54" s="203"/>
      <c r="B54" s="235" t="s">
        <v>203</v>
      </c>
      <c r="C54" s="235" t="s">
        <v>204</v>
      </c>
      <c r="D54" s="235" t="s">
        <v>205</v>
      </c>
      <c r="E54" s="235" t="s">
        <v>193</v>
      </c>
      <c r="F54" s="235" t="s">
        <v>35</v>
      </c>
      <c r="G54" s="235" t="s">
        <v>150</v>
      </c>
      <c r="H54" s="235" t="s">
        <v>172</v>
      </c>
      <c r="I54" s="77"/>
      <c r="J54" s="236"/>
    </row>
    <row r="55" spans="1:13" s="74" customFormat="1" ht="15.75">
      <c r="A55" s="237" t="s">
        <v>206</v>
      </c>
      <c r="B55" s="238">
        <v>28.6</v>
      </c>
      <c r="C55" s="238">
        <v>760.4</v>
      </c>
      <c r="D55" s="238">
        <v>697.1</v>
      </c>
      <c r="E55" s="238">
        <v>1486.2</v>
      </c>
      <c r="F55" s="238">
        <v>559.2</v>
      </c>
      <c r="G55" s="238">
        <v>687.2</v>
      </c>
      <c r="H55" s="238">
        <v>239.7</v>
      </c>
      <c r="I55" s="238">
        <v>406.2</v>
      </c>
      <c r="J55" s="238">
        <v>1892.4</v>
      </c>
      <c r="M55" s="239"/>
    </row>
    <row r="56" spans="1:13" s="74" customFormat="1" ht="15.75">
      <c r="A56" s="237" t="s">
        <v>207</v>
      </c>
      <c r="B56" s="238">
        <v>49.1</v>
      </c>
      <c r="C56" s="238">
        <v>829.3</v>
      </c>
      <c r="D56" s="238">
        <v>652.6</v>
      </c>
      <c r="E56" s="238">
        <v>1530.9</v>
      </c>
      <c r="F56" s="238">
        <v>597.5</v>
      </c>
      <c r="G56" s="238">
        <v>681.8</v>
      </c>
      <c r="H56" s="238">
        <v>251.7</v>
      </c>
      <c r="I56" s="238">
        <v>418.9</v>
      </c>
      <c r="J56" s="238">
        <v>1949.8</v>
      </c>
      <c r="M56" s="239"/>
    </row>
    <row r="57" spans="1:13" s="74" customFormat="1" ht="15.75">
      <c r="A57" s="240">
        <v>1998</v>
      </c>
      <c r="B57" s="238">
        <v>35.5</v>
      </c>
      <c r="C57" s="238">
        <v>806.3</v>
      </c>
      <c r="D57" s="238">
        <v>702.4</v>
      </c>
      <c r="E57" s="238">
        <v>1544.2</v>
      </c>
      <c r="F57" s="238">
        <v>607.4</v>
      </c>
      <c r="G57" s="238">
        <v>687.9</v>
      </c>
      <c r="H57" s="238">
        <v>249</v>
      </c>
      <c r="I57" s="238">
        <v>414.8</v>
      </c>
      <c r="J57" s="238">
        <v>1959</v>
      </c>
      <c r="M57" s="239"/>
    </row>
    <row r="58" spans="1:13" s="74" customFormat="1" ht="15.75">
      <c r="A58" s="237" t="s">
        <v>208</v>
      </c>
      <c r="B58" s="238">
        <v>37.8</v>
      </c>
      <c r="C58" s="238">
        <v>686</v>
      </c>
      <c r="D58" s="238">
        <v>639.6</v>
      </c>
      <c r="E58" s="238">
        <v>1363.4</v>
      </c>
      <c r="F58" s="238">
        <v>484.3</v>
      </c>
      <c r="G58" s="238">
        <v>645.6</v>
      </c>
      <c r="H58" s="238">
        <v>233.5</v>
      </c>
      <c r="I58" s="238">
        <v>386.7</v>
      </c>
      <c r="J58" s="238">
        <v>1750.1</v>
      </c>
      <c r="M58" s="239"/>
    </row>
    <row r="59" spans="1:13" s="74" customFormat="1" ht="15.75">
      <c r="A59" s="241" t="s">
        <v>209</v>
      </c>
      <c r="B59" s="238">
        <v>50.3</v>
      </c>
      <c r="C59" s="238">
        <v>695.9</v>
      </c>
      <c r="D59" s="238">
        <v>603.2</v>
      </c>
      <c r="E59" s="238">
        <v>1349.4</v>
      </c>
      <c r="F59" s="238">
        <v>513.1</v>
      </c>
      <c r="G59" s="238">
        <v>604.7</v>
      </c>
      <c r="H59" s="238">
        <v>231.7</v>
      </c>
      <c r="I59" s="238">
        <v>379.1</v>
      </c>
      <c r="J59" s="238">
        <v>1728.6</v>
      </c>
      <c r="M59" s="239"/>
    </row>
    <row r="60" spans="1:13" s="74" customFormat="1" ht="15.75">
      <c r="A60" s="241" t="s">
        <v>210</v>
      </c>
      <c r="B60" s="242">
        <v>41</v>
      </c>
      <c r="C60" s="242">
        <v>732.4</v>
      </c>
      <c r="D60" s="242">
        <v>575.3</v>
      </c>
      <c r="E60" s="242">
        <v>1348.7</v>
      </c>
      <c r="F60" s="242">
        <v>547</v>
      </c>
      <c r="G60" s="242">
        <v>576.2</v>
      </c>
      <c r="H60" s="242">
        <v>225.5</v>
      </c>
      <c r="I60" s="242">
        <v>368.2</v>
      </c>
      <c r="J60" s="242">
        <v>1716.9</v>
      </c>
      <c r="M60" s="239"/>
    </row>
    <row r="61" spans="1:13" s="73" customFormat="1" ht="15.75">
      <c r="A61" s="241" t="s">
        <v>211</v>
      </c>
      <c r="B61" s="242">
        <v>59.1</v>
      </c>
      <c r="C61" s="242">
        <v>651.9</v>
      </c>
      <c r="D61" s="242">
        <v>534.8</v>
      </c>
      <c r="E61" s="242">
        <v>1245.8</v>
      </c>
      <c r="F61" s="242">
        <v>482</v>
      </c>
      <c r="G61" s="242">
        <v>542.6</v>
      </c>
      <c r="H61" s="242">
        <v>221.2</v>
      </c>
      <c r="I61" s="242">
        <v>358.7</v>
      </c>
      <c r="J61" s="242">
        <v>1604.4</v>
      </c>
      <c r="M61" s="243"/>
    </row>
    <row r="62" spans="1:13" s="73" customFormat="1" ht="15.75">
      <c r="A62" s="241" t="s">
        <v>212</v>
      </c>
      <c r="B62" s="242">
        <v>42.7</v>
      </c>
      <c r="C62" s="242">
        <v>676.6</v>
      </c>
      <c r="D62" s="242">
        <v>523.7</v>
      </c>
      <c r="E62" s="242">
        <v>1243.1</v>
      </c>
      <c r="F62" s="242">
        <v>527.2</v>
      </c>
      <c r="G62" s="242">
        <v>499.4</v>
      </c>
      <c r="H62" s="242">
        <v>216.4</v>
      </c>
      <c r="I62" s="242">
        <v>346.4</v>
      </c>
      <c r="J62" s="242">
        <v>1589.4</v>
      </c>
      <c r="M62" s="243"/>
    </row>
    <row r="63" spans="1:13" s="74" customFormat="1" ht="15.75">
      <c r="A63" s="241" t="s">
        <v>213</v>
      </c>
      <c r="B63" s="242">
        <v>34</v>
      </c>
      <c r="C63" s="242">
        <v>632.1</v>
      </c>
      <c r="D63" s="242">
        <v>502.5</v>
      </c>
      <c r="E63" s="242">
        <v>1168.6</v>
      </c>
      <c r="F63" s="242">
        <v>484.1</v>
      </c>
      <c r="G63" s="242">
        <v>466.5</v>
      </c>
      <c r="H63" s="242">
        <v>218</v>
      </c>
      <c r="I63" s="242">
        <v>346</v>
      </c>
      <c r="J63" s="242">
        <v>1514.6</v>
      </c>
      <c r="M63" s="239"/>
    </row>
    <row r="64" spans="1:13" s="74" customFormat="1" ht="15.75">
      <c r="A64" s="241" t="s">
        <v>214</v>
      </c>
      <c r="B64" s="242">
        <v>38</v>
      </c>
      <c r="C64" s="242">
        <v>595.7</v>
      </c>
      <c r="D64" s="242">
        <v>476.8</v>
      </c>
      <c r="E64" s="242">
        <v>1110.5</v>
      </c>
      <c r="F64" s="242">
        <v>445.4</v>
      </c>
      <c r="G64" s="242">
        <v>454.1</v>
      </c>
      <c r="H64" s="242">
        <v>211</v>
      </c>
      <c r="I64" s="242">
        <v>333.8</v>
      </c>
      <c r="J64" s="242">
        <v>1444.3</v>
      </c>
      <c r="M64" s="239"/>
    </row>
    <row r="65" spans="1:10" ht="16.5" thickBot="1">
      <c r="A65" s="244" t="s">
        <v>215</v>
      </c>
      <c r="B65" s="245">
        <v>33.2</v>
      </c>
      <c r="C65" s="245">
        <v>623.1</v>
      </c>
      <c r="D65" s="245">
        <v>481.1</v>
      </c>
      <c r="E65" s="245">
        <v>1137.4</v>
      </c>
      <c r="F65" s="245">
        <v>489.7</v>
      </c>
      <c r="G65" s="245">
        <v>444.6</v>
      </c>
      <c r="H65" s="245">
        <v>203</v>
      </c>
      <c r="I65" s="245">
        <v>325.8</v>
      </c>
      <c r="J65" s="245">
        <v>1463.2</v>
      </c>
    </row>
    <row r="66" ht="12.75">
      <c r="D66" s="246"/>
    </row>
    <row r="67" ht="12.75">
      <c r="D67" s="246"/>
    </row>
    <row r="68" ht="12.75">
      <c r="D68" s="246"/>
    </row>
    <row r="69" ht="12.75">
      <c r="D69" s="246"/>
    </row>
    <row r="70" ht="12.75">
      <c r="D70" s="246"/>
    </row>
    <row r="71" spans="1:10" ht="15">
      <c r="A71" s="247"/>
      <c r="B71" s="247"/>
      <c r="C71" s="247"/>
      <c r="D71" s="247"/>
      <c r="E71" s="247"/>
      <c r="F71" s="247"/>
      <c r="G71" s="247"/>
      <c r="H71" s="247"/>
      <c r="I71" s="247"/>
      <c r="J71" s="247"/>
    </row>
    <row r="72" spans="1:10" ht="15">
      <c r="A72" s="247"/>
      <c r="B72" s="247"/>
      <c r="C72" s="247"/>
      <c r="D72" s="247"/>
      <c r="E72" s="247"/>
      <c r="F72" s="247"/>
      <c r="G72" s="247"/>
      <c r="H72" s="248"/>
      <c r="I72" s="248"/>
      <c r="J72" s="248"/>
    </row>
    <row r="73" spans="1:10" ht="15">
      <c r="A73"/>
      <c r="B73"/>
      <c r="C73"/>
      <c r="D73"/>
      <c r="E73"/>
      <c r="F73"/>
      <c r="G73"/>
      <c r="H73" s="248"/>
      <c r="I73" s="248"/>
      <c r="J73" s="248"/>
    </row>
    <row r="74" spans="1:10" ht="15">
      <c r="A74" s="247"/>
      <c r="B74" s="247"/>
      <c r="C74" s="247"/>
      <c r="D74" s="247"/>
      <c r="E74" s="247"/>
      <c r="F74" s="247"/>
      <c r="G74" s="247"/>
      <c r="H74" s="248"/>
      <c r="I74" s="248"/>
      <c r="J74" s="248"/>
    </row>
    <row r="75" spans="1:10" ht="15">
      <c r="A75" s="105"/>
      <c r="B75" s="249"/>
      <c r="C75" s="249"/>
      <c r="D75" s="249"/>
      <c r="E75" s="249"/>
      <c r="F75" s="249"/>
      <c r="G75" s="249"/>
      <c r="H75" s="248"/>
      <c r="I75" s="248"/>
      <c r="J75" s="248"/>
    </row>
    <row r="76" spans="1:10" ht="15">
      <c r="A76" s="105"/>
      <c r="B76" s="249"/>
      <c r="C76" s="249"/>
      <c r="D76" s="249"/>
      <c r="E76" s="249"/>
      <c r="F76" s="249"/>
      <c r="G76" s="249"/>
      <c r="H76" s="248"/>
      <c r="I76" s="248"/>
      <c r="J76" s="248"/>
    </row>
    <row r="77" spans="1:10" ht="15">
      <c r="A77" s="105"/>
      <c r="B77" s="248"/>
      <c r="C77" s="248"/>
      <c r="D77" s="248"/>
      <c r="E77" s="248"/>
      <c r="F77" s="248"/>
      <c r="G77" s="248"/>
      <c r="H77" s="248"/>
      <c r="I77" s="248"/>
      <c r="J77" s="248"/>
    </row>
    <row r="78" spans="1:10" ht="15">
      <c r="A78" s="105"/>
      <c r="B78" s="248"/>
      <c r="C78" s="248"/>
      <c r="D78" s="248"/>
      <c r="E78" s="248"/>
      <c r="F78" s="248"/>
      <c r="G78" s="248"/>
      <c r="H78" s="248"/>
      <c r="I78" s="248"/>
      <c r="J78" s="248"/>
    </row>
    <row r="79" spans="1:10" ht="15">
      <c r="A79" s="105"/>
      <c r="B79" s="248"/>
      <c r="C79" s="248"/>
      <c r="D79" s="248"/>
      <c r="E79" s="248"/>
      <c r="F79" s="248"/>
      <c r="G79" s="248"/>
      <c r="H79" s="248"/>
      <c r="I79" s="248"/>
      <c r="J79" s="248"/>
    </row>
    <row r="80" spans="1:10" ht="15">
      <c r="A80" s="105"/>
      <c r="B80" s="248"/>
      <c r="C80" s="248"/>
      <c r="D80" s="248"/>
      <c r="E80" s="248"/>
      <c r="F80" s="248"/>
      <c r="G80" s="248"/>
      <c r="H80" s="248"/>
      <c r="I80" s="248"/>
      <c r="J80" s="248"/>
    </row>
    <row r="81" spans="1:10" ht="15">
      <c r="A81" s="105"/>
      <c r="B81" s="248"/>
      <c r="C81" s="248"/>
      <c r="D81" s="248"/>
      <c r="E81" s="248"/>
      <c r="F81" s="248"/>
      <c r="G81" s="248"/>
      <c r="H81" s="248"/>
      <c r="I81" s="248"/>
      <c r="J81" s="248"/>
    </row>
    <row r="82" spans="1:10" ht="15">
      <c r="A82" s="105"/>
      <c r="B82" s="248"/>
      <c r="C82" s="248"/>
      <c r="D82" s="248"/>
      <c r="E82" s="248"/>
      <c r="F82" s="248"/>
      <c r="G82" s="248"/>
      <c r="H82" s="248"/>
      <c r="I82" s="248"/>
      <c r="J82" s="248"/>
    </row>
  </sheetData>
  <mergeCells count="2">
    <mergeCell ref="D12:H12"/>
    <mergeCell ref="D33:F33"/>
  </mergeCells>
  <printOptions/>
  <pageMargins left="0.7480314960629921" right="0.7480314960629921" top="0.3937007874015748" bottom="0.984251968503937" header="0.31496062992125984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u031953</cp:lastModifiedBy>
  <cp:lastPrinted>2007-11-05T09:53:49Z</cp:lastPrinted>
  <dcterms:created xsi:type="dcterms:W3CDTF">2007-11-05T09:36:40Z</dcterms:created>
  <dcterms:modified xsi:type="dcterms:W3CDTF">2007-11-06T16:00:22Z</dcterms:modified>
  <cp:category/>
  <cp:version/>
  <cp:contentType/>
  <cp:contentStatus/>
</cp:coreProperties>
</file>