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000" windowHeight="2235" activeTab="0"/>
  </bookViews>
  <sheets>
    <sheet name="Table23(1)" sheetId="1" r:id="rId1"/>
    <sheet name="Table23(2)" sheetId="2" r:id="rId2"/>
    <sheet name="Table23(3)" sheetId="3" r:id="rId3"/>
    <sheet name="Table23b &amp; c" sheetId="4" r:id="rId4"/>
    <sheet name="Table23-Chart" sheetId="5" r:id="rId5"/>
    <sheet name="chart(not used now)" sheetId="6" state="hidden" r:id="rId6"/>
    <sheet name="oldchart2" sheetId="7" state="hidden" r:id="rId7"/>
    <sheet name="Table24a" sheetId="8" r:id="rId8"/>
    <sheet name="Table24b" sheetId="9" r:id="rId9"/>
    <sheet name="Table25" sheetId="10" r:id="rId10"/>
    <sheet name="Table26" sheetId="11" r:id="rId11"/>
    <sheet name="Table27" sheetId="12" r:id="rId12"/>
    <sheet name="Table27-Chart" sheetId="13" r:id="rId13"/>
    <sheet name="Table28" sheetId="14" r:id="rId14"/>
    <sheet name="Table28-Chart" sheetId="15" r:id="rId15"/>
    <sheet name="Table29" sheetId="16" r:id="rId16"/>
    <sheet name="Table30" sheetId="17" r:id="rId17"/>
  </sheets>
  <externalReferences>
    <externalReference r:id="rId20"/>
    <externalReference r:id="rId21"/>
    <externalReference r:id="rId2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IDX" localSheetId="9">'Table25'!$A$1</definedName>
    <definedName name="IDX" localSheetId="10">'Table26'!$A$1</definedName>
    <definedName name="IDX" localSheetId="15">'Table29'!$A$1</definedName>
    <definedName name="IDX" localSheetId="16">'Table30'!$A$1</definedName>
    <definedName name="_xlnm.Print_Area" localSheetId="5">'chart(not used now)'!$A$1:$J$57</definedName>
    <definedName name="_xlnm.Print_Area" localSheetId="3">'Table23b &amp; c'!$A$1:$M$52</definedName>
    <definedName name="_xlnm.Print_Area" localSheetId="4">'Table23-Chart'!$A$16:$L$90</definedName>
    <definedName name="_xlnm.Print_Area" localSheetId="11">'Table27'!$A$1:$L$66</definedName>
    <definedName name="_xlnm.Print_Area" localSheetId="12">'Table27-Chart'!$A$29:$N$108</definedName>
    <definedName name="_xlnm.Print_Area" localSheetId="14">'Table28-Chart'!$A$29:$N$105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<sst xmlns="http://schemas.openxmlformats.org/spreadsheetml/2006/main" count="955" uniqueCount="257">
  <si>
    <t>Mode of</t>
  </si>
  <si>
    <t>Year</t>
  </si>
  <si>
    <t>Built-up</t>
  </si>
  <si>
    <t>Non built-up</t>
  </si>
  <si>
    <t>Total</t>
  </si>
  <si>
    <t>transport</t>
  </si>
  <si>
    <t>Fatal &amp;</t>
  </si>
  <si>
    <t>Fatal</t>
  </si>
  <si>
    <t>Serious</t>
  </si>
  <si>
    <t>(a) Numbers</t>
  </si>
  <si>
    <t>Transport</t>
  </si>
  <si>
    <t>(c) Per cent changes:</t>
  </si>
  <si>
    <t>Separately for built-up and non built-up roads</t>
  </si>
  <si>
    <t xml:space="preserve">Casualties by mode of transport and severity </t>
  </si>
  <si>
    <t>Car</t>
  </si>
  <si>
    <t>Taxi</t>
  </si>
  <si>
    <t>Bus/coach</t>
  </si>
  <si>
    <t>Light goods</t>
  </si>
  <si>
    <t>Heavy goods</t>
  </si>
  <si>
    <t>Other</t>
  </si>
  <si>
    <t>Pedestrian</t>
  </si>
  <si>
    <t>Pedal cycle</t>
  </si>
  <si>
    <t>Casualties: selected other road user categories</t>
  </si>
  <si>
    <t>Separate charts for each severity</t>
  </si>
  <si>
    <t>All</t>
  </si>
  <si>
    <t>Severities</t>
  </si>
  <si>
    <t>Casualties: Pedestrians, car users and other road users, on built-up and non built-up roads</t>
  </si>
  <si>
    <t>Table 23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</si>
  <si>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</si>
  <si>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</si>
  <si>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</si>
  <si>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</si>
  <si>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Comparisons of the figures for 1999 and earlier years are affected by a change in the way in which motor caravans are counted:</t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</si>
  <si>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</si>
  <si>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</si>
  <si>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</si>
  <si>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23 (continued)</t>
  </si>
  <si>
    <t>1994-98 average</t>
  </si>
  <si>
    <t>Killed</t>
  </si>
  <si>
    <t>Killed &amp;</t>
  </si>
  <si>
    <t>Minibus</t>
  </si>
  <si>
    <t>Years: 1994 to 2004</t>
  </si>
  <si>
    <t>reported Casualties</t>
  </si>
  <si>
    <t xml:space="preserve"> for years up to 1998 they are included  under 'minibus'; from 1999 they were counted in 'other' (see Annex D).</t>
  </si>
  <si>
    <t>2002-2006 average</t>
  </si>
  <si>
    <t>Years: 1994-98 and 2002-2006 averages, 1996 to 2006</t>
  </si>
  <si>
    <t>(b) Change in numbers: 2006 on 2005</t>
  </si>
  <si>
    <t>2006 on 2005</t>
  </si>
  <si>
    <t>2006 on 1994-98 average</t>
  </si>
  <si>
    <t>Years: 1996 to 2006</t>
  </si>
  <si>
    <t>Casualties by mode of transport, age-group, severity and sex</t>
  </si>
  <si>
    <t>Years:1994-98 average, 2006</t>
  </si>
  <si>
    <t xml:space="preserve">                                 All severities</t>
  </si>
  <si>
    <t>Mode of Transport</t>
  </si>
  <si>
    <t>Age</t>
  </si>
  <si>
    <t>Male</t>
  </si>
  <si>
    <t>Female</t>
  </si>
  <si>
    <t>0-4</t>
  </si>
  <si>
    <t>5-7</t>
  </si>
  <si>
    <t>8-11</t>
  </si>
  <si>
    <t>12-15</t>
  </si>
  <si>
    <t>16-19</t>
  </si>
  <si>
    <t>20-24</t>
  </si>
  <si>
    <t>25-29</t>
  </si>
  <si>
    <t>30-39</t>
  </si>
  <si>
    <t>40-49</t>
  </si>
  <si>
    <t>50-59</t>
  </si>
  <si>
    <t>60-69</t>
  </si>
  <si>
    <t>70-79</t>
  </si>
  <si>
    <t>80+</t>
  </si>
  <si>
    <t>Child 0-15</t>
  </si>
  <si>
    <t>Adult 16+</t>
  </si>
  <si>
    <t>Car/taxi driver</t>
  </si>
  <si>
    <t>(1) Includes those whose sex was 'not known'.</t>
  </si>
  <si>
    <t>(2) Includes those whose age was 'not known'.</t>
  </si>
  <si>
    <t>(3) Motorcycles includes all two wheeled motor vehicles.</t>
  </si>
  <si>
    <r>
      <t>All</t>
    </r>
    <r>
      <rPr>
        <b/>
        <vertAlign val="superscript"/>
        <sz val="10"/>
        <rFont val="Times New Roman"/>
        <family val="1"/>
      </rPr>
      <t>(1)</t>
    </r>
  </si>
  <si>
    <r>
      <t>All ages</t>
    </r>
    <r>
      <rPr>
        <b/>
        <vertAlign val="superscript"/>
        <sz val="10"/>
        <rFont val="Times New Roman"/>
        <family val="1"/>
      </rPr>
      <t>(2)</t>
    </r>
  </si>
  <si>
    <r>
      <t>Motor cycle</t>
    </r>
    <r>
      <rPr>
        <b/>
        <vertAlign val="superscript"/>
        <sz val="10"/>
        <rFont val="Times New Roman"/>
        <family val="1"/>
      </rPr>
      <t>(3)</t>
    </r>
  </si>
  <si>
    <t>Car/taxi passenger</t>
  </si>
  <si>
    <t>Bus/coach/minibus</t>
  </si>
  <si>
    <t>Goods vehicles</t>
  </si>
  <si>
    <t>(4) Includes other types of road user not shown separately</t>
  </si>
  <si>
    <r>
      <t>All users</t>
    </r>
    <r>
      <rPr>
        <b/>
        <vertAlign val="superscript"/>
        <sz val="10"/>
        <rFont val="Times New Roman"/>
        <family val="1"/>
      </rPr>
      <t>(4)</t>
    </r>
  </si>
  <si>
    <t xml:space="preserve">  </t>
  </si>
  <si>
    <t>Child and adult pedestrian, pedal cycle, car and other casualties by severity</t>
  </si>
  <si>
    <t>Years: 1994-98, 2002-2006 averages, 2002-2006</t>
  </si>
  <si>
    <t>Child (0-15)</t>
  </si>
  <si>
    <t xml:space="preserve">Adult </t>
  </si>
  <si>
    <t xml:space="preserve">Killed </t>
  </si>
  <si>
    <t>Killed &amp; Serious</t>
  </si>
  <si>
    <t xml:space="preserve">All Severities </t>
  </si>
  <si>
    <t xml:space="preserve">Pedestrian </t>
  </si>
  <si>
    <t xml:space="preserve">1994-98 average </t>
  </si>
  <si>
    <t xml:space="preserve">2002-06 average </t>
  </si>
  <si>
    <t>% ch on 94-98 av: 2006</t>
  </si>
  <si>
    <t>% ch on 94-98 av: 0206</t>
  </si>
  <si>
    <t xml:space="preserve">Pedal cycle </t>
  </si>
  <si>
    <t xml:space="preserve">Car </t>
  </si>
  <si>
    <t xml:space="preserve">Other </t>
  </si>
  <si>
    <t>All road users</t>
  </si>
  <si>
    <t>This table does not include any casualties whose ages were unknown. The 'other' category includes all road</t>
  </si>
  <si>
    <t>users excluding pedestrians, pedal cyclists and car users</t>
  </si>
  <si>
    <t>.</t>
  </si>
  <si>
    <t>Table 26</t>
  </si>
  <si>
    <t>Casualties by mode of motor transport, casualty class and severity</t>
  </si>
  <si>
    <t>Years: 1994-98 and 2002-06 averages, 2002-2006</t>
  </si>
  <si>
    <t xml:space="preserve">Driver or rider </t>
  </si>
  <si>
    <t>Passenger - vehicle/pillion</t>
  </si>
  <si>
    <t xml:space="preserve">Motor cycle </t>
  </si>
  <si>
    <t>1994-98 ave</t>
  </si>
  <si>
    <t>-</t>
  </si>
  <si>
    <t>2002-06 ave</t>
  </si>
  <si>
    <t xml:space="preserve">Taxi </t>
  </si>
  <si>
    <t xml:space="preserve">Minibus </t>
  </si>
  <si>
    <t xml:space="preserve">Bus/coach </t>
  </si>
  <si>
    <t xml:space="preserve">Light goods </t>
  </si>
  <si>
    <t xml:space="preserve">Heavy goods </t>
  </si>
  <si>
    <t>All modes of transport</t>
  </si>
  <si>
    <t>'Other' includes a small number of casualties who were using a 'non-motor' mode of transport.</t>
  </si>
  <si>
    <t>Table 27</t>
  </si>
  <si>
    <t>Separately for weekdays/weekends</t>
  </si>
  <si>
    <t>Years: 2002-2006 average</t>
  </si>
  <si>
    <t>Day/hour</t>
  </si>
  <si>
    <t>Pedes-</t>
  </si>
  <si>
    <t>Pedal</t>
  </si>
  <si>
    <t>Motor</t>
  </si>
  <si>
    <t>Bus/</t>
  </si>
  <si>
    <t>Light</t>
  </si>
  <si>
    <t>Heavy</t>
  </si>
  <si>
    <t>trian</t>
  </si>
  <si>
    <t>cycle</t>
  </si>
  <si>
    <t>coach</t>
  </si>
  <si>
    <t>goods</t>
  </si>
  <si>
    <t>Total for Weekdays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</si>
  <si>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</si>
  <si>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</si>
  <si>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</si>
  <si>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</si>
  <si>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</si>
  <si>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</si>
  <si>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</si>
  <si>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</si>
  <si>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</si>
  <si>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</si>
  <si>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</si>
  <si>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</si>
  <si>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</si>
  <si>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</si>
  <si>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</si>
  <si>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</si>
  <si>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</si>
  <si>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</si>
  <si>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</si>
  <si>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</si>
  <si>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</si>
  <si>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</si>
  <si>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</si>
  <si>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</si>
  <si>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Total for Weekends</t>
  </si>
  <si>
    <t>(1) Child 0-15 years</t>
  </si>
  <si>
    <t>(2) Motor cycle includes all two wheeled motor vehicles</t>
  </si>
  <si>
    <t>Child casualties total for weekday/weekend,by time of day,</t>
  </si>
  <si>
    <t>and mode of transport,2002 to 2006 average</t>
  </si>
  <si>
    <t>(data for figure 27 included)</t>
  </si>
  <si>
    <t>pedestrian</t>
  </si>
  <si>
    <t>pedal cycle</t>
  </si>
  <si>
    <t>motor cycle</t>
  </si>
  <si>
    <t>car</t>
  </si>
  <si>
    <t>taxi</t>
  </si>
  <si>
    <t>minibus</t>
  </si>
  <si>
    <t>bus/coach</t>
  </si>
  <si>
    <t>lgv</t>
  </si>
  <si>
    <t>hgv</t>
  </si>
  <si>
    <t>other</t>
  </si>
  <si>
    <t>total</t>
  </si>
  <si>
    <t>Weekday</t>
  </si>
  <si>
    <t>00-01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</si>
  <si>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</si>
  <si>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</si>
  <si>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</si>
  <si>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</si>
  <si>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</si>
  <si>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</si>
  <si>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</si>
  <si>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</si>
  <si>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</si>
  <si>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</si>
  <si>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</si>
  <si>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Weekend</t>
  </si>
  <si>
    <t>All severities</t>
  </si>
  <si>
    <r>
      <t>Child</t>
    </r>
    <r>
      <rPr>
        <b/>
        <vertAlign val="superscript"/>
        <sz val="14"/>
        <rFont val="Times New Roman"/>
        <family val="1"/>
      </rPr>
      <t xml:space="preserve">(1) </t>
    </r>
    <r>
      <rPr>
        <b/>
        <sz val="14"/>
        <rFont val="Times New Roman"/>
        <family val="1"/>
      </rPr>
      <t>casualties by time of day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</si>
  <si>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</si>
  <si>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weekdays</t>
  </si>
  <si>
    <t>Weekends</t>
  </si>
  <si>
    <t>Killed and Seriously injured</t>
  </si>
  <si>
    <t>All Severities</t>
  </si>
  <si>
    <t>Killed and Serious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</si>
  <si>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</si>
  <si>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</si>
  <si>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</si>
  <si>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</si>
  <si>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</si>
  <si>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</si>
  <si>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</si>
  <si>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</si>
  <si>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</si>
  <si>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</si>
  <si>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</si>
  <si>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</si>
  <si>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</si>
  <si>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Child casualties by time of day</t>
  </si>
  <si>
    <t>Adult casualties by time of day and mode of transport</t>
  </si>
  <si>
    <r>
      <t>cycle</t>
    </r>
    <r>
      <rPr>
        <b/>
        <vertAlign val="superscript"/>
        <sz val="12"/>
        <rFont val="Times New Roman"/>
        <family val="1"/>
      </rPr>
      <t>(1)</t>
    </r>
  </si>
  <si>
    <t>Fatal and Serious</t>
  </si>
  <si>
    <t>Adult casualties by time of day</t>
  </si>
  <si>
    <t>Table 29</t>
  </si>
  <si>
    <t>Child/adult casualties by month and mode of transport</t>
  </si>
  <si>
    <t>Years: 2002 to 2006 average (figures adjusted for 30 day months)</t>
  </si>
  <si>
    <t>Motor cycle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</si>
  <si>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</si>
  <si>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</si>
  <si>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</si>
  <si>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</si>
  <si>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</si>
  <si>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</si>
  <si>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</si>
  <si>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</si>
  <si>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</si>
  <si>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</si>
  <si>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</si>
  <si>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</si>
  <si>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Year Total</t>
  </si>
  <si>
    <t xml:space="preserve">Total </t>
  </si>
  <si>
    <t>NB: As the figures in this table have been adjusted to be for '30 day' months, they will differ slightly</t>
  </si>
  <si>
    <t>from those appearing in other tables. Includes those whose ages were not known</t>
  </si>
  <si>
    <t>Table 30</t>
  </si>
  <si>
    <t>Child/adult casualties by day of the week and mode of transport</t>
  </si>
  <si>
    <t>Years: 2002 to 2006 average</t>
  </si>
  <si>
    <t xml:space="preserve">Monday </t>
  </si>
  <si>
    <t xml:space="preserve">Tuesday </t>
  </si>
  <si>
    <t>Wednesday</t>
  </si>
  <si>
    <t xml:space="preserve">Thursday </t>
  </si>
  <si>
    <t xml:space="preserve">Friday </t>
  </si>
  <si>
    <t xml:space="preserve">Saturday </t>
  </si>
  <si>
    <t xml:space="preserve">Sunday </t>
  </si>
  <si>
    <t xml:space="preserve">Total (1) </t>
  </si>
  <si>
    <t>(1) Includes those whose ages were not known</t>
  </si>
  <si>
    <t xml:space="preserve">Table 28 </t>
  </si>
  <si>
    <t xml:space="preserve">Table 27 </t>
  </si>
  <si>
    <t xml:space="preserve">   </t>
  </si>
  <si>
    <t xml:space="preserve">Table 25 </t>
  </si>
  <si>
    <t xml:space="preserve">Table 24 (continued) </t>
  </si>
  <si>
    <t xml:space="preserve">Table 24   </t>
  </si>
  <si>
    <t xml:space="preserve"> </t>
  </si>
  <si>
    <t xml:space="preserve">Table 23 (continued) </t>
  </si>
  <si>
    <t xml:space="preserve">Table 23 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</si>
</sst>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£&quot;#,##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19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6.25"/>
      <name val="Times New Roman"/>
      <family val="1"/>
    </font>
    <font>
      <b/>
      <sz val="16.5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b/>
      <sz val="10"/>
      <color indexed="56"/>
      <name val="Times New Roman"/>
      <family val="1"/>
    </font>
    <font>
      <sz val="12"/>
      <color indexed="56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.25"/>
      <name val="Arial"/>
      <family val="0"/>
    </font>
    <font>
      <b/>
      <sz val="13.75"/>
      <name val="Times New Roman"/>
      <family val="1"/>
    </font>
    <font>
      <sz val="10"/>
      <name val="Arial Unicode MS"/>
      <family val="2"/>
    </font>
    <font>
      <u val="single"/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i/>
      <sz val="7.5"/>
      <color indexed="8"/>
      <name val="Arial"/>
      <family val="2"/>
    </font>
    <font>
      <b/>
      <vertAlign val="superscript"/>
      <sz val="14"/>
      <name val="Times New Roman"/>
      <family val="1"/>
    </font>
    <font>
      <b/>
      <sz val="14.75"/>
      <name val="Times New Roman"/>
      <family val="1"/>
    </font>
    <font>
      <sz val="20"/>
      <name val="Arial"/>
      <family val="0"/>
    </font>
    <font>
      <sz val="20"/>
      <name val="Times New Roman"/>
      <family val="1"/>
    </font>
    <font>
      <sz val="11.75"/>
      <name val="Times New Roman"/>
      <family val="1"/>
    </font>
    <font>
      <sz val="18.75"/>
      <name val="Arial"/>
      <family val="0"/>
    </font>
    <font>
      <sz val="15.75"/>
      <name val="Arial"/>
      <family val="0"/>
    </font>
    <font>
      <sz val="27.5"/>
      <name val="Arial"/>
      <family val="0"/>
    </font>
    <font>
      <sz val="19.75"/>
      <name val="Arial"/>
      <family val="0"/>
    </font>
    <font>
      <sz val="11"/>
      <name val="Times New Roman"/>
      <family val="1"/>
    </font>
    <font>
      <sz val="11.5"/>
      <name val="Times New Roman"/>
      <family val="1"/>
    </font>
    <font>
      <sz val="23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3" fontId="17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Fill="1" applyBorder="1" applyAlignment="1">
      <alignment horizontal="centerContinuous"/>
    </xf>
    <xf numFmtId="3" fontId="20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right"/>
    </xf>
    <xf numFmtId="15" fontId="17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0" fontId="20" fillId="0" borderId="0" xfId="0" applyFont="1" applyFill="1" applyAlignment="1">
      <alignment horizontal="right"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22" fillId="0" borderId="0" xfId="0" applyFont="1" applyAlignment="1">
      <alignment/>
    </xf>
    <xf numFmtId="0" fontId="15" fillId="0" borderId="0" xfId="21" applyFont="1">
      <alignment/>
      <protection/>
    </xf>
    <xf numFmtId="0" fontId="18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26" fillId="0" borderId="0" xfId="21" applyFont="1">
      <alignment/>
      <protection/>
    </xf>
    <xf numFmtId="0" fontId="27" fillId="0" borderId="0" xfId="21" applyFont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quotePrefix="1">
      <alignment horizontal="righ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2" fillId="0" borderId="0" xfId="21" applyFont="1">
      <alignment/>
      <protection/>
    </xf>
    <xf numFmtId="41" fontId="17" fillId="0" borderId="0" xfId="0" applyNumberFormat="1" applyFont="1" applyAlignment="1">
      <alignment/>
    </xf>
    <xf numFmtId="41" fontId="1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1" fontId="35" fillId="0" borderId="0" xfId="21" applyNumberFormat="1" applyFont="1">
      <alignment/>
      <protection/>
    </xf>
    <xf numFmtId="0" fontId="16" fillId="0" borderId="0" xfId="0" applyFont="1" applyAlignment="1">
      <alignment horizontal="left"/>
    </xf>
    <xf numFmtId="41" fontId="16" fillId="0" borderId="0" xfId="0" applyNumberFormat="1" applyFont="1" applyAlignment="1">
      <alignment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5" fillId="0" borderId="1" xfId="0" applyFont="1" applyFill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0" fontId="38" fillId="0" borderId="0" xfId="21" applyFont="1">
      <alignment/>
      <protection/>
    </xf>
    <xf numFmtId="0" fontId="38" fillId="0" borderId="0" xfId="21" applyFont="1" applyAlignment="1">
      <alignment horizontal="right"/>
      <protection/>
    </xf>
    <xf numFmtId="41" fontId="16" fillId="0" borderId="1" xfId="0" applyNumberFormat="1" applyFont="1" applyBorder="1" applyAlignment="1">
      <alignment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22" fillId="0" borderId="1" xfId="0" applyFont="1" applyBorder="1" applyAlignment="1">
      <alignment/>
    </xf>
    <xf numFmtId="0" fontId="22" fillId="0" borderId="3" xfId="0" applyFont="1" applyBorder="1" applyAlignment="1">
      <alignment/>
    </xf>
    <xf numFmtId="0" fontId="27" fillId="0" borderId="3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right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right"/>
    </xf>
    <xf numFmtId="0" fontId="22" fillId="0" borderId="0" xfId="0" applyFont="1" applyAlignment="1" quotePrefix="1">
      <alignment/>
    </xf>
    <xf numFmtId="41" fontId="22" fillId="0" borderId="0" xfId="0" applyNumberFormat="1" applyFont="1" applyAlignment="1">
      <alignment/>
    </xf>
    <xf numFmtId="41" fontId="27" fillId="0" borderId="0" xfId="0" applyNumberFormat="1" applyFont="1" applyAlignment="1">
      <alignment/>
    </xf>
    <xf numFmtId="41" fontId="42" fillId="0" borderId="0" xfId="0" applyNumberFormat="1" applyFont="1" applyAlignment="1">
      <alignment horizontal="right" wrapText="1"/>
    </xf>
    <xf numFmtId="16" fontId="42" fillId="0" borderId="0" xfId="0" applyNumberFormat="1" applyFont="1" applyAlignment="1">
      <alignment horizontal="left" vertical="top"/>
    </xf>
    <xf numFmtId="17" fontId="42" fillId="0" borderId="0" xfId="0" applyNumberFormat="1" applyFont="1" applyAlignment="1">
      <alignment horizontal="left" vertical="top"/>
    </xf>
    <xf numFmtId="41" fontId="22" fillId="0" borderId="1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5" fillId="2" borderId="0" xfId="0" applyFont="1" applyFill="1" applyAlignment="1">
      <alignment/>
    </xf>
    <xf numFmtId="0" fontId="0" fillId="2" borderId="0" xfId="0" applyFill="1" applyAlignment="1">
      <alignment/>
    </xf>
    <xf numFmtId="0" fontId="46" fillId="2" borderId="0" xfId="0" applyFont="1" applyFill="1" applyAlignment="1">
      <alignment horizontal="left" wrapText="1"/>
    </xf>
    <xf numFmtId="0" fontId="47" fillId="2" borderId="4" xfId="0" applyFont="1" applyFill="1" applyBorder="1" applyAlignment="1">
      <alignment horizontal="left" wrapText="1"/>
    </xf>
    <xf numFmtId="0" fontId="47" fillId="2" borderId="4" xfId="0" applyFont="1" applyFill="1" applyBorder="1" applyAlignment="1">
      <alignment horizontal="left" vertical="top" wrapText="1"/>
    </xf>
    <xf numFmtId="0" fontId="47" fillId="2" borderId="4" xfId="0" applyFont="1" applyFill="1" applyBorder="1" applyAlignment="1">
      <alignment horizontal="right" wrapText="1"/>
    </xf>
    <xf numFmtId="3" fontId="47" fillId="2" borderId="4" xfId="0" applyNumberFormat="1" applyFont="1" applyFill="1" applyBorder="1" applyAlignment="1">
      <alignment horizontal="right" wrapText="1"/>
    </xf>
    <xf numFmtId="0" fontId="45" fillId="2" borderId="4" xfId="0" applyFont="1" applyFill="1" applyBorder="1" applyAlignment="1">
      <alignment horizontal="left" vertical="top" wrapText="1"/>
    </xf>
    <xf numFmtId="0" fontId="45" fillId="2" borderId="4" xfId="0" applyFont="1" applyFill="1" applyBorder="1" applyAlignment="1">
      <alignment horizontal="right" wrapText="1"/>
    </xf>
    <xf numFmtId="3" fontId="45" fillId="2" borderId="4" xfId="0" applyNumberFormat="1" applyFont="1" applyFill="1" applyBorder="1" applyAlignment="1">
      <alignment horizontal="right" wrapText="1"/>
    </xf>
    <xf numFmtId="0" fontId="48" fillId="2" borderId="4" xfId="0" applyFont="1" applyFill="1" applyBorder="1" applyAlignment="1">
      <alignment horizontal="left" vertical="top"/>
    </xf>
    <xf numFmtId="0" fontId="48" fillId="2" borderId="4" xfId="0" applyFont="1" applyFill="1" applyBorder="1" applyAlignment="1">
      <alignment horizontal="right"/>
    </xf>
    <xf numFmtId="0" fontId="48" fillId="2" borderId="4" xfId="0" applyFont="1" applyFill="1" applyBorder="1" applyAlignment="1">
      <alignment horizontal="right" wrapText="1"/>
    </xf>
    <xf numFmtId="20" fontId="18" fillId="0" borderId="0" xfId="0" applyNumberFormat="1" applyFont="1" applyAlignment="1">
      <alignment/>
    </xf>
    <xf numFmtId="0" fontId="15" fillId="0" borderId="5" xfId="0" applyFont="1" applyBorder="1" applyAlignment="1">
      <alignment/>
    </xf>
    <xf numFmtId="0" fontId="18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20" fontId="17" fillId="0" borderId="0" xfId="0" applyNumberFormat="1" applyFont="1" applyAlignment="1">
      <alignment horizontal="left"/>
    </xf>
    <xf numFmtId="16" fontId="17" fillId="0" borderId="0" xfId="0" applyNumberFormat="1" applyFont="1" applyAlignment="1">
      <alignment horizontal="left"/>
    </xf>
    <xf numFmtId="17" fontId="17" fillId="0" borderId="0" xfId="0" applyNumberFormat="1" applyFont="1" applyAlignment="1">
      <alignment horizontal="left"/>
    </xf>
    <xf numFmtId="20" fontId="16" fillId="0" borderId="0" xfId="0" applyNumberFormat="1" applyFont="1" applyAlignment="1">
      <alignment horizontal="left"/>
    </xf>
    <xf numFmtId="20" fontId="16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wrapText="1"/>
    </xf>
    <xf numFmtId="3" fontId="42" fillId="0" borderId="0" xfId="0" applyNumberFormat="1" applyFont="1" applyAlignment="1">
      <alignment horizontal="left" wrapText="1"/>
    </xf>
    <xf numFmtId="1" fontId="4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right"/>
    </xf>
    <xf numFmtId="3" fontId="17" fillId="0" borderId="0" xfId="0" applyNumberFormat="1" applyFont="1" applyAlignment="1" quotePrefix="1">
      <alignment horizontal="left"/>
    </xf>
    <xf numFmtId="3" fontId="20" fillId="0" borderId="0" xfId="0" applyNumberFormat="1" applyFont="1" applyAlignment="1">
      <alignment/>
    </xf>
    <xf numFmtId="1" fontId="42" fillId="0" borderId="0" xfId="0" applyNumberFormat="1" applyFont="1" applyAlignment="1">
      <alignment horizontal="right" wrapText="1"/>
    </xf>
    <xf numFmtId="3" fontId="17" fillId="0" borderId="0" xfId="0" applyNumberFormat="1" applyFont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 horizontal="left"/>
    </xf>
    <xf numFmtId="3" fontId="16" fillId="0" borderId="1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 horizontal="right"/>
    </xf>
    <xf numFmtId="0" fontId="47" fillId="2" borderId="4" xfId="0" applyFont="1" applyFill="1" applyBorder="1" applyAlignment="1">
      <alignment horizontal="center" wrapText="1"/>
    </xf>
    <xf numFmtId="0" fontId="47" fillId="2" borderId="6" xfId="0" applyFont="1" applyFill="1" applyBorder="1" applyAlignment="1">
      <alignment horizontal="left" vertical="top" wrapText="1"/>
    </xf>
    <xf numFmtId="0" fontId="47" fillId="2" borderId="7" xfId="0" applyFont="1" applyFill="1" applyBorder="1" applyAlignment="1">
      <alignment horizontal="left" vertical="top" wrapText="1"/>
    </xf>
    <xf numFmtId="0" fontId="47" fillId="2" borderId="8" xfId="0" applyFont="1" applyFill="1" applyBorder="1" applyAlignment="1">
      <alignment horizontal="left" vertical="top" wrapText="1"/>
    </xf>
    <xf numFmtId="0" fontId="47" fillId="2" borderId="9" xfId="0" applyFont="1" applyFill="1" applyBorder="1" applyAlignment="1">
      <alignment horizontal="center" wrapText="1"/>
    </xf>
    <xf numFmtId="0" fontId="47" fillId="2" borderId="10" xfId="0" applyFont="1" applyFill="1" applyBorder="1" applyAlignment="1">
      <alignment horizontal="center" wrapText="1"/>
    </xf>
    <xf numFmtId="0" fontId="47" fillId="2" borderId="11" xfId="0" applyFont="1" applyFill="1" applyBorder="1" applyAlignment="1">
      <alignment horizontal="center" wrapText="1"/>
    </xf>
    <xf numFmtId="0" fontId="47" fillId="2" borderId="12" xfId="0" applyFont="1" applyFill="1" applyBorder="1" applyAlignment="1">
      <alignment horizontal="center" wrapText="1"/>
    </xf>
    <xf numFmtId="0" fontId="47" fillId="2" borderId="13" xfId="0" applyFont="1" applyFill="1" applyBorder="1" applyAlignment="1">
      <alignment horizontal="center"/>
    </xf>
    <xf numFmtId="0" fontId="47" fillId="2" borderId="14" xfId="0" applyFont="1" applyFill="1" applyBorder="1" applyAlignment="1">
      <alignment horizontal="center"/>
    </xf>
    <xf numFmtId="0" fontId="47" fillId="2" borderId="15" xfId="0" applyFont="1" applyFill="1" applyBorder="1" applyAlignment="1">
      <alignment horizontal="center"/>
    </xf>
    <xf numFmtId="0" fontId="47" fillId="2" borderId="13" xfId="0" applyFont="1" applyFill="1" applyBorder="1" applyAlignment="1">
      <alignment horizontal="center" wrapText="1"/>
    </xf>
    <xf numFmtId="0" fontId="47" fillId="2" borderId="14" xfId="0" applyFont="1" applyFill="1" applyBorder="1" applyAlignment="1">
      <alignment horizontal="center" wrapText="1"/>
    </xf>
    <xf numFmtId="0" fontId="47" fillId="2" borderId="15" xfId="0" applyFont="1" applyFill="1" applyBorder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vertical="top" wrapText="1"/>
    </xf>
    <xf numFmtId="0" fontId="47" fillId="2" borderId="6" xfId="0" applyFont="1" applyFill="1" applyBorder="1" applyAlignment="1">
      <alignment horizontal="left" vertical="top"/>
    </xf>
    <xf numFmtId="0" fontId="47" fillId="2" borderId="7" xfId="0" applyFont="1" applyFill="1" applyBorder="1" applyAlignment="1">
      <alignment horizontal="left" vertical="top"/>
    </xf>
    <xf numFmtId="0" fontId="47" fillId="2" borderId="8" xfId="0" applyFon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t3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15"/>
          <c:h val="0.861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'Table23(1)'!$C$12:$C$22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71</c:v>
                </c:pt>
                <c:pt idx="3">
                  <c:v>61</c:v>
                </c:pt>
                <c:pt idx="4">
                  <c:v>49</c:v>
                </c:pt>
                <c:pt idx="5">
                  <c:v>51</c:v>
                </c:pt>
                <c:pt idx="6">
                  <c:v>49</c:v>
                </c:pt>
                <c:pt idx="7">
                  <c:v>43</c:v>
                </c:pt>
                <c:pt idx="8">
                  <c:v>55</c:v>
                </c:pt>
                <c:pt idx="9">
                  <c:v>45</c:v>
                </c:pt>
                <c:pt idx="10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'Table23(1)'!$G$12:$G$22</c:f>
              <c:numCache>
                <c:ptCount val="11"/>
                <c:pt idx="0">
                  <c:v>34</c:v>
                </c:pt>
                <c:pt idx="1">
                  <c:v>30</c:v>
                </c:pt>
                <c:pt idx="2">
                  <c:v>25</c:v>
                </c:pt>
                <c:pt idx="3">
                  <c:v>28</c:v>
                </c:pt>
                <c:pt idx="4">
                  <c:v>23</c:v>
                </c:pt>
                <c:pt idx="5">
                  <c:v>25</c:v>
                </c:pt>
                <c:pt idx="6">
                  <c:v>24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'Table23(1)'!$K$12:$K$22</c:f>
              <c:numCache>
                <c:ptCount val="11"/>
                <c:pt idx="0">
                  <c:v>106</c:v>
                </c:pt>
                <c:pt idx="1">
                  <c:v>87</c:v>
                </c:pt>
                <c:pt idx="2">
                  <c:v>96</c:v>
                </c:pt>
                <c:pt idx="3">
                  <c:v>89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63</c:v>
                </c:pt>
                <c:pt idx="8">
                  <c:v>76</c:v>
                </c:pt>
                <c:pt idx="9">
                  <c:v>66</c:v>
                </c:pt>
                <c:pt idx="10">
                  <c:v>61</c:v>
                </c:pt>
              </c:numCache>
            </c:numRef>
          </c:val>
          <c:smooth val="0"/>
        </c:ser>
        <c:axId val="57504444"/>
        <c:axId val="47777949"/>
      </c:lineChart>
      <c:catAx>
        <c:axId val="575044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777949"/>
        <c:crosses val="autoZero"/>
        <c:auto val="1"/>
        <c:lblOffset val="100"/>
        <c:noMultiLvlLbl val="0"/>
      </c:catAx>
      <c:valAx>
        <c:axId val="47777949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504444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'Table23(1)'!$B$26:$B$36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'Table23(1)'!$K$40:$K$50</c:f>
              <c:numCache>
                <c:ptCount val="11"/>
                <c:pt idx="0">
                  <c:v>29</c:v>
                </c:pt>
                <c:pt idx="1">
                  <c:v>37</c:v>
                </c:pt>
                <c:pt idx="2">
                  <c:v>33</c:v>
                </c:pt>
                <c:pt idx="3">
                  <c:v>30</c:v>
                </c:pt>
                <c:pt idx="4">
                  <c:v>40</c:v>
                </c:pt>
                <c:pt idx="5">
                  <c:v>49</c:v>
                </c:pt>
                <c:pt idx="6">
                  <c:v>46</c:v>
                </c:pt>
                <c:pt idx="7">
                  <c:v>50</c:v>
                </c:pt>
                <c:pt idx="8">
                  <c:v>42</c:v>
                </c:pt>
                <c:pt idx="9">
                  <c:v>34</c:v>
                </c:pt>
                <c:pt idx="10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'Table23(1)'!$B$26:$B$36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'Table23(2)'!$K$53:$K$63</c:f>
              <c:numCache>
                <c:ptCount val="11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'Table23(1)'!$B$26:$B$36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'Table23(1)'!$K$26:$K$36</c:f>
              <c:numCache>
                <c:ptCount val="11"/>
                <c:pt idx="0">
                  <c:v>15</c:v>
                </c:pt>
                <c:pt idx="1">
                  <c:v>9</c:v>
                </c:pt>
                <c:pt idx="2">
                  <c:v>13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8</c:v>
                </c:pt>
                <c:pt idx="7">
                  <c:v>14</c:v>
                </c:pt>
                <c:pt idx="8">
                  <c:v>7</c:v>
                </c:pt>
                <c:pt idx="9">
                  <c:v>16</c:v>
                </c:pt>
                <c:pt idx="10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'Table23(1)'!$B$26:$B$36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'Table23(2)'!$K$39:$K$49</c:f>
              <c:numCache>
                <c:ptCount val="11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7189974"/>
        <c:axId val="20492039"/>
      </c:lineChart>
      <c:catAx>
        <c:axId val="171899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492039"/>
        <c:crosses val="autoZero"/>
        <c:auto val="1"/>
        <c:lblOffset val="100"/>
        <c:noMultiLvlLbl val="0"/>
      </c:catAx>
      <c:valAx>
        <c:axId val="20492039"/>
        <c:scaling>
          <c:orientation val="minMax"/>
          <c:max val="6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189974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Killed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5"/>
          <c:w val="0.83975"/>
          <c:h val="0.826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'Table23(1)'!$L$40:$L$50</c:f>
              <c:numCache>
                <c:ptCount val="11"/>
                <c:pt idx="0">
                  <c:v>300</c:v>
                </c:pt>
                <c:pt idx="1">
                  <c:v>358</c:v>
                </c:pt>
                <c:pt idx="2">
                  <c:v>371</c:v>
                </c:pt>
                <c:pt idx="3">
                  <c:v>431</c:v>
                </c:pt>
                <c:pt idx="4">
                  <c:v>475</c:v>
                </c:pt>
                <c:pt idx="5">
                  <c:v>454</c:v>
                </c:pt>
                <c:pt idx="6">
                  <c:v>456</c:v>
                </c:pt>
                <c:pt idx="7">
                  <c:v>417</c:v>
                </c:pt>
                <c:pt idx="8">
                  <c:v>395</c:v>
                </c:pt>
                <c:pt idx="9">
                  <c:v>403</c:v>
                </c:pt>
                <c:pt idx="10">
                  <c:v>408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'Table23(2)'!$L$53:$L$63</c:f>
              <c:numCache>
                <c:ptCount val="11"/>
                <c:pt idx="0">
                  <c:v>83</c:v>
                </c:pt>
                <c:pt idx="1">
                  <c:v>90</c:v>
                </c:pt>
                <c:pt idx="2">
                  <c:v>110</c:v>
                </c:pt>
                <c:pt idx="3">
                  <c:v>86</c:v>
                </c:pt>
                <c:pt idx="4">
                  <c:v>66</c:v>
                </c:pt>
                <c:pt idx="5">
                  <c:v>67</c:v>
                </c:pt>
                <c:pt idx="6">
                  <c:v>80</c:v>
                </c:pt>
                <c:pt idx="7">
                  <c:v>64</c:v>
                </c:pt>
                <c:pt idx="8">
                  <c:v>52</c:v>
                </c:pt>
                <c:pt idx="9">
                  <c:v>61</c:v>
                </c:pt>
                <c:pt idx="10">
                  <c:v>63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'Table23(1)'!$L$26:$L$36</c:f>
              <c:numCache>
                <c:ptCount val="11"/>
                <c:pt idx="0">
                  <c:v>216</c:v>
                </c:pt>
                <c:pt idx="1">
                  <c:v>210</c:v>
                </c:pt>
                <c:pt idx="2">
                  <c:v>210</c:v>
                </c:pt>
                <c:pt idx="3">
                  <c:v>189</c:v>
                </c:pt>
                <c:pt idx="4">
                  <c:v>176</c:v>
                </c:pt>
                <c:pt idx="5">
                  <c:v>171</c:v>
                </c:pt>
                <c:pt idx="6">
                  <c:v>152</c:v>
                </c:pt>
                <c:pt idx="7">
                  <c:v>139</c:v>
                </c:pt>
                <c:pt idx="8">
                  <c:v>128</c:v>
                </c:pt>
                <c:pt idx="9">
                  <c:v>132</c:v>
                </c:pt>
                <c:pt idx="10">
                  <c:v>141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'Table23(2)'!$L$39:$L$49</c:f>
              <c:numCache>
                <c:ptCount val="11"/>
                <c:pt idx="0">
                  <c:v>96</c:v>
                </c:pt>
                <c:pt idx="1">
                  <c:v>55</c:v>
                </c:pt>
                <c:pt idx="2">
                  <c:v>76</c:v>
                </c:pt>
                <c:pt idx="3">
                  <c:v>83</c:v>
                </c:pt>
                <c:pt idx="4">
                  <c:v>80</c:v>
                </c:pt>
                <c:pt idx="5">
                  <c:v>62</c:v>
                </c:pt>
                <c:pt idx="6">
                  <c:v>59</c:v>
                </c:pt>
                <c:pt idx="7">
                  <c:v>70</c:v>
                </c:pt>
                <c:pt idx="8">
                  <c:v>66</c:v>
                </c:pt>
                <c:pt idx="9">
                  <c:v>63</c:v>
                </c:pt>
                <c:pt idx="10">
                  <c:v>57</c:v>
                </c:pt>
              </c:numCache>
            </c:numRef>
          </c:val>
          <c:smooth val="0"/>
        </c:ser>
        <c:axId val="50210624"/>
        <c:axId val="49242433"/>
      </c:lineChart>
      <c:catAx>
        <c:axId val="502106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42433"/>
        <c:crosses val="autoZero"/>
        <c:auto val="1"/>
        <c:lblOffset val="100"/>
        <c:noMultiLvlLbl val="0"/>
      </c:catAx>
      <c:valAx>
        <c:axId val="49242433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10624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135"/>
          <c:w val="0.78125"/>
          <c:h val="0.651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'Table23(1)'!$M$40:$M$50</c:f>
              <c:numCache>
                <c:ptCount val="11"/>
                <c:pt idx="0">
                  <c:v>850</c:v>
                </c:pt>
                <c:pt idx="1">
                  <c:v>948</c:v>
                </c:pt>
                <c:pt idx="2">
                  <c:v>976</c:v>
                </c:pt>
                <c:pt idx="3">
                  <c:v>1025</c:v>
                </c:pt>
                <c:pt idx="4">
                  <c:v>1130</c:v>
                </c:pt>
                <c:pt idx="5">
                  <c:v>1178</c:v>
                </c:pt>
                <c:pt idx="6">
                  <c:v>1167</c:v>
                </c:pt>
                <c:pt idx="7">
                  <c:v>1114</c:v>
                </c:pt>
                <c:pt idx="8">
                  <c:v>994</c:v>
                </c:pt>
                <c:pt idx="9">
                  <c:v>1081</c:v>
                </c:pt>
                <c:pt idx="10">
                  <c:v>1068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'Table23(2)'!$M$53:$M$63</c:f>
              <c:numCache>
                <c:ptCount val="11"/>
                <c:pt idx="0">
                  <c:v>432</c:v>
                </c:pt>
                <c:pt idx="1">
                  <c:v>473</c:v>
                </c:pt>
                <c:pt idx="2">
                  <c:v>560</c:v>
                </c:pt>
                <c:pt idx="3">
                  <c:v>472</c:v>
                </c:pt>
                <c:pt idx="4">
                  <c:v>387</c:v>
                </c:pt>
                <c:pt idx="5">
                  <c:v>411</c:v>
                </c:pt>
                <c:pt idx="6">
                  <c:v>392</c:v>
                </c:pt>
                <c:pt idx="7">
                  <c:v>348</c:v>
                </c:pt>
                <c:pt idx="8">
                  <c:v>406</c:v>
                </c:pt>
                <c:pt idx="9">
                  <c:v>378</c:v>
                </c:pt>
                <c:pt idx="10">
                  <c:v>393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'Table23(1)'!$M$26:$M$36</c:f>
              <c:numCache>
                <c:ptCount val="11"/>
                <c:pt idx="0">
                  <c:v>1297</c:v>
                </c:pt>
                <c:pt idx="1">
                  <c:v>1272</c:v>
                </c:pt>
                <c:pt idx="2">
                  <c:v>1140</c:v>
                </c:pt>
                <c:pt idx="3">
                  <c:v>1017</c:v>
                </c:pt>
                <c:pt idx="4">
                  <c:v>884</c:v>
                </c:pt>
                <c:pt idx="5">
                  <c:v>916</c:v>
                </c:pt>
                <c:pt idx="6">
                  <c:v>828</c:v>
                </c:pt>
                <c:pt idx="7">
                  <c:v>802</c:v>
                </c:pt>
                <c:pt idx="8">
                  <c:v>775</c:v>
                </c:pt>
                <c:pt idx="9">
                  <c:v>781</c:v>
                </c:pt>
                <c:pt idx="10">
                  <c:v>781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'Table23(2)'!$M$39:$M$49</c:f>
              <c:numCache>
                <c:ptCount val="11"/>
                <c:pt idx="0">
                  <c:v>998</c:v>
                </c:pt>
                <c:pt idx="1">
                  <c:v>941</c:v>
                </c:pt>
                <c:pt idx="2">
                  <c:v>963</c:v>
                </c:pt>
                <c:pt idx="3">
                  <c:v>924</c:v>
                </c:pt>
                <c:pt idx="4">
                  <c:v>934</c:v>
                </c:pt>
                <c:pt idx="5">
                  <c:v>823</c:v>
                </c:pt>
                <c:pt idx="6">
                  <c:v>860</c:v>
                </c:pt>
                <c:pt idx="7">
                  <c:v>892</c:v>
                </c:pt>
                <c:pt idx="8">
                  <c:v>915</c:v>
                </c:pt>
                <c:pt idx="9">
                  <c:v>855</c:v>
                </c:pt>
                <c:pt idx="10">
                  <c:v>763</c:v>
                </c:pt>
              </c:numCache>
            </c:numRef>
          </c:val>
          <c:smooth val="0"/>
        </c:ser>
        <c:axId val="40528714"/>
        <c:axId val="29214107"/>
      </c:lineChart>
      <c:catAx>
        <c:axId val="4052871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14107"/>
        <c:crosses val="autoZero"/>
        <c:auto val="1"/>
        <c:lblOffset val="100"/>
        <c:noMultiLvlLbl val="0"/>
      </c:catAx>
      <c:valAx>
        <c:axId val="29214107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28714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5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(a) Killed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9815"/>
          <c:h val="0.860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'Table23(1)'!$C$12:$C$22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71</c:v>
                </c:pt>
                <c:pt idx="3">
                  <c:v>61</c:v>
                </c:pt>
                <c:pt idx="4">
                  <c:v>49</c:v>
                </c:pt>
                <c:pt idx="5">
                  <c:v>51</c:v>
                </c:pt>
                <c:pt idx="6">
                  <c:v>49</c:v>
                </c:pt>
                <c:pt idx="7">
                  <c:v>43</c:v>
                </c:pt>
                <c:pt idx="8">
                  <c:v>55</c:v>
                </c:pt>
                <c:pt idx="9">
                  <c:v>45</c:v>
                </c:pt>
                <c:pt idx="10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'Table23(1)'!$G$12:$G$22</c:f>
              <c:numCache>
                <c:ptCount val="11"/>
                <c:pt idx="0">
                  <c:v>34</c:v>
                </c:pt>
                <c:pt idx="1">
                  <c:v>30</c:v>
                </c:pt>
                <c:pt idx="2">
                  <c:v>25</c:v>
                </c:pt>
                <c:pt idx="3">
                  <c:v>28</c:v>
                </c:pt>
                <c:pt idx="4">
                  <c:v>23</c:v>
                </c:pt>
                <c:pt idx="5">
                  <c:v>25</c:v>
                </c:pt>
                <c:pt idx="6">
                  <c:v>24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'Table23(1)'!$K$12:$K$22</c:f>
              <c:numCache>
                <c:ptCount val="11"/>
                <c:pt idx="0">
                  <c:v>106</c:v>
                </c:pt>
                <c:pt idx="1">
                  <c:v>87</c:v>
                </c:pt>
                <c:pt idx="2">
                  <c:v>96</c:v>
                </c:pt>
                <c:pt idx="3">
                  <c:v>89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63</c:v>
                </c:pt>
                <c:pt idx="8">
                  <c:v>76</c:v>
                </c:pt>
                <c:pt idx="9">
                  <c:v>66</c:v>
                </c:pt>
                <c:pt idx="10">
                  <c:v>61</c:v>
                </c:pt>
              </c:numCache>
            </c:numRef>
          </c:val>
          <c:smooth val="0"/>
        </c:ser>
        <c:axId val="61600372"/>
        <c:axId val="17532437"/>
      </c:lineChart>
      <c:catAx>
        <c:axId val="616003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7532437"/>
        <c:crosses val="autoZero"/>
        <c:auto val="1"/>
        <c:lblOffset val="100"/>
        <c:noMultiLvlLbl val="0"/>
      </c:catAx>
      <c:valAx>
        <c:axId val="17532437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600372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25"/>
          <c:w val="0.98175"/>
          <c:h val="0.87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'Table23(1)'!$C$54:$C$64</c:f>
              <c:numCache>
                <c:ptCount val="11"/>
                <c:pt idx="0">
                  <c:v>32</c:v>
                </c:pt>
                <c:pt idx="1">
                  <c:v>22</c:v>
                </c:pt>
                <c:pt idx="2">
                  <c:v>36</c:v>
                </c:pt>
                <c:pt idx="3">
                  <c:v>27</c:v>
                </c:pt>
                <c:pt idx="4">
                  <c:v>30</c:v>
                </c:pt>
                <c:pt idx="5">
                  <c:v>32</c:v>
                </c:pt>
                <c:pt idx="6">
                  <c:v>14</c:v>
                </c:pt>
                <c:pt idx="7">
                  <c:v>22</c:v>
                </c:pt>
                <c:pt idx="8">
                  <c:v>28</c:v>
                </c:pt>
                <c:pt idx="9">
                  <c:v>20</c:v>
                </c:pt>
                <c:pt idx="10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'Table23(1)'!$G$54:$G$64</c:f>
              <c:numCache>
                <c:ptCount val="11"/>
                <c:pt idx="0">
                  <c:v>153</c:v>
                </c:pt>
                <c:pt idx="1">
                  <c:v>197</c:v>
                </c:pt>
                <c:pt idx="2">
                  <c:v>187</c:v>
                </c:pt>
                <c:pt idx="3">
                  <c:v>142</c:v>
                </c:pt>
                <c:pt idx="4">
                  <c:v>152</c:v>
                </c:pt>
                <c:pt idx="5">
                  <c:v>162</c:v>
                </c:pt>
                <c:pt idx="6">
                  <c:v>140</c:v>
                </c:pt>
                <c:pt idx="7">
                  <c:v>166</c:v>
                </c:pt>
                <c:pt idx="8">
                  <c:v>139</c:v>
                </c:pt>
                <c:pt idx="9">
                  <c:v>133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'Table23(1)'!$K$54:$K$64</c:f>
              <c:numCache>
                <c:ptCount val="11"/>
                <c:pt idx="0">
                  <c:v>185</c:v>
                </c:pt>
                <c:pt idx="1">
                  <c:v>219</c:v>
                </c:pt>
                <c:pt idx="2">
                  <c:v>223</c:v>
                </c:pt>
                <c:pt idx="3">
                  <c:v>169</c:v>
                </c:pt>
                <c:pt idx="4">
                  <c:v>182</c:v>
                </c:pt>
                <c:pt idx="5">
                  <c:v>194</c:v>
                </c:pt>
                <c:pt idx="6">
                  <c:v>154</c:v>
                </c:pt>
                <c:pt idx="7">
                  <c:v>188</c:v>
                </c:pt>
                <c:pt idx="8">
                  <c:v>167</c:v>
                </c:pt>
                <c:pt idx="9">
                  <c:v>153</c:v>
                </c:pt>
                <c:pt idx="10">
                  <c:v>175</c:v>
                </c:pt>
              </c:numCache>
            </c:numRef>
          </c:val>
          <c:smooth val="0"/>
        </c:ser>
        <c:axId val="23574206"/>
        <c:axId val="10841263"/>
      </c:lineChart>
      <c:catAx>
        <c:axId val="235742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3574206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'Table23-Chart'!$B$4:$B$14</c:f>
              <c:numCache>
                <c:ptCount val="11"/>
                <c:pt idx="0">
                  <c:v>16</c:v>
                </c:pt>
                <c:pt idx="1">
                  <c:v>11</c:v>
                </c:pt>
                <c:pt idx="2">
                  <c:v>19</c:v>
                </c:pt>
                <c:pt idx="3">
                  <c:v>13</c:v>
                </c:pt>
                <c:pt idx="4">
                  <c:v>18</c:v>
                </c:pt>
                <c:pt idx="5">
                  <c:v>13</c:v>
                </c:pt>
                <c:pt idx="6">
                  <c:v>11</c:v>
                </c:pt>
                <c:pt idx="7">
                  <c:v>22</c:v>
                </c:pt>
                <c:pt idx="8">
                  <c:v>13</c:v>
                </c:pt>
                <c:pt idx="9">
                  <c:v>14</c:v>
                </c:pt>
                <c:pt idx="10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'Table23-Chart'!$F$4:$F$14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47</c:v>
                </c:pt>
                <c:pt idx="3">
                  <c:v>39</c:v>
                </c:pt>
                <c:pt idx="4">
                  <c:v>54</c:v>
                </c:pt>
                <c:pt idx="5">
                  <c:v>65</c:v>
                </c:pt>
                <c:pt idx="6">
                  <c:v>66</c:v>
                </c:pt>
                <c:pt idx="7">
                  <c:v>63</c:v>
                </c:pt>
                <c:pt idx="8">
                  <c:v>52</c:v>
                </c:pt>
                <c:pt idx="9">
                  <c:v>53</c:v>
                </c:pt>
                <c:pt idx="10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'Table23-Chart'!$J$4:$J$14</c:f>
              <c:numCache>
                <c:ptCount val="11"/>
                <c:pt idx="0">
                  <c:v>66</c:v>
                </c:pt>
                <c:pt idx="1">
                  <c:v>71</c:v>
                </c:pt>
                <c:pt idx="2">
                  <c:v>66</c:v>
                </c:pt>
                <c:pt idx="3">
                  <c:v>52</c:v>
                </c:pt>
                <c:pt idx="4">
                  <c:v>72</c:v>
                </c:pt>
                <c:pt idx="5">
                  <c:v>78</c:v>
                </c:pt>
                <c:pt idx="6">
                  <c:v>77</c:v>
                </c:pt>
                <c:pt idx="7">
                  <c:v>85</c:v>
                </c:pt>
                <c:pt idx="8">
                  <c:v>65</c:v>
                </c:pt>
                <c:pt idx="9">
                  <c:v>67</c:v>
                </c:pt>
                <c:pt idx="10">
                  <c:v>78</c:v>
                </c:pt>
              </c:numCache>
            </c:numRef>
          </c:val>
          <c:smooth val="0"/>
        </c:ser>
        <c:axId val="30462504"/>
        <c:axId val="5727081"/>
      </c:lineChart>
      <c:catAx>
        <c:axId val="304625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727081"/>
        <c:crosses val="autoZero"/>
        <c:auto val="1"/>
        <c:lblOffset val="100"/>
        <c:noMultiLvlLbl val="0"/>
      </c:catAx>
      <c:valAx>
        <c:axId val="572708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0462504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1925"/>
          <c:y val="0.17425"/>
          <c:w val="0.3225"/>
          <c:h val="0.16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9725"/>
          <c:h val="0.841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'Table23(1)'!$D$12:$D$22</c:f>
              <c:numCache>
                <c:ptCount val="11"/>
                <c:pt idx="0">
                  <c:v>1156</c:v>
                </c:pt>
                <c:pt idx="1">
                  <c:v>1109</c:v>
                </c:pt>
                <c:pt idx="2">
                  <c:v>1068</c:v>
                </c:pt>
                <c:pt idx="3">
                  <c:v>1030</c:v>
                </c:pt>
                <c:pt idx="4">
                  <c:v>911</c:v>
                </c:pt>
                <c:pt idx="5">
                  <c:v>835</c:v>
                </c:pt>
                <c:pt idx="6">
                  <c:v>816</c:v>
                </c:pt>
                <c:pt idx="7">
                  <c:v>697</c:v>
                </c:pt>
                <c:pt idx="8">
                  <c:v>666</c:v>
                </c:pt>
                <c:pt idx="9">
                  <c:v>678</c:v>
                </c:pt>
                <c:pt idx="10">
                  <c:v>678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'Table23(1)'!$H$12:$H$22</c:f>
              <c:numCache>
                <c:ptCount val="11"/>
                <c:pt idx="0">
                  <c:v>123</c:v>
                </c:pt>
                <c:pt idx="1">
                  <c:v>102</c:v>
                </c:pt>
                <c:pt idx="2">
                  <c:v>88</c:v>
                </c:pt>
                <c:pt idx="3">
                  <c:v>113</c:v>
                </c:pt>
                <c:pt idx="4">
                  <c:v>86</c:v>
                </c:pt>
                <c:pt idx="5">
                  <c:v>83</c:v>
                </c:pt>
                <c:pt idx="6">
                  <c:v>77</c:v>
                </c:pt>
                <c:pt idx="7">
                  <c:v>78</c:v>
                </c:pt>
                <c:pt idx="8">
                  <c:v>84</c:v>
                </c:pt>
                <c:pt idx="9">
                  <c:v>63</c:v>
                </c:pt>
                <c:pt idx="1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'Table23(1)'!$L$12:$L$22</c:f>
              <c:numCache>
                <c:ptCount val="11"/>
                <c:pt idx="0">
                  <c:v>1279</c:v>
                </c:pt>
                <c:pt idx="1">
                  <c:v>1211</c:v>
                </c:pt>
                <c:pt idx="2">
                  <c:v>1156</c:v>
                </c:pt>
                <c:pt idx="3">
                  <c:v>1143</c:v>
                </c:pt>
                <c:pt idx="4">
                  <c:v>997</c:v>
                </c:pt>
                <c:pt idx="5">
                  <c:v>918</c:v>
                </c:pt>
                <c:pt idx="6">
                  <c:v>893</c:v>
                </c:pt>
                <c:pt idx="7">
                  <c:v>775</c:v>
                </c:pt>
                <c:pt idx="8">
                  <c:v>750</c:v>
                </c:pt>
                <c:pt idx="9">
                  <c:v>741</c:v>
                </c:pt>
                <c:pt idx="10">
                  <c:v>745</c:v>
                </c:pt>
              </c:numCache>
            </c:numRef>
          </c:val>
          <c:smooth val="0"/>
        </c:ser>
        <c:axId val="51543730"/>
        <c:axId val="61240387"/>
      </c:lineChart>
      <c:catAx>
        <c:axId val="515437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240387"/>
        <c:crosses val="autoZero"/>
        <c:auto val="1"/>
        <c:lblOffset val="100"/>
        <c:noMultiLvlLbl val="0"/>
      </c:catAx>
      <c:valAx>
        <c:axId val="61240387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43730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25"/>
          <c:w val="0.9722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'Table23(1)'!$D$54:$D$64</c:f>
              <c:numCache>
                <c:ptCount val="11"/>
                <c:pt idx="0">
                  <c:v>621</c:v>
                </c:pt>
                <c:pt idx="1">
                  <c:v>632</c:v>
                </c:pt>
                <c:pt idx="2">
                  <c:v>663</c:v>
                </c:pt>
                <c:pt idx="3">
                  <c:v>576</c:v>
                </c:pt>
                <c:pt idx="4">
                  <c:v>521</c:v>
                </c:pt>
                <c:pt idx="5">
                  <c:v>539</c:v>
                </c:pt>
                <c:pt idx="6">
                  <c:v>495</c:v>
                </c:pt>
                <c:pt idx="7">
                  <c:v>499</c:v>
                </c:pt>
                <c:pt idx="8">
                  <c:v>376</c:v>
                </c:pt>
                <c:pt idx="9">
                  <c:v>355</c:v>
                </c:pt>
                <c:pt idx="10">
                  <c:v>362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'Table23(1)'!$H$54:$H$64</c:f>
              <c:numCache>
                <c:ptCount val="11"/>
                <c:pt idx="0">
                  <c:v>1672</c:v>
                </c:pt>
                <c:pt idx="1">
                  <c:v>1733</c:v>
                </c:pt>
                <c:pt idx="2">
                  <c:v>1727</c:v>
                </c:pt>
                <c:pt idx="3">
                  <c:v>1428</c:v>
                </c:pt>
                <c:pt idx="4">
                  <c:v>1457</c:v>
                </c:pt>
                <c:pt idx="5">
                  <c:v>1413</c:v>
                </c:pt>
                <c:pt idx="6">
                  <c:v>1287</c:v>
                </c:pt>
                <c:pt idx="7">
                  <c:v>1200</c:v>
                </c:pt>
                <c:pt idx="8">
                  <c:v>1205</c:v>
                </c:pt>
                <c:pt idx="9">
                  <c:v>1103</c:v>
                </c:pt>
                <c:pt idx="10">
                  <c:v>1068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'Table23(1)'!$L$54:$L$64</c:f>
              <c:numCache>
                <c:ptCount val="11"/>
                <c:pt idx="0">
                  <c:v>2293</c:v>
                </c:pt>
                <c:pt idx="1">
                  <c:v>2365</c:v>
                </c:pt>
                <c:pt idx="2">
                  <c:v>2390</c:v>
                </c:pt>
                <c:pt idx="3">
                  <c:v>2004</c:v>
                </c:pt>
                <c:pt idx="4">
                  <c:v>1978</c:v>
                </c:pt>
                <c:pt idx="5">
                  <c:v>1952</c:v>
                </c:pt>
                <c:pt idx="6">
                  <c:v>1782</c:v>
                </c:pt>
                <c:pt idx="7">
                  <c:v>1699</c:v>
                </c:pt>
                <c:pt idx="8">
                  <c:v>1581</c:v>
                </c:pt>
                <c:pt idx="9">
                  <c:v>1458</c:v>
                </c:pt>
                <c:pt idx="10">
                  <c:v>1430</c:v>
                </c:pt>
              </c:numCache>
            </c:numRef>
          </c:val>
          <c:smooth val="0"/>
        </c:ser>
        <c:axId val="14292572"/>
        <c:axId val="61524285"/>
      </c:lineChart>
      <c:catAx>
        <c:axId val="142925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524285"/>
        <c:crosses val="autoZero"/>
        <c:auto val="1"/>
        <c:lblOffset val="100"/>
        <c:noMultiLvlLbl val="0"/>
      </c:catAx>
      <c:valAx>
        <c:axId val="61524285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292572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1"/>
          <c:w val="0.97475"/>
          <c:h val="0.868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'Table23-Chart'!$C$4:$C$14</c:f>
              <c:numCache>
                <c:ptCount val="11"/>
                <c:pt idx="0">
                  <c:v>428</c:v>
                </c:pt>
                <c:pt idx="1">
                  <c:v>403</c:v>
                </c:pt>
                <c:pt idx="2">
                  <c:v>437</c:v>
                </c:pt>
                <c:pt idx="3">
                  <c:v>459</c:v>
                </c:pt>
                <c:pt idx="4">
                  <c:v>452</c:v>
                </c:pt>
                <c:pt idx="5">
                  <c:v>390</c:v>
                </c:pt>
                <c:pt idx="6">
                  <c:v>407</c:v>
                </c:pt>
                <c:pt idx="7">
                  <c:v>397</c:v>
                </c:pt>
                <c:pt idx="8">
                  <c:v>355</c:v>
                </c:pt>
                <c:pt idx="9">
                  <c:v>371</c:v>
                </c:pt>
                <c:pt idx="10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'Table23-Chart'!$G$4:$G$14</c:f>
              <c:numCache>
                <c:ptCount val="11"/>
                <c:pt idx="0">
                  <c:v>398</c:v>
                </c:pt>
                <c:pt idx="1">
                  <c:v>445</c:v>
                </c:pt>
                <c:pt idx="2">
                  <c:v>474</c:v>
                </c:pt>
                <c:pt idx="3">
                  <c:v>469</c:v>
                </c:pt>
                <c:pt idx="4">
                  <c:v>467</c:v>
                </c:pt>
                <c:pt idx="5">
                  <c:v>498</c:v>
                </c:pt>
                <c:pt idx="6">
                  <c:v>451</c:v>
                </c:pt>
                <c:pt idx="7">
                  <c:v>422</c:v>
                </c:pt>
                <c:pt idx="8">
                  <c:v>388</c:v>
                </c:pt>
                <c:pt idx="9">
                  <c:v>379</c:v>
                </c:pt>
                <c:pt idx="10">
                  <c:v>384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'Table23-Chart'!$K$4:$K$14</c:f>
              <c:numCache>
                <c:ptCount val="11"/>
                <c:pt idx="0">
                  <c:v>826</c:v>
                </c:pt>
                <c:pt idx="1">
                  <c:v>848</c:v>
                </c:pt>
                <c:pt idx="2">
                  <c:v>911</c:v>
                </c:pt>
                <c:pt idx="3">
                  <c:v>928</c:v>
                </c:pt>
                <c:pt idx="4">
                  <c:v>919</c:v>
                </c:pt>
                <c:pt idx="5">
                  <c:v>888</c:v>
                </c:pt>
                <c:pt idx="6">
                  <c:v>858</c:v>
                </c:pt>
                <c:pt idx="7">
                  <c:v>819</c:v>
                </c:pt>
                <c:pt idx="8">
                  <c:v>743</c:v>
                </c:pt>
                <c:pt idx="9">
                  <c:v>750</c:v>
                </c:pt>
                <c:pt idx="10">
                  <c:v>764</c:v>
                </c:pt>
              </c:numCache>
            </c:numRef>
          </c:val>
          <c:smooth val="0"/>
        </c:ser>
        <c:axId val="16847654"/>
        <c:axId val="17411159"/>
      </c:lineChart>
      <c:catAx>
        <c:axId val="168476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7411159"/>
        <c:crosses val="autoZero"/>
        <c:auto val="1"/>
        <c:lblOffset val="100"/>
        <c:noMultiLvlLbl val="0"/>
      </c:catAx>
      <c:valAx>
        <c:axId val="17411159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847654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075"/>
          <c:w val="0.341"/>
          <c:h val="0.1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1"/>
          <c:h val="0.853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'Table23(1)'!$E$12:$E$22</c:f>
              <c:numCache>
                <c:ptCount val="11"/>
                <c:pt idx="0">
                  <c:v>4106</c:v>
                </c:pt>
                <c:pt idx="1">
                  <c:v>3962</c:v>
                </c:pt>
                <c:pt idx="2">
                  <c:v>3883</c:v>
                </c:pt>
                <c:pt idx="3">
                  <c:v>3571</c:v>
                </c:pt>
                <c:pt idx="4">
                  <c:v>3434</c:v>
                </c:pt>
                <c:pt idx="5">
                  <c:v>3247</c:v>
                </c:pt>
                <c:pt idx="6">
                  <c:v>3145</c:v>
                </c:pt>
                <c:pt idx="7">
                  <c:v>2846</c:v>
                </c:pt>
                <c:pt idx="8">
                  <c:v>2920</c:v>
                </c:pt>
                <c:pt idx="9">
                  <c:v>2918</c:v>
                </c:pt>
                <c:pt idx="10">
                  <c:v>2717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'Table23(1)'!$I$12:$I$22</c:f>
              <c:numCache>
                <c:ptCount val="11"/>
                <c:pt idx="0">
                  <c:v>220</c:v>
                </c:pt>
                <c:pt idx="1">
                  <c:v>193</c:v>
                </c:pt>
                <c:pt idx="2">
                  <c:v>194</c:v>
                </c:pt>
                <c:pt idx="3">
                  <c:v>192</c:v>
                </c:pt>
                <c:pt idx="4">
                  <c:v>169</c:v>
                </c:pt>
                <c:pt idx="5">
                  <c:v>159</c:v>
                </c:pt>
                <c:pt idx="6">
                  <c:v>172</c:v>
                </c:pt>
                <c:pt idx="7">
                  <c:v>143</c:v>
                </c:pt>
                <c:pt idx="8">
                  <c:v>157</c:v>
                </c:pt>
                <c:pt idx="9">
                  <c:v>131</c:v>
                </c:pt>
                <c:pt idx="10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'Table23(1)'!$M$12:$M$22</c:f>
              <c:numCache>
                <c:ptCount val="11"/>
                <c:pt idx="0">
                  <c:v>4326</c:v>
                </c:pt>
                <c:pt idx="1">
                  <c:v>4155</c:v>
                </c:pt>
                <c:pt idx="2">
                  <c:v>4077</c:v>
                </c:pt>
                <c:pt idx="3">
                  <c:v>3763</c:v>
                </c:pt>
                <c:pt idx="4">
                  <c:v>3603</c:v>
                </c:pt>
                <c:pt idx="5">
                  <c:v>3406</c:v>
                </c:pt>
                <c:pt idx="6">
                  <c:v>3317</c:v>
                </c:pt>
                <c:pt idx="7">
                  <c:v>2989</c:v>
                </c:pt>
                <c:pt idx="8">
                  <c:v>3077</c:v>
                </c:pt>
                <c:pt idx="9">
                  <c:v>3049</c:v>
                </c:pt>
                <c:pt idx="10">
                  <c:v>2851</c:v>
                </c:pt>
              </c:numCache>
            </c:numRef>
          </c:val>
          <c:smooth val="0"/>
        </c:ser>
        <c:axId val="22482704"/>
        <c:axId val="1017745"/>
      </c:lineChart>
      <c:catAx>
        <c:axId val="224827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017745"/>
        <c:crosses val="autoZero"/>
        <c:auto val="1"/>
        <c:lblOffset val="100"/>
        <c:noMultiLvlLbl val="0"/>
      </c:catAx>
      <c:valAx>
        <c:axId val="1017745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482704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05"/>
          <c:w val="0.98175"/>
          <c:h val="0.878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'Table23(1)'!$C$54:$C$64</c:f>
              <c:numCache>
                <c:ptCount val="11"/>
                <c:pt idx="0">
                  <c:v>32</c:v>
                </c:pt>
                <c:pt idx="1">
                  <c:v>22</c:v>
                </c:pt>
                <c:pt idx="2">
                  <c:v>36</c:v>
                </c:pt>
                <c:pt idx="3">
                  <c:v>27</c:v>
                </c:pt>
                <c:pt idx="4">
                  <c:v>30</c:v>
                </c:pt>
                <c:pt idx="5">
                  <c:v>32</c:v>
                </c:pt>
                <c:pt idx="6">
                  <c:v>14</c:v>
                </c:pt>
                <c:pt idx="7">
                  <c:v>22</c:v>
                </c:pt>
                <c:pt idx="8">
                  <c:v>28</c:v>
                </c:pt>
                <c:pt idx="9">
                  <c:v>20</c:v>
                </c:pt>
                <c:pt idx="10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'Table23(1)'!$G$54:$G$64</c:f>
              <c:numCache>
                <c:ptCount val="11"/>
                <c:pt idx="0">
                  <c:v>153</c:v>
                </c:pt>
                <c:pt idx="1">
                  <c:v>197</c:v>
                </c:pt>
                <c:pt idx="2">
                  <c:v>187</c:v>
                </c:pt>
                <c:pt idx="3">
                  <c:v>142</c:v>
                </c:pt>
                <c:pt idx="4">
                  <c:v>152</c:v>
                </c:pt>
                <c:pt idx="5">
                  <c:v>162</c:v>
                </c:pt>
                <c:pt idx="6">
                  <c:v>140</c:v>
                </c:pt>
                <c:pt idx="7">
                  <c:v>166</c:v>
                </c:pt>
                <c:pt idx="8">
                  <c:v>139</c:v>
                </c:pt>
                <c:pt idx="9">
                  <c:v>133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'Table23(1)'!$K$54:$K$64</c:f>
              <c:numCache>
                <c:ptCount val="11"/>
                <c:pt idx="0">
                  <c:v>185</c:v>
                </c:pt>
                <c:pt idx="1">
                  <c:v>219</c:v>
                </c:pt>
                <c:pt idx="2">
                  <c:v>223</c:v>
                </c:pt>
                <c:pt idx="3">
                  <c:v>169</c:v>
                </c:pt>
                <c:pt idx="4">
                  <c:v>182</c:v>
                </c:pt>
                <c:pt idx="5">
                  <c:v>194</c:v>
                </c:pt>
                <c:pt idx="6">
                  <c:v>154</c:v>
                </c:pt>
                <c:pt idx="7">
                  <c:v>188</c:v>
                </c:pt>
                <c:pt idx="8">
                  <c:v>167</c:v>
                </c:pt>
                <c:pt idx="9">
                  <c:v>153</c:v>
                </c:pt>
                <c:pt idx="10">
                  <c:v>175</c:v>
                </c:pt>
              </c:numCache>
            </c:numRef>
          </c:val>
          <c:smooth val="0"/>
        </c:ser>
        <c:axId val="27348358"/>
        <c:axId val="44808631"/>
      </c:lineChart>
      <c:catAx>
        <c:axId val="273483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808631"/>
        <c:crosses val="autoZero"/>
        <c:auto val="1"/>
        <c:lblOffset val="100"/>
        <c:noMultiLvlLbl val="0"/>
      </c:catAx>
      <c:valAx>
        <c:axId val="44808631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348358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'Table23(1)'!$E$54:$E$64</c:f>
              <c:numCache>
                <c:ptCount val="11"/>
                <c:pt idx="0">
                  <c:v>6015</c:v>
                </c:pt>
                <c:pt idx="1">
                  <c:v>6521</c:v>
                </c:pt>
                <c:pt idx="2">
                  <c:v>6440</c:v>
                </c:pt>
                <c:pt idx="3">
                  <c:v>6053</c:v>
                </c:pt>
                <c:pt idx="4">
                  <c:v>5968</c:v>
                </c:pt>
                <c:pt idx="5">
                  <c:v>5729</c:v>
                </c:pt>
                <c:pt idx="6">
                  <c:v>5547</c:v>
                </c:pt>
                <c:pt idx="7">
                  <c:v>5385</c:v>
                </c:pt>
                <c:pt idx="8">
                  <c:v>5171</c:v>
                </c:pt>
                <c:pt idx="9">
                  <c:v>4857</c:v>
                </c:pt>
                <c:pt idx="10">
                  <c:v>4848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'Table23(1)'!$I$54:$I$64</c:f>
              <c:numCache>
                <c:ptCount val="11"/>
                <c:pt idx="0">
                  <c:v>7018</c:v>
                </c:pt>
                <c:pt idx="1">
                  <c:v>7513</c:v>
                </c:pt>
                <c:pt idx="2">
                  <c:v>7394</c:v>
                </c:pt>
                <c:pt idx="3">
                  <c:v>6852</c:v>
                </c:pt>
                <c:pt idx="4">
                  <c:v>6684</c:v>
                </c:pt>
                <c:pt idx="5">
                  <c:v>6566</c:v>
                </c:pt>
                <c:pt idx="6">
                  <c:v>6286</c:v>
                </c:pt>
                <c:pt idx="7">
                  <c:v>6368</c:v>
                </c:pt>
                <c:pt idx="8">
                  <c:v>6434</c:v>
                </c:pt>
                <c:pt idx="9">
                  <c:v>6129</c:v>
                </c:pt>
                <c:pt idx="10">
                  <c:v>5856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'Table23(1)'!$M$54:$M$64</c:f>
              <c:numCache>
                <c:ptCount val="11"/>
                <c:pt idx="0">
                  <c:v>13033</c:v>
                </c:pt>
                <c:pt idx="1">
                  <c:v>14034</c:v>
                </c:pt>
                <c:pt idx="2">
                  <c:v>13834</c:v>
                </c:pt>
                <c:pt idx="3">
                  <c:v>12905</c:v>
                </c:pt>
                <c:pt idx="4">
                  <c:v>12652</c:v>
                </c:pt>
                <c:pt idx="5">
                  <c:v>12295</c:v>
                </c:pt>
                <c:pt idx="6">
                  <c:v>11833</c:v>
                </c:pt>
                <c:pt idx="7">
                  <c:v>11753</c:v>
                </c:pt>
                <c:pt idx="8">
                  <c:v>11605</c:v>
                </c:pt>
                <c:pt idx="9">
                  <c:v>10986</c:v>
                </c:pt>
                <c:pt idx="10">
                  <c:v>10704</c:v>
                </c:pt>
              </c:numCache>
            </c:numRef>
          </c:val>
          <c:smooth val="0"/>
        </c:ser>
        <c:axId val="9159706"/>
        <c:axId val="15328491"/>
      </c:lineChart>
      <c:catAx>
        <c:axId val="91597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5328491"/>
        <c:crosses val="autoZero"/>
        <c:auto val="1"/>
        <c:lblOffset val="100"/>
        <c:noMultiLvlLbl val="0"/>
      </c:catAx>
      <c:valAx>
        <c:axId val="15328491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159706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'Table23-Chart'!$D$4:$D$14</c:f>
              <c:numCache>
                <c:ptCount val="11"/>
                <c:pt idx="0">
                  <c:v>2989</c:v>
                </c:pt>
                <c:pt idx="1">
                  <c:v>2955</c:v>
                </c:pt>
                <c:pt idx="2">
                  <c:v>3022</c:v>
                </c:pt>
                <c:pt idx="3">
                  <c:v>2802</c:v>
                </c:pt>
                <c:pt idx="4">
                  <c:v>2837</c:v>
                </c:pt>
                <c:pt idx="5">
                  <c:v>2718</c:v>
                </c:pt>
                <c:pt idx="6">
                  <c:v>2723</c:v>
                </c:pt>
                <c:pt idx="7">
                  <c:v>2584</c:v>
                </c:pt>
                <c:pt idx="8">
                  <c:v>2530</c:v>
                </c:pt>
                <c:pt idx="9">
                  <c:v>2578</c:v>
                </c:pt>
                <c:pt idx="10">
                  <c:v>2438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'Table23-Chart'!$H$4:$H$14</c:f>
              <c:numCache>
                <c:ptCount val="11"/>
                <c:pt idx="0">
                  <c:v>1368</c:v>
                </c:pt>
                <c:pt idx="1">
                  <c:v>1485</c:v>
                </c:pt>
                <c:pt idx="2">
                  <c:v>1534</c:v>
                </c:pt>
                <c:pt idx="3">
                  <c:v>1532</c:v>
                </c:pt>
                <c:pt idx="4">
                  <c:v>1423</c:v>
                </c:pt>
                <c:pt idx="5">
                  <c:v>1494</c:v>
                </c:pt>
                <c:pt idx="6">
                  <c:v>1404</c:v>
                </c:pt>
                <c:pt idx="7">
                  <c:v>1428</c:v>
                </c:pt>
                <c:pt idx="8">
                  <c:v>1288</c:v>
                </c:pt>
                <c:pt idx="9">
                  <c:v>1265</c:v>
                </c:pt>
                <c:pt idx="10">
                  <c:v>1274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'Table23-Chart'!$L$4:$L$14</c:f>
              <c:numCache>
                <c:ptCount val="11"/>
                <c:pt idx="0">
                  <c:v>4357</c:v>
                </c:pt>
                <c:pt idx="1">
                  <c:v>4440</c:v>
                </c:pt>
                <c:pt idx="2">
                  <c:v>4556</c:v>
                </c:pt>
                <c:pt idx="3">
                  <c:v>4334</c:v>
                </c:pt>
                <c:pt idx="4">
                  <c:v>4260</c:v>
                </c:pt>
                <c:pt idx="5">
                  <c:v>4212</c:v>
                </c:pt>
                <c:pt idx="6">
                  <c:v>4127</c:v>
                </c:pt>
                <c:pt idx="7">
                  <c:v>4012</c:v>
                </c:pt>
                <c:pt idx="8">
                  <c:v>3818</c:v>
                </c:pt>
                <c:pt idx="9">
                  <c:v>3843</c:v>
                </c:pt>
                <c:pt idx="10">
                  <c:v>3712</c:v>
                </c:pt>
              </c:numCache>
            </c:numRef>
          </c:val>
          <c:smooth val="0"/>
        </c:ser>
        <c:axId val="3738692"/>
        <c:axId val="33648229"/>
      </c:lineChart>
      <c:catAx>
        <c:axId val="373869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33648229"/>
        <c:crosses val="autoZero"/>
        <c:auto val="1"/>
        <c:lblOffset val="100"/>
        <c:noMultiLvlLbl val="0"/>
      </c:catAx>
      <c:valAx>
        <c:axId val="33648229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38692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9875"/>
          <c:y val="0.167"/>
          <c:w val="0.345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875"/>
          <c:w val="0.906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'Table27-Chart'!$B$2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'Table27-Chart'!$A$3:$A$26</c:f>
              <c:strCache/>
            </c:strRef>
          </c:cat>
          <c:val>
            <c:numRef>
              <c:f>'Table27-Chart'!$B$3:$B$26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'Table27-Chart'!$C$2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'Table27-Chart'!$A$3:$A$26</c:f>
              <c:strCache/>
            </c:strRef>
          </c:cat>
          <c:val>
            <c:numRef>
              <c:f>'Table27-Chart'!$C$3:$C$26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4398606"/>
        <c:axId val="41151999"/>
      </c:barChart>
      <c:catAx>
        <c:axId val="3439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151999"/>
        <c:crosses val="autoZero"/>
        <c:auto val="1"/>
        <c:lblOffset val="100"/>
        <c:noMultiLvlLbl val="0"/>
      </c:catAx>
      <c:valAx>
        <c:axId val="41151999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39860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74475"/>
          <c:y val="0.1015"/>
          <c:w val="0.20275"/>
          <c:h val="0.1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75"/>
          <c:w val="0.899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'Table27-Chart'!$F$3:$F$26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'Table27-Chart'!$G$3:$G$26</c:f>
              <c:numCache>
                <c:ptCount val="24"/>
                <c:pt idx="0">
                  <c:v>1.4</c:v>
                </c:pt>
                <c:pt idx="1">
                  <c:v>1</c:v>
                </c:pt>
                <c:pt idx="2">
                  <c:v>0.4</c:v>
                </c:pt>
                <c:pt idx="3">
                  <c:v>0.6</c:v>
                </c:pt>
                <c:pt idx="4">
                  <c:v>0.2</c:v>
                </c:pt>
                <c:pt idx="5">
                  <c:v>0.2</c:v>
                </c:pt>
                <c:pt idx="6">
                  <c:v>1.2</c:v>
                </c:pt>
                <c:pt idx="7">
                  <c:v>0.6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6.6</c:v>
                </c:pt>
                <c:pt idx="12">
                  <c:v>8.4</c:v>
                </c:pt>
                <c:pt idx="13">
                  <c:v>8</c:v>
                </c:pt>
                <c:pt idx="14">
                  <c:v>9.6</c:v>
                </c:pt>
                <c:pt idx="15">
                  <c:v>8.8</c:v>
                </c:pt>
                <c:pt idx="16">
                  <c:v>11</c:v>
                </c:pt>
                <c:pt idx="17">
                  <c:v>11.4</c:v>
                </c:pt>
                <c:pt idx="18">
                  <c:v>8.8</c:v>
                </c:pt>
                <c:pt idx="19">
                  <c:v>10.8</c:v>
                </c:pt>
                <c:pt idx="20">
                  <c:v>6.4</c:v>
                </c:pt>
                <c:pt idx="21">
                  <c:v>6.8</c:v>
                </c:pt>
                <c:pt idx="22">
                  <c:v>1.6</c:v>
                </c:pt>
                <c:pt idx="23">
                  <c:v>1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'Table27-Chart'!$F$3:$F$26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'Table27-Chart'!$H$3:$H$26</c:f>
              <c:numCache>
                <c:ptCount val="24"/>
                <c:pt idx="0">
                  <c:v>5.2</c:v>
                </c:pt>
                <c:pt idx="1">
                  <c:v>3.6</c:v>
                </c:pt>
                <c:pt idx="2">
                  <c:v>1.2</c:v>
                </c:pt>
                <c:pt idx="3">
                  <c:v>1.8</c:v>
                </c:pt>
                <c:pt idx="4">
                  <c:v>0.6</c:v>
                </c:pt>
                <c:pt idx="5">
                  <c:v>2</c:v>
                </c:pt>
                <c:pt idx="6">
                  <c:v>2.6</c:v>
                </c:pt>
                <c:pt idx="7">
                  <c:v>1.8</c:v>
                </c:pt>
                <c:pt idx="8">
                  <c:v>4.4</c:v>
                </c:pt>
                <c:pt idx="9">
                  <c:v>7.2</c:v>
                </c:pt>
                <c:pt idx="10">
                  <c:v>20.4</c:v>
                </c:pt>
                <c:pt idx="11">
                  <c:v>38.4</c:v>
                </c:pt>
                <c:pt idx="12">
                  <c:v>50</c:v>
                </c:pt>
                <c:pt idx="13">
                  <c:v>63.4</c:v>
                </c:pt>
                <c:pt idx="14">
                  <c:v>63.4</c:v>
                </c:pt>
                <c:pt idx="15">
                  <c:v>59.6</c:v>
                </c:pt>
                <c:pt idx="16">
                  <c:v>59.4</c:v>
                </c:pt>
                <c:pt idx="17">
                  <c:v>61.2</c:v>
                </c:pt>
                <c:pt idx="18">
                  <c:v>49.6</c:v>
                </c:pt>
                <c:pt idx="19">
                  <c:v>43.2</c:v>
                </c:pt>
                <c:pt idx="20">
                  <c:v>28.8</c:v>
                </c:pt>
                <c:pt idx="21">
                  <c:v>23.6</c:v>
                </c:pt>
                <c:pt idx="22">
                  <c:v>11.6</c:v>
                </c:pt>
                <c:pt idx="23">
                  <c:v>8</c:v>
                </c:pt>
              </c:numCache>
            </c:numRef>
          </c:val>
        </c:ser>
        <c:axId val="34823672"/>
        <c:axId val="44977593"/>
      </c:barChart>
      <c:catAx>
        <c:axId val="3482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4977593"/>
        <c:crosses val="autoZero"/>
        <c:auto val="1"/>
        <c:lblOffset val="100"/>
        <c:noMultiLvlLbl val="0"/>
      </c:catAx>
      <c:valAx>
        <c:axId val="44977593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4823672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6475"/>
          <c:w val="0.912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'Table28-Chart'!$B$2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'Table28-Chart'!$A$3:$A$26</c:f>
              <c:strCache/>
            </c:strRef>
          </c:cat>
          <c:val>
            <c:numRef>
              <c:f>'Table28-Chart'!$B$3:$B$26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'Table28-Chart'!$C$2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'Table28-Chart'!$A$3:$A$26</c:f>
              <c:strCache/>
            </c:strRef>
          </c:cat>
          <c:val>
            <c:numRef>
              <c:f>'Table28-Chart'!$C$3:$C$26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145154"/>
        <c:axId val="19306387"/>
      </c:barChart>
      <c:catAx>
        <c:axId val="214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9306387"/>
        <c:crosses val="autoZero"/>
        <c:auto val="1"/>
        <c:lblOffset val="100"/>
        <c:noMultiLvlLbl val="0"/>
      </c:catAx>
      <c:valAx>
        <c:axId val="19306387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14515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055"/>
          <c:w val="0.2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5925"/>
          <c:w val="0.90925"/>
          <c:h val="0.732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'Table28-Chart'!$F$3:$F$26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'Table28-Chart'!$G$3:$G$26</c:f>
              <c:numCache>
                <c:ptCount val="24"/>
                <c:pt idx="0">
                  <c:v>45</c:v>
                </c:pt>
                <c:pt idx="1">
                  <c:v>42</c:v>
                </c:pt>
                <c:pt idx="2">
                  <c:v>28</c:v>
                </c:pt>
                <c:pt idx="3">
                  <c:v>31</c:v>
                </c:pt>
                <c:pt idx="4">
                  <c:v>19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22</c:v>
                </c:pt>
                <c:pt idx="9">
                  <c:v>22</c:v>
                </c:pt>
                <c:pt idx="10">
                  <c:v>34</c:v>
                </c:pt>
                <c:pt idx="11">
                  <c:v>46</c:v>
                </c:pt>
                <c:pt idx="12">
                  <c:v>46</c:v>
                </c:pt>
                <c:pt idx="13">
                  <c:v>45</c:v>
                </c:pt>
                <c:pt idx="14">
                  <c:v>55</c:v>
                </c:pt>
                <c:pt idx="15">
                  <c:v>58</c:v>
                </c:pt>
                <c:pt idx="16">
                  <c:v>57</c:v>
                </c:pt>
                <c:pt idx="17">
                  <c:v>58</c:v>
                </c:pt>
                <c:pt idx="18">
                  <c:v>50</c:v>
                </c:pt>
                <c:pt idx="19">
                  <c:v>37</c:v>
                </c:pt>
                <c:pt idx="20">
                  <c:v>39</c:v>
                </c:pt>
                <c:pt idx="21">
                  <c:v>36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'Table28-Chart'!$F$3:$F$26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'Table28-Chart'!$H$3:$H$26</c:f>
              <c:numCache>
                <c:ptCount val="24"/>
                <c:pt idx="0">
                  <c:v>181</c:v>
                </c:pt>
                <c:pt idx="1">
                  <c:v>169</c:v>
                </c:pt>
                <c:pt idx="2">
                  <c:v>125</c:v>
                </c:pt>
                <c:pt idx="3">
                  <c:v>126</c:v>
                </c:pt>
                <c:pt idx="4">
                  <c:v>67</c:v>
                </c:pt>
                <c:pt idx="5">
                  <c:v>52</c:v>
                </c:pt>
                <c:pt idx="6">
                  <c:v>51</c:v>
                </c:pt>
                <c:pt idx="7">
                  <c:v>77</c:v>
                </c:pt>
                <c:pt idx="8">
                  <c:v>99</c:v>
                </c:pt>
                <c:pt idx="9">
                  <c:v>124</c:v>
                </c:pt>
                <c:pt idx="10">
                  <c:v>179</c:v>
                </c:pt>
                <c:pt idx="11">
                  <c:v>245</c:v>
                </c:pt>
                <c:pt idx="12">
                  <c:v>274</c:v>
                </c:pt>
                <c:pt idx="13">
                  <c:v>316</c:v>
                </c:pt>
                <c:pt idx="14">
                  <c:v>316</c:v>
                </c:pt>
                <c:pt idx="15">
                  <c:v>309</c:v>
                </c:pt>
                <c:pt idx="16">
                  <c:v>287</c:v>
                </c:pt>
                <c:pt idx="17">
                  <c:v>292</c:v>
                </c:pt>
                <c:pt idx="18">
                  <c:v>263</c:v>
                </c:pt>
                <c:pt idx="19">
                  <c:v>206</c:v>
                </c:pt>
                <c:pt idx="20">
                  <c:v>190</c:v>
                </c:pt>
                <c:pt idx="21">
                  <c:v>156</c:v>
                </c:pt>
                <c:pt idx="22">
                  <c:v>147</c:v>
                </c:pt>
                <c:pt idx="23">
                  <c:v>135</c:v>
                </c:pt>
              </c:numCache>
            </c:numRef>
          </c:val>
        </c:ser>
        <c:axId val="39539756"/>
        <c:axId val="20313485"/>
      </c:barChart>
      <c:catAx>
        <c:axId val="39539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9539756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'Table23-Chart'!$J$4:$J$14</c:f>
              <c:numCache/>
            </c:numRef>
          </c:val>
          <c:smooth val="0"/>
        </c:ser>
        <c:axId val="624496"/>
        <c:axId val="5620465"/>
      </c:lineChart>
      <c:catAx>
        <c:axId val="62449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0465"/>
        <c:crosses val="autoZero"/>
        <c:auto val="1"/>
        <c:lblOffset val="100"/>
        <c:noMultiLvlLbl val="0"/>
      </c:catAx>
      <c:valAx>
        <c:axId val="5620465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496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(b) Killed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841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'Table23(1)'!$D$12:$D$22</c:f>
              <c:numCache>
                <c:ptCount val="11"/>
                <c:pt idx="0">
                  <c:v>1156</c:v>
                </c:pt>
                <c:pt idx="1">
                  <c:v>1109</c:v>
                </c:pt>
                <c:pt idx="2">
                  <c:v>1068</c:v>
                </c:pt>
                <c:pt idx="3">
                  <c:v>1030</c:v>
                </c:pt>
                <c:pt idx="4">
                  <c:v>911</c:v>
                </c:pt>
                <c:pt idx="5">
                  <c:v>835</c:v>
                </c:pt>
                <c:pt idx="6">
                  <c:v>816</c:v>
                </c:pt>
                <c:pt idx="7">
                  <c:v>697</c:v>
                </c:pt>
                <c:pt idx="8">
                  <c:v>666</c:v>
                </c:pt>
                <c:pt idx="9">
                  <c:v>678</c:v>
                </c:pt>
                <c:pt idx="10">
                  <c:v>678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'Table23(1)'!$H$12:$H$22</c:f>
              <c:numCache>
                <c:ptCount val="11"/>
                <c:pt idx="0">
                  <c:v>123</c:v>
                </c:pt>
                <c:pt idx="1">
                  <c:v>102</c:v>
                </c:pt>
                <c:pt idx="2">
                  <c:v>88</c:v>
                </c:pt>
                <c:pt idx="3">
                  <c:v>113</c:v>
                </c:pt>
                <c:pt idx="4">
                  <c:v>86</c:v>
                </c:pt>
                <c:pt idx="5">
                  <c:v>83</c:v>
                </c:pt>
                <c:pt idx="6">
                  <c:v>77</c:v>
                </c:pt>
                <c:pt idx="7">
                  <c:v>78</c:v>
                </c:pt>
                <c:pt idx="8">
                  <c:v>84</c:v>
                </c:pt>
                <c:pt idx="9">
                  <c:v>63</c:v>
                </c:pt>
                <c:pt idx="1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'Table23(1)'!$L$12:$L$22</c:f>
              <c:numCache>
                <c:ptCount val="11"/>
                <c:pt idx="0">
                  <c:v>1279</c:v>
                </c:pt>
                <c:pt idx="1">
                  <c:v>1211</c:v>
                </c:pt>
                <c:pt idx="2">
                  <c:v>1156</c:v>
                </c:pt>
                <c:pt idx="3">
                  <c:v>1143</c:v>
                </c:pt>
                <c:pt idx="4">
                  <c:v>997</c:v>
                </c:pt>
                <c:pt idx="5">
                  <c:v>918</c:v>
                </c:pt>
                <c:pt idx="6">
                  <c:v>893</c:v>
                </c:pt>
                <c:pt idx="7">
                  <c:v>775</c:v>
                </c:pt>
                <c:pt idx="8">
                  <c:v>750</c:v>
                </c:pt>
                <c:pt idx="9">
                  <c:v>741</c:v>
                </c:pt>
                <c:pt idx="10">
                  <c:v>745</c:v>
                </c:pt>
              </c:numCache>
            </c:numRef>
          </c:val>
          <c:smooth val="0"/>
        </c:ser>
        <c:axId val="50584186"/>
        <c:axId val="52604491"/>
      </c:lineChart>
      <c:catAx>
        <c:axId val="505841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604491"/>
        <c:crosses val="autoZero"/>
        <c:auto val="1"/>
        <c:lblOffset val="100"/>
        <c:noMultiLvlLbl val="0"/>
      </c:catAx>
      <c:valAx>
        <c:axId val="52604491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584186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5"/>
          <c:w val="0.97225"/>
          <c:h val="0.86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'Table23(1)'!$D$54:$D$64</c:f>
              <c:numCache>
                <c:ptCount val="11"/>
                <c:pt idx="0">
                  <c:v>621</c:v>
                </c:pt>
                <c:pt idx="1">
                  <c:v>632</c:v>
                </c:pt>
                <c:pt idx="2">
                  <c:v>663</c:v>
                </c:pt>
                <c:pt idx="3">
                  <c:v>576</c:v>
                </c:pt>
                <c:pt idx="4">
                  <c:v>521</c:v>
                </c:pt>
                <c:pt idx="5">
                  <c:v>539</c:v>
                </c:pt>
                <c:pt idx="6">
                  <c:v>495</c:v>
                </c:pt>
                <c:pt idx="7">
                  <c:v>499</c:v>
                </c:pt>
                <c:pt idx="8">
                  <c:v>376</c:v>
                </c:pt>
                <c:pt idx="9">
                  <c:v>355</c:v>
                </c:pt>
                <c:pt idx="10">
                  <c:v>362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'Table23(1)'!$H$54:$H$64</c:f>
              <c:numCache>
                <c:ptCount val="11"/>
                <c:pt idx="0">
                  <c:v>1672</c:v>
                </c:pt>
                <c:pt idx="1">
                  <c:v>1733</c:v>
                </c:pt>
                <c:pt idx="2">
                  <c:v>1727</c:v>
                </c:pt>
                <c:pt idx="3">
                  <c:v>1428</c:v>
                </c:pt>
                <c:pt idx="4">
                  <c:v>1457</c:v>
                </c:pt>
                <c:pt idx="5">
                  <c:v>1413</c:v>
                </c:pt>
                <c:pt idx="6">
                  <c:v>1287</c:v>
                </c:pt>
                <c:pt idx="7">
                  <c:v>1200</c:v>
                </c:pt>
                <c:pt idx="8">
                  <c:v>1205</c:v>
                </c:pt>
                <c:pt idx="9">
                  <c:v>1103</c:v>
                </c:pt>
                <c:pt idx="10">
                  <c:v>1068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'Table23(1)'!$L$54:$L$64</c:f>
              <c:numCache>
                <c:ptCount val="11"/>
                <c:pt idx="0">
                  <c:v>2293</c:v>
                </c:pt>
                <c:pt idx="1">
                  <c:v>2365</c:v>
                </c:pt>
                <c:pt idx="2">
                  <c:v>2390</c:v>
                </c:pt>
                <c:pt idx="3">
                  <c:v>2004</c:v>
                </c:pt>
                <c:pt idx="4">
                  <c:v>1978</c:v>
                </c:pt>
                <c:pt idx="5">
                  <c:v>1952</c:v>
                </c:pt>
                <c:pt idx="6">
                  <c:v>1782</c:v>
                </c:pt>
                <c:pt idx="7">
                  <c:v>1699</c:v>
                </c:pt>
                <c:pt idx="8">
                  <c:v>1581</c:v>
                </c:pt>
                <c:pt idx="9">
                  <c:v>1458</c:v>
                </c:pt>
                <c:pt idx="10">
                  <c:v>1430</c:v>
                </c:pt>
              </c:numCache>
            </c:numRef>
          </c:val>
          <c:smooth val="0"/>
        </c:ser>
        <c:axId val="3678372"/>
        <c:axId val="33105349"/>
      </c:lineChart>
      <c:catAx>
        <c:axId val="36783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105349"/>
        <c:crosses val="autoZero"/>
        <c:auto val="1"/>
        <c:lblOffset val="100"/>
        <c:noMultiLvlLbl val="0"/>
      </c:catAx>
      <c:valAx>
        <c:axId val="33105349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78372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0025"/>
          <c:w val="0.97475"/>
          <c:h val="0.86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'Table23-Chart'!$C$4:$C$14</c:f>
              <c:numCache>
                <c:ptCount val="11"/>
                <c:pt idx="0">
                  <c:v>428</c:v>
                </c:pt>
                <c:pt idx="1">
                  <c:v>403</c:v>
                </c:pt>
                <c:pt idx="2">
                  <c:v>437</c:v>
                </c:pt>
                <c:pt idx="3">
                  <c:v>459</c:v>
                </c:pt>
                <c:pt idx="4">
                  <c:v>452</c:v>
                </c:pt>
                <c:pt idx="5">
                  <c:v>390</c:v>
                </c:pt>
                <c:pt idx="6">
                  <c:v>407</c:v>
                </c:pt>
                <c:pt idx="7">
                  <c:v>397</c:v>
                </c:pt>
                <c:pt idx="8">
                  <c:v>355</c:v>
                </c:pt>
                <c:pt idx="9">
                  <c:v>371</c:v>
                </c:pt>
                <c:pt idx="10">
                  <c:v>380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'Table23-Chart'!$G$4:$G$14</c:f>
              <c:numCache>
                <c:ptCount val="11"/>
                <c:pt idx="0">
                  <c:v>398</c:v>
                </c:pt>
                <c:pt idx="1">
                  <c:v>445</c:v>
                </c:pt>
                <c:pt idx="2">
                  <c:v>474</c:v>
                </c:pt>
                <c:pt idx="3">
                  <c:v>469</c:v>
                </c:pt>
                <c:pt idx="4">
                  <c:v>467</c:v>
                </c:pt>
                <c:pt idx="5">
                  <c:v>498</c:v>
                </c:pt>
                <c:pt idx="6">
                  <c:v>451</c:v>
                </c:pt>
                <c:pt idx="7">
                  <c:v>422</c:v>
                </c:pt>
                <c:pt idx="8">
                  <c:v>388</c:v>
                </c:pt>
                <c:pt idx="9">
                  <c:v>379</c:v>
                </c:pt>
                <c:pt idx="10">
                  <c:v>384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'Table23-Chart'!$K$4:$K$14</c:f>
              <c:numCache>
                <c:ptCount val="11"/>
                <c:pt idx="0">
                  <c:v>826</c:v>
                </c:pt>
                <c:pt idx="1">
                  <c:v>848</c:v>
                </c:pt>
                <c:pt idx="2">
                  <c:v>911</c:v>
                </c:pt>
                <c:pt idx="3">
                  <c:v>928</c:v>
                </c:pt>
                <c:pt idx="4">
                  <c:v>919</c:v>
                </c:pt>
                <c:pt idx="5">
                  <c:v>888</c:v>
                </c:pt>
                <c:pt idx="6">
                  <c:v>858</c:v>
                </c:pt>
                <c:pt idx="7">
                  <c:v>819</c:v>
                </c:pt>
                <c:pt idx="8">
                  <c:v>743</c:v>
                </c:pt>
                <c:pt idx="9">
                  <c:v>750</c:v>
                </c:pt>
                <c:pt idx="10">
                  <c:v>764</c:v>
                </c:pt>
              </c:numCache>
            </c:numRef>
          </c:val>
          <c:smooth val="0"/>
        </c:ser>
        <c:axId val="29512686"/>
        <c:axId val="64287583"/>
      </c:lineChart>
      <c:catAx>
        <c:axId val="295126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  <c:max val="3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9512686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625"/>
          <c:y val="0.193"/>
          <c:w val="0.34075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'Table23(1)'!$E$12:$E$22</c:f>
              <c:numCache>
                <c:ptCount val="11"/>
                <c:pt idx="0">
                  <c:v>4106</c:v>
                </c:pt>
                <c:pt idx="1">
                  <c:v>3962</c:v>
                </c:pt>
                <c:pt idx="2">
                  <c:v>3883</c:v>
                </c:pt>
                <c:pt idx="3">
                  <c:v>3571</c:v>
                </c:pt>
                <c:pt idx="4">
                  <c:v>3434</c:v>
                </c:pt>
                <c:pt idx="5">
                  <c:v>3247</c:v>
                </c:pt>
                <c:pt idx="6">
                  <c:v>3145</c:v>
                </c:pt>
                <c:pt idx="7">
                  <c:v>2846</c:v>
                </c:pt>
                <c:pt idx="8">
                  <c:v>2920</c:v>
                </c:pt>
                <c:pt idx="9">
                  <c:v>2918</c:v>
                </c:pt>
                <c:pt idx="10">
                  <c:v>2717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'Table23(1)'!$I$12:$I$22</c:f>
              <c:numCache>
                <c:ptCount val="11"/>
                <c:pt idx="0">
                  <c:v>220</c:v>
                </c:pt>
                <c:pt idx="1">
                  <c:v>193</c:v>
                </c:pt>
                <c:pt idx="2">
                  <c:v>194</c:v>
                </c:pt>
                <c:pt idx="3">
                  <c:v>192</c:v>
                </c:pt>
                <c:pt idx="4">
                  <c:v>169</c:v>
                </c:pt>
                <c:pt idx="5">
                  <c:v>159</c:v>
                </c:pt>
                <c:pt idx="6">
                  <c:v>172</c:v>
                </c:pt>
                <c:pt idx="7">
                  <c:v>143</c:v>
                </c:pt>
                <c:pt idx="8">
                  <c:v>157</c:v>
                </c:pt>
                <c:pt idx="9">
                  <c:v>131</c:v>
                </c:pt>
                <c:pt idx="10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'Table23(1)'!$M$12:$M$22</c:f>
              <c:numCache>
                <c:ptCount val="11"/>
                <c:pt idx="0">
                  <c:v>4326</c:v>
                </c:pt>
                <c:pt idx="1">
                  <c:v>4155</c:v>
                </c:pt>
                <c:pt idx="2">
                  <c:v>4077</c:v>
                </c:pt>
                <c:pt idx="3">
                  <c:v>3763</c:v>
                </c:pt>
                <c:pt idx="4">
                  <c:v>3603</c:v>
                </c:pt>
                <c:pt idx="5">
                  <c:v>3406</c:v>
                </c:pt>
                <c:pt idx="6">
                  <c:v>3317</c:v>
                </c:pt>
                <c:pt idx="7">
                  <c:v>2989</c:v>
                </c:pt>
                <c:pt idx="8">
                  <c:v>3077</c:v>
                </c:pt>
                <c:pt idx="9">
                  <c:v>3049</c:v>
                </c:pt>
                <c:pt idx="10">
                  <c:v>2851</c:v>
                </c:pt>
              </c:numCache>
            </c:numRef>
          </c:val>
          <c:smooth val="0"/>
        </c:ser>
        <c:axId val="41717336"/>
        <c:axId val="39911705"/>
      </c:lineChart>
      <c:catAx>
        <c:axId val="417173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717336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1225"/>
          <c:w val="0.928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'Table23(1)'!$E$54:$E$64</c:f>
              <c:numCache>
                <c:ptCount val="11"/>
                <c:pt idx="0">
                  <c:v>6015</c:v>
                </c:pt>
                <c:pt idx="1">
                  <c:v>6521</c:v>
                </c:pt>
                <c:pt idx="2">
                  <c:v>6440</c:v>
                </c:pt>
                <c:pt idx="3">
                  <c:v>6053</c:v>
                </c:pt>
                <c:pt idx="4">
                  <c:v>5968</c:v>
                </c:pt>
                <c:pt idx="5">
                  <c:v>5729</c:v>
                </c:pt>
                <c:pt idx="6">
                  <c:v>5547</c:v>
                </c:pt>
                <c:pt idx="7">
                  <c:v>5385</c:v>
                </c:pt>
                <c:pt idx="8">
                  <c:v>5171</c:v>
                </c:pt>
                <c:pt idx="9">
                  <c:v>4857</c:v>
                </c:pt>
                <c:pt idx="10">
                  <c:v>4848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'Table23(1)'!$I$54:$I$64</c:f>
              <c:numCache>
                <c:ptCount val="11"/>
                <c:pt idx="0">
                  <c:v>7018</c:v>
                </c:pt>
                <c:pt idx="1">
                  <c:v>7513</c:v>
                </c:pt>
                <c:pt idx="2">
                  <c:v>7394</c:v>
                </c:pt>
                <c:pt idx="3">
                  <c:v>6852</c:v>
                </c:pt>
                <c:pt idx="4">
                  <c:v>6684</c:v>
                </c:pt>
                <c:pt idx="5">
                  <c:v>6566</c:v>
                </c:pt>
                <c:pt idx="6">
                  <c:v>6286</c:v>
                </c:pt>
                <c:pt idx="7">
                  <c:v>6368</c:v>
                </c:pt>
                <c:pt idx="8">
                  <c:v>6434</c:v>
                </c:pt>
                <c:pt idx="9">
                  <c:v>6129</c:v>
                </c:pt>
                <c:pt idx="10">
                  <c:v>5856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'Table23(1)'!$B$12:$B$22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'Table23(1)'!$M$54:$M$64</c:f>
              <c:numCache>
                <c:ptCount val="11"/>
                <c:pt idx="0">
                  <c:v>13033</c:v>
                </c:pt>
                <c:pt idx="1">
                  <c:v>14034</c:v>
                </c:pt>
                <c:pt idx="2">
                  <c:v>13834</c:v>
                </c:pt>
                <c:pt idx="3">
                  <c:v>12905</c:v>
                </c:pt>
                <c:pt idx="4">
                  <c:v>12652</c:v>
                </c:pt>
                <c:pt idx="5">
                  <c:v>12295</c:v>
                </c:pt>
                <c:pt idx="6">
                  <c:v>11833</c:v>
                </c:pt>
                <c:pt idx="7">
                  <c:v>11753</c:v>
                </c:pt>
                <c:pt idx="8">
                  <c:v>11605</c:v>
                </c:pt>
                <c:pt idx="9">
                  <c:v>10986</c:v>
                </c:pt>
                <c:pt idx="10">
                  <c:v>10704</c:v>
                </c:pt>
              </c:numCache>
            </c:numRef>
          </c:val>
          <c:smooth val="0"/>
        </c:ser>
        <c:axId val="23661026"/>
        <c:axId val="11622643"/>
      </c:lineChart>
      <c:catAx>
        <c:axId val="236610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661026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75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'Table23-Chart'!$D$4:$D$14</c:f>
              <c:numCache>
                <c:ptCount val="11"/>
                <c:pt idx="0">
                  <c:v>2989</c:v>
                </c:pt>
                <c:pt idx="1">
                  <c:v>2955</c:v>
                </c:pt>
                <c:pt idx="2">
                  <c:v>3022</c:v>
                </c:pt>
                <c:pt idx="3">
                  <c:v>2802</c:v>
                </c:pt>
                <c:pt idx="4">
                  <c:v>2837</c:v>
                </c:pt>
                <c:pt idx="5">
                  <c:v>2718</c:v>
                </c:pt>
                <c:pt idx="6">
                  <c:v>2723</c:v>
                </c:pt>
                <c:pt idx="7">
                  <c:v>2584</c:v>
                </c:pt>
                <c:pt idx="8">
                  <c:v>2530</c:v>
                </c:pt>
                <c:pt idx="9">
                  <c:v>2578</c:v>
                </c:pt>
                <c:pt idx="10">
                  <c:v>2438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'Table23-Chart'!$H$4:$H$14</c:f>
              <c:numCache>
                <c:ptCount val="11"/>
                <c:pt idx="0">
                  <c:v>1368</c:v>
                </c:pt>
                <c:pt idx="1">
                  <c:v>1485</c:v>
                </c:pt>
                <c:pt idx="2">
                  <c:v>1534</c:v>
                </c:pt>
                <c:pt idx="3">
                  <c:v>1532</c:v>
                </c:pt>
                <c:pt idx="4">
                  <c:v>1423</c:v>
                </c:pt>
                <c:pt idx="5">
                  <c:v>1494</c:v>
                </c:pt>
                <c:pt idx="6">
                  <c:v>1404</c:v>
                </c:pt>
                <c:pt idx="7">
                  <c:v>1428</c:v>
                </c:pt>
                <c:pt idx="8">
                  <c:v>1288</c:v>
                </c:pt>
                <c:pt idx="9">
                  <c:v>1265</c:v>
                </c:pt>
                <c:pt idx="10">
                  <c:v>1274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'Table23-Chart'!$A$4:$A$14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'Table23-Chart'!$L$4:$L$14</c:f>
              <c:numCache>
                <c:ptCount val="11"/>
                <c:pt idx="0">
                  <c:v>4357</c:v>
                </c:pt>
                <c:pt idx="1">
                  <c:v>4440</c:v>
                </c:pt>
                <c:pt idx="2">
                  <c:v>4556</c:v>
                </c:pt>
                <c:pt idx="3">
                  <c:v>4334</c:v>
                </c:pt>
                <c:pt idx="4">
                  <c:v>4260</c:v>
                </c:pt>
                <c:pt idx="5">
                  <c:v>4212</c:v>
                </c:pt>
                <c:pt idx="6">
                  <c:v>4127</c:v>
                </c:pt>
                <c:pt idx="7">
                  <c:v>4012</c:v>
                </c:pt>
                <c:pt idx="8">
                  <c:v>3818</c:v>
                </c:pt>
                <c:pt idx="9">
                  <c:v>3843</c:v>
                </c:pt>
                <c:pt idx="10">
                  <c:v>3712</c:v>
                </c:pt>
              </c:numCache>
            </c:numRef>
          </c:val>
          <c:smooth val="0"/>
        </c:ser>
        <c:axId val="37494924"/>
        <c:axId val="1909997"/>
      </c:lineChart>
      <c:catAx>
        <c:axId val="3749492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909997"/>
        <c:crosses val="autoZero"/>
        <c:auto val="1"/>
        <c:lblOffset val="100"/>
        <c:noMultiLvlLbl val="0"/>
      </c:catAx>
      <c:valAx>
        <c:axId val="1909997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494924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1"/>
          <c:y val="0.1645"/>
          <c:w val="0.3465"/>
          <c:h val="0.1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0.0605</cdr:y>
    </cdr:from>
    <cdr:to>
      <cdr:x>0.815</cdr:x>
      <cdr:y>0.11925</cdr:y>
    </cdr:to>
    <cdr:sp>
      <cdr:nvSpPr>
        <cdr:cNvPr id="1" name="TextBox 9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767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962275" y="44672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5934075" y="44577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6"/>
        <xdr:cNvGraphicFramePr/>
      </xdr:nvGraphicFramePr>
      <xdr:xfrm>
        <a:off x="28575" y="79057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7"/>
        <xdr:cNvGraphicFramePr/>
      </xdr:nvGraphicFramePr>
      <xdr:xfrm>
        <a:off x="2943225" y="80391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8"/>
        <xdr:cNvGraphicFramePr/>
      </xdr:nvGraphicFramePr>
      <xdr:xfrm>
        <a:off x="6057900" y="80105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9"/>
        <xdr:cNvGraphicFramePr/>
      </xdr:nvGraphicFramePr>
      <xdr:xfrm>
        <a:off x="0" y="117633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10"/>
        <xdr:cNvGraphicFramePr/>
      </xdr:nvGraphicFramePr>
      <xdr:xfrm>
        <a:off x="3038475" y="117824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11"/>
        <xdr:cNvGraphicFramePr/>
      </xdr:nvGraphicFramePr>
      <xdr:xfrm>
        <a:off x="6124575" y="118205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0.44125</cdr:x>
      <cdr:y>0.06025</cdr:y>
    </cdr:from>
    <cdr:to>
      <cdr:x>0.44125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0.05525</cdr:y>
    </cdr:from>
    <cdr:to>
      <cdr:x>0.451</cdr:x>
      <cdr:y>0.05525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0.0645</cdr:y>
    </cdr:from>
    <cdr:to>
      <cdr:x>0.3995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0.085</cdr:y>
    </cdr:from>
    <cdr:to>
      <cdr:x>0.47525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Pedestrians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0.04525</cdr:y>
    </cdr:from>
    <cdr:to>
      <cdr:x>0.28825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52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Car Users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0.06025</cdr:y>
    </cdr:from>
    <cdr:to>
      <cdr:x>0.264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1" i="0" u="none" baseline="0"/>
            <a:t>Other road users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0.58475</cdr:x>
      <cdr:y>0.08325</cdr:y>
    </cdr:from>
    <cdr:to>
      <cdr:x>0.58475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304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Pedestrians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0.0625</cdr:y>
    </cdr:from>
    <cdr:to>
      <cdr:x>0.42025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38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Car Users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0.0545</cdr:y>
    </cdr:from>
    <cdr:to>
      <cdr:x>0.793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0.48225</cdr:x>
      <cdr:y>0.05775</cdr:y>
    </cdr:from>
    <cdr:to>
      <cdr:x>0.48225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Other road users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4767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2962275" y="44672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5934075" y="44577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65</xdr:row>
      <xdr:rowOff>19050</xdr:rowOff>
    </xdr:to>
    <xdr:graphicFrame>
      <xdr:nvGraphicFramePr>
        <xdr:cNvPr id="4" name="Chart 4"/>
        <xdr:cNvGraphicFramePr/>
      </xdr:nvGraphicFramePr>
      <xdr:xfrm>
        <a:off x="28575" y="7905750"/>
        <a:ext cx="30480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65</xdr:row>
      <xdr:rowOff>9525</xdr:rowOff>
    </xdr:to>
    <xdr:graphicFrame>
      <xdr:nvGraphicFramePr>
        <xdr:cNvPr id="5" name="Chart 5"/>
        <xdr:cNvGraphicFramePr/>
      </xdr:nvGraphicFramePr>
      <xdr:xfrm>
        <a:off x="2943225" y="8039100"/>
        <a:ext cx="3219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6057900" y="8010525"/>
        <a:ext cx="296227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38100</xdr:colOff>
      <xdr:row>89</xdr:row>
      <xdr:rowOff>19050</xdr:rowOff>
    </xdr:to>
    <xdr:graphicFrame>
      <xdr:nvGraphicFramePr>
        <xdr:cNvPr id="7" name="Chart 7"/>
        <xdr:cNvGraphicFramePr/>
      </xdr:nvGraphicFramePr>
      <xdr:xfrm>
        <a:off x="0" y="11763375"/>
        <a:ext cx="3086100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66</xdr:row>
      <xdr:rowOff>19050</xdr:rowOff>
    </xdr:from>
    <xdr:to>
      <xdr:col>7</xdr:col>
      <xdr:colOff>752475</xdr:colOff>
      <xdr:row>89</xdr:row>
      <xdr:rowOff>152400</xdr:rowOff>
    </xdr:to>
    <xdr:graphicFrame>
      <xdr:nvGraphicFramePr>
        <xdr:cNvPr id="8" name="Chart 8"/>
        <xdr:cNvGraphicFramePr/>
      </xdr:nvGraphicFramePr>
      <xdr:xfrm>
        <a:off x="3038475" y="11782425"/>
        <a:ext cx="3048000" cy="3857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66</xdr:row>
      <xdr:rowOff>57150</xdr:rowOff>
    </xdr:from>
    <xdr:to>
      <xdr:col>11</xdr:col>
      <xdr:colOff>723900</xdr:colOff>
      <xdr:row>89</xdr:row>
      <xdr:rowOff>95250</xdr:rowOff>
    </xdr:to>
    <xdr:graphicFrame>
      <xdr:nvGraphicFramePr>
        <xdr:cNvPr id="9" name="Chart 9"/>
        <xdr:cNvGraphicFramePr/>
      </xdr:nvGraphicFramePr>
      <xdr:xfrm>
        <a:off x="6124575" y="11820525"/>
        <a:ext cx="2981325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190500</xdr:colOff>
      <xdr:row>58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190500</xdr:colOff>
      <xdr:row>73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83</xdr:row>
      <xdr:rowOff>9525</xdr:rowOff>
    </xdr:to>
    <xdr:graphicFrame>
      <xdr:nvGraphicFramePr>
        <xdr:cNvPr id="1" name="Chart 1"/>
        <xdr:cNvGraphicFramePr/>
      </xdr:nvGraphicFramePr>
      <xdr:xfrm>
        <a:off x="0" y="6867525"/>
        <a:ext cx="8315325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81</xdr:row>
      <xdr:rowOff>123825</xdr:rowOff>
    </xdr:from>
    <xdr:to>
      <xdr:col>14</xdr:col>
      <xdr:colOff>9525</xdr:colOff>
      <xdr:row>106</xdr:row>
      <xdr:rowOff>76200</xdr:rowOff>
    </xdr:to>
    <xdr:graphicFrame>
      <xdr:nvGraphicFramePr>
        <xdr:cNvPr id="2" name="Chart 2"/>
        <xdr:cNvGraphicFramePr/>
      </xdr:nvGraphicFramePr>
      <xdr:xfrm>
        <a:off x="66675" y="14725650"/>
        <a:ext cx="8286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1"/>
        <xdr:cNvGraphicFramePr/>
      </xdr:nvGraphicFramePr>
      <xdr:xfrm>
        <a:off x="0" y="67532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2"/>
        <xdr:cNvGraphicFramePr/>
      </xdr:nvGraphicFramePr>
      <xdr:xfrm>
        <a:off x="0" y="144113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190500</xdr:colOff>
      <xdr:row>49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0.06425</cdr:y>
    </cdr:from>
    <cdr:to>
      <cdr:x>0.8825</cdr:x>
      <cdr:y>0.12275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0025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0.08325</cdr:y>
    </cdr:from>
    <cdr:to>
      <cdr:x>0.88625</cdr:x>
      <cdr:y>0.3115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04800"/>
          <a:ext cx="1228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Pedestrians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0.0445</cdr:y>
    </cdr:from>
    <cdr:to>
      <cdr:x>1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152400"/>
          <a:ext cx="226695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Car Users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</cdr:y>
    </cdr:from>
    <cdr:to>
      <cdr:x>0.80775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209550"/>
          <a:ext cx="15811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Other road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0.0835</cdr:y>
    </cdr:from>
    <cdr:to>
      <cdr:x>1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304800"/>
          <a:ext cx="1428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Pedestrians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0.06225</cdr:y>
    </cdr:from>
    <cdr:to>
      <cdr:x>0.97225</cdr:x>
      <cdr:y>0.393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238125"/>
          <a:ext cx="166687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Car Users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0.48475</cdr:x>
      <cdr:y>0.05675</cdr:y>
    </cdr:from>
    <cdr:to>
      <cdr:x>1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209550"/>
          <a:ext cx="2209800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Other road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t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t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7"/>
      <sheetName val="chart"/>
    </sheetNames>
    <sheetDataSet>
      <sheetData sheetId="0">
        <row r="11">
          <cell r="L11">
            <v>5</v>
          </cell>
        </row>
        <row r="12">
          <cell r="L12">
            <v>3.8</v>
          </cell>
        </row>
        <row r="13">
          <cell r="L13">
            <v>3</v>
          </cell>
        </row>
        <row r="14">
          <cell r="L14">
            <v>1.4</v>
          </cell>
        </row>
        <row r="15">
          <cell r="L15">
            <v>1.4</v>
          </cell>
        </row>
        <row r="16">
          <cell r="L16">
            <v>0.6</v>
          </cell>
        </row>
        <row r="17">
          <cell r="L17">
            <v>3.2</v>
          </cell>
        </row>
        <row r="18">
          <cell r="L18">
            <v>17.6</v>
          </cell>
        </row>
        <row r="19">
          <cell r="L19">
            <v>161</v>
          </cell>
        </row>
        <row r="20">
          <cell r="L20">
            <v>50.4</v>
          </cell>
        </row>
        <row r="21">
          <cell r="L21">
            <v>25.4</v>
          </cell>
        </row>
        <row r="22">
          <cell r="L22">
            <v>45</v>
          </cell>
        </row>
        <row r="23">
          <cell r="L23">
            <v>75</v>
          </cell>
        </row>
        <row r="24">
          <cell r="L24">
            <v>122.6</v>
          </cell>
        </row>
        <row r="25">
          <cell r="L25">
            <v>74.6</v>
          </cell>
        </row>
        <row r="26">
          <cell r="L26">
            <v>255.6</v>
          </cell>
        </row>
        <row r="27">
          <cell r="L27">
            <v>234.4</v>
          </cell>
        </row>
        <row r="28">
          <cell r="L28">
            <v>191.4</v>
          </cell>
        </row>
        <row r="29">
          <cell r="L29">
            <v>166</v>
          </cell>
        </row>
        <row r="30">
          <cell r="L30">
            <v>127.6</v>
          </cell>
        </row>
        <row r="31">
          <cell r="L31">
            <v>88.8</v>
          </cell>
        </row>
        <row r="32">
          <cell r="L32">
            <v>53.4</v>
          </cell>
        </row>
        <row r="33">
          <cell r="L33">
            <v>31.6</v>
          </cell>
        </row>
        <row r="34">
          <cell r="L34">
            <v>12.8</v>
          </cell>
        </row>
        <row r="39">
          <cell r="L39">
            <v>5.2</v>
          </cell>
        </row>
        <row r="40">
          <cell r="L40">
            <v>3.6</v>
          </cell>
        </row>
        <row r="41">
          <cell r="L41">
            <v>1.2</v>
          </cell>
        </row>
        <row r="42">
          <cell r="L42">
            <v>1.8</v>
          </cell>
        </row>
        <row r="43">
          <cell r="L43">
            <v>0.6</v>
          </cell>
        </row>
        <row r="44">
          <cell r="L44">
            <v>2</v>
          </cell>
        </row>
        <row r="45">
          <cell r="L45">
            <v>2.6</v>
          </cell>
        </row>
        <row r="46">
          <cell r="L46">
            <v>1.8</v>
          </cell>
        </row>
        <row r="47">
          <cell r="L47">
            <v>4.4</v>
          </cell>
        </row>
        <row r="48">
          <cell r="L48">
            <v>7.2</v>
          </cell>
        </row>
        <row r="49">
          <cell r="L49">
            <v>20.4</v>
          </cell>
        </row>
        <row r="50">
          <cell r="L50">
            <v>38.4</v>
          </cell>
        </row>
        <row r="51">
          <cell r="L51">
            <v>50</v>
          </cell>
        </row>
        <row r="52">
          <cell r="L52">
            <v>63.4</v>
          </cell>
        </row>
        <row r="53">
          <cell r="L53">
            <v>63.4</v>
          </cell>
        </row>
        <row r="54">
          <cell r="L54">
            <v>59.6</v>
          </cell>
        </row>
        <row r="55">
          <cell r="L55">
            <v>59.4</v>
          </cell>
        </row>
        <row r="56">
          <cell r="L56">
            <v>61.2</v>
          </cell>
        </row>
        <row r="57">
          <cell r="L57">
            <v>49.6</v>
          </cell>
        </row>
        <row r="58">
          <cell r="L58">
            <v>43.2</v>
          </cell>
        </row>
        <row r="59">
          <cell r="L59">
            <v>28.8</v>
          </cell>
        </row>
        <row r="60">
          <cell r="L60">
            <v>23.6</v>
          </cell>
        </row>
        <row r="61">
          <cell r="L61">
            <v>11.6</v>
          </cell>
        </row>
        <row r="62">
          <cell r="L6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8"/>
      <sheetName val="chart"/>
    </sheetNames>
    <sheetDataSet>
      <sheetData sheetId="0">
        <row r="11">
          <cell r="L11">
            <v>166</v>
          </cell>
        </row>
        <row r="12">
          <cell r="L12">
            <v>88</v>
          </cell>
        </row>
        <row r="13">
          <cell r="L13">
            <v>74</v>
          </cell>
        </row>
        <row r="14">
          <cell r="L14">
            <v>61</v>
          </cell>
        </row>
        <row r="15">
          <cell r="L15">
            <v>53</v>
          </cell>
        </row>
        <row r="16">
          <cell r="L16">
            <v>71</v>
          </cell>
        </row>
        <row r="17">
          <cell r="L17">
            <v>170</v>
          </cell>
        </row>
        <row r="18">
          <cell r="L18">
            <v>526</v>
          </cell>
        </row>
        <row r="19">
          <cell r="L19">
            <v>821</v>
          </cell>
        </row>
        <row r="20">
          <cell r="L20">
            <v>615</v>
          </cell>
        </row>
        <row r="21">
          <cell r="L21">
            <v>518</v>
          </cell>
        </row>
        <row r="22">
          <cell r="L22">
            <v>566</v>
          </cell>
        </row>
        <row r="23">
          <cell r="L23">
            <v>704</v>
          </cell>
        </row>
        <row r="24">
          <cell r="L24">
            <v>732</v>
          </cell>
        </row>
        <row r="25">
          <cell r="L25">
            <v>735</v>
          </cell>
        </row>
        <row r="26">
          <cell r="L26">
            <v>800</v>
          </cell>
        </row>
        <row r="27">
          <cell r="L27">
            <v>1015</v>
          </cell>
        </row>
        <row r="28">
          <cell r="L28">
            <v>1036</v>
          </cell>
        </row>
        <row r="29">
          <cell r="L29">
            <v>693</v>
          </cell>
        </row>
        <row r="30">
          <cell r="L30">
            <v>584</v>
          </cell>
        </row>
        <row r="31">
          <cell r="L31">
            <v>454</v>
          </cell>
        </row>
        <row r="32">
          <cell r="L32">
            <v>419</v>
          </cell>
        </row>
        <row r="33">
          <cell r="L33">
            <v>366</v>
          </cell>
        </row>
        <row r="34">
          <cell r="L34">
            <v>279</v>
          </cell>
        </row>
        <row r="39">
          <cell r="L39">
            <v>181</v>
          </cell>
        </row>
        <row r="40">
          <cell r="L40">
            <v>169</v>
          </cell>
        </row>
        <row r="41">
          <cell r="L41">
            <v>125</v>
          </cell>
        </row>
        <row r="42">
          <cell r="L42">
            <v>126</v>
          </cell>
        </row>
        <row r="43">
          <cell r="L43">
            <v>67</v>
          </cell>
        </row>
        <row r="44">
          <cell r="L44">
            <v>52</v>
          </cell>
        </row>
        <row r="45">
          <cell r="L45">
            <v>51</v>
          </cell>
        </row>
        <row r="46">
          <cell r="L46">
            <v>77</v>
          </cell>
        </row>
        <row r="47">
          <cell r="L47">
            <v>99</v>
          </cell>
        </row>
        <row r="48">
          <cell r="L48">
            <v>124</v>
          </cell>
        </row>
        <row r="49">
          <cell r="L49">
            <v>179</v>
          </cell>
        </row>
        <row r="50">
          <cell r="L50">
            <v>245</v>
          </cell>
        </row>
        <row r="51">
          <cell r="L51">
            <v>274</v>
          </cell>
        </row>
        <row r="52">
          <cell r="L52">
            <v>316</v>
          </cell>
        </row>
        <row r="53">
          <cell r="L53">
            <v>316</v>
          </cell>
        </row>
        <row r="54">
          <cell r="L54">
            <v>309</v>
          </cell>
        </row>
        <row r="55">
          <cell r="L55">
            <v>287</v>
          </cell>
        </row>
        <row r="56">
          <cell r="L56">
            <v>292</v>
          </cell>
        </row>
        <row r="57">
          <cell r="L57">
            <v>263</v>
          </cell>
        </row>
        <row r="58">
          <cell r="L58">
            <v>206</v>
          </cell>
        </row>
        <row r="59">
          <cell r="L59">
            <v>190</v>
          </cell>
        </row>
        <row r="60">
          <cell r="L60">
            <v>156</v>
          </cell>
        </row>
        <row r="61">
          <cell r="L61">
            <v>147</v>
          </cell>
        </row>
        <row r="62">
          <cell r="L62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281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256</v>
      </c>
      <c r="M1" s="2" t="s">
        <v>42</v>
      </c>
    </row>
    <row r="2" s="1" customFormat="1" ht="18.75">
      <c r="A2" s="1" t="s">
        <v>254</v>
      </c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15.75">
      <c r="A6" s="5" t="s">
        <v>0</v>
      </c>
      <c r="B6" s="5" t="s">
        <v>1</v>
      </c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5" t="s">
        <v>5</v>
      </c>
      <c r="B7" s="5"/>
      <c r="C7" s="7"/>
      <c r="D7" s="7" t="s">
        <v>39</v>
      </c>
      <c r="E7" s="7" t="s">
        <v>24</v>
      </c>
      <c r="F7" s="7"/>
      <c r="G7" s="7"/>
      <c r="H7" s="7" t="s">
        <v>39</v>
      </c>
      <c r="I7" s="7" t="s">
        <v>24</v>
      </c>
      <c r="J7" s="7"/>
      <c r="K7" s="7"/>
      <c r="L7" s="7" t="s">
        <v>39</v>
      </c>
      <c r="M7" s="7" t="s">
        <v>24</v>
      </c>
    </row>
    <row r="8" spans="1:13" s="4" customFormat="1" ht="16.5" thickBot="1">
      <c r="A8" s="3"/>
      <c r="B8" s="3"/>
      <c r="C8" s="8" t="s">
        <v>38</v>
      </c>
      <c r="D8" s="8" t="s">
        <v>8</v>
      </c>
      <c r="E8" s="8" t="s">
        <v>25</v>
      </c>
      <c r="F8" s="8"/>
      <c r="G8" s="8" t="s">
        <v>38</v>
      </c>
      <c r="H8" s="8" t="s">
        <v>8</v>
      </c>
      <c r="I8" s="8" t="s">
        <v>25</v>
      </c>
      <c r="J8" s="8"/>
      <c r="K8" s="8" t="s">
        <v>38</v>
      </c>
      <c r="L8" s="8" t="s">
        <v>8</v>
      </c>
      <c r="M8" s="8" t="s">
        <v>25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4" customFormat="1" ht="18.75">
      <c r="A10" s="1" t="s">
        <v>9</v>
      </c>
    </row>
    <row r="11" spans="1:13" s="4" customFormat="1" ht="15.75">
      <c r="A11" s="4" t="s">
        <v>20</v>
      </c>
      <c r="B11" s="56" t="s">
        <v>37</v>
      </c>
      <c r="C11" s="57">
        <v>72.2</v>
      </c>
      <c r="D11" s="57">
        <v>1255.6</v>
      </c>
      <c r="E11" s="57">
        <v>4165.2</v>
      </c>
      <c r="F11" s="57"/>
      <c r="G11" s="57">
        <v>32</v>
      </c>
      <c r="H11" s="57">
        <v>120.4</v>
      </c>
      <c r="I11" s="57">
        <v>219.4</v>
      </c>
      <c r="J11" s="57"/>
      <c r="K11" s="57">
        <v>104.2</v>
      </c>
      <c r="L11" s="57">
        <v>1376</v>
      </c>
      <c r="M11" s="57">
        <v>4384.6</v>
      </c>
    </row>
    <row r="12" spans="2:26" ht="16.5">
      <c r="B12" s="9">
        <v>1996</v>
      </c>
      <c r="C12" s="51">
        <v>72</v>
      </c>
      <c r="D12" s="51">
        <v>1156</v>
      </c>
      <c r="E12" s="51">
        <v>4106</v>
      </c>
      <c r="F12" s="51"/>
      <c r="G12" s="51">
        <v>34</v>
      </c>
      <c r="H12" s="51">
        <v>123</v>
      </c>
      <c r="I12" s="51">
        <v>220</v>
      </c>
      <c r="J12" s="51"/>
      <c r="K12" s="51">
        <v>106</v>
      </c>
      <c r="L12" s="51">
        <v>1279</v>
      </c>
      <c r="M12" s="51">
        <v>4326</v>
      </c>
      <c r="O12" s="68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2:26" ht="16.5">
      <c r="B13" s="9">
        <v>1997</v>
      </c>
      <c r="C13" s="51">
        <v>57</v>
      </c>
      <c r="D13" s="51">
        <v>1109</v>
      </c>
      <c r="E13" s="51">
        <v>3962</v>
      </c>
      <c r="F13" s="51"/>
      <c r="G13" s="51">
        <v>30</v>
      </c>
      <c r="H13" s="51">
        <v>102</v>
      </c>
      <c r="I13" s="51">
        <v>193</v>
      </c>
      <c r="J13" s="51"/>
      <c r="K13" s="51">
        <v>87</v>
      </c>
      <c r="L13" s="51">
        <v>1211</v>
      </c>
      <c r="M13" s="51">
        <v>4155</v>
      </c>
      <c r="O13" s="68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2:26" ht="16.5">
      <c r="B14" s="9">
        <v>1998</v>
      </c>
      <c r="C14" s="51">
        <v>71</v>
      </c>
      <c r="D14" s="51">
        <v>1068</v>
      </c>
      <c r="E14" s="51">
        <v>3883</v>
      </c>
      <c r="F14" s="51"/>
      <c r="G14" s="51">
        <v>25</v>
      </c>
      <c r="H14" s="51">
        <v>88</v>
      </c>
      <c r="I14" s="51">
        <v>194</v>
      </c>
      <c r="J14" s="51"/>
      <c r="K14" s="51">
        <v>96</v>
      </c>
      <c r="L14" s="51">
        <v>1156</v>
      </c>
      <c r="M14" s="51">
        <v>4077</v>
      </c>
      <c r="O14" s="68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2:26" ht="16.5">
      <c r="B15" s="9">
        <v>1999</v>
      </c>
      <c r="C15" s="51">
        <v>61</v>
      </c>
      <c r="D15" s="51">
        <v>1030</v>
      </c>
      <c r="E15" s="51">
        <v>3571</v>
      </c>
      <c r="F15" s="51"/>
      <c r="G15" s="51">
        <v>28</v>
      </c>
      <c r="H15" s="51">
        <v>113</v>
      </c>
      <c r="I15" s="51">
        <v>192</v>
      </c>
      <c r="J15" s="51"/>
      <c r="K15" s="51">
        <v>89</v>
      </c>
      <c r="L15" s="51">
        <v>1143</v>
      </c>
      <c r="M15" s="51">
        <v>3763</v>
      </c>
      <c r="O15" s="68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2:26" ht="16.5">
      <c r="B16" s="9">
        <v>2000</v>
      </c>
      <c r="C16" s="51">
        <v>49</v>
      </c>
      <c r="D16" s="51">
        <v>911</v>
      </c>
      <c r="E16" s="51">
        <v>3434</v>
      </c>
      <c r="F16" s="51"/>
      <c r="G16" s="51">
        <v>23</v>
      </c>
      <c r="H16" s="51">
        <v>86</v>
      </c>
      <c r="I16" s="51">
        <v>169</v>
      </c>
      <c r="J16" s="51"/>
      <c r="K16" s="51">
        <v>72</v>
      </c>
      <c r="L16" s="51">
        <v>997</v>
      </c>
      <c r="M16" s="51">
        <v>3603</v>
      </c>
      <c r="O16" s="68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2:26" ht="16.5">
      <c r="B17" s="9">
        <v>2001</v>
      </c>
      <c r="C17" s="51">
        <v>51</v>
      </c>
      <c r="D17" s="51">
        <v>835</v>
      </c>
      <c r="E17" s="51">
        <v>3247</v>
      </c>
      <c r="F17" s="51"/>
      <c r="G17" s="51">
        <v>25</v>
      </c>
      <c r="H17" s="51">
        <v>83</v>
      </c>
      <c r="I17" s="51">
        <v>159</v>
      </c>
      <c r="J17" s="51"/>
      <c r="K17" s="51">
        <v>76</v>
      </c>
      <c r="L17" s="51">
        <v>918</v>
      </c>
      <c r="M17" s="51">
        <v>3406</v>
      </c>
      <c r="O17" s="68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ht="16.5">
      <c r="B18" s="9">
        <v>2002</v>
      </c>
      <c r="C18" s="51">
        <v>49</v>
      </c>
      <c r="D18" s="51">
        <v>816</v>
      </c>
      <c r="E18" s="51">
        <v>3145</v>
      </c>
      <c r="F18" s="51"/>
      <c r="G18" s="51">
        <v>24</v>
      </c>
      <c r="H18" s="51">
        <v>77</v>
      </c>
      <c r="I18" s="51">
        <v>172</v>
      </c>
      <c r="J18" s="51"/>
      <c r="K18" s="51">
        <v>73</v>
      </c>
      <c r="L18" s="51">
        <v>893</v>
      </c>
      <c r="M18" s="51">
        <v>3317</v>
      </c>
      <c r="O18" s="68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ht="16.5">
      <c r="B19" s="9">
        <v>2003</v>
      </c>
      <c r="C19" s="51">
        <v>43</v>
      </c>
      <c r="D19" s="51">
        <v>697</v>
      </c>
      <c r="E19" s="51">
        <v>2846</v>
      </c>
      <c r="F19" s="51"/>
      <c r="G19" s="51">
        <v>20</v>
      </c>
      <c r="H19" s="51">
        <v>78</v>
      </c>
      <c r="I19" s="51">
        <v>143</v>
      </c>
      <c r="J19" s="51"/>
      <c r="K19" s="51">
        <v>63</v>
      </c>
      <c r="L19" s="51">
        <v>775</v>
      </c>
      <c r="M19" s="51">
        <v>2989</v>
      </c>
      <c r="O19" s="68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ht="16.5">
      <c r="B20" s="9">
        <v>2004</v>
      </c>
      <c r="C20" s="51">
        <v>55</v>
      </c>
      <c r="D20" s="51">
        <v>666</v>
      </c>
      <c r="E20" s="51">
        <v>2920</v>
      </c>
      <c r="F20" s="51"/>
      <c r="G20" s="51">
        <v>21</v>
      </c>
      <c r="H20" s="51">
        <v>84</v>
      </c>
      <c r="I20" s="51">
        <v>157</v>
      </c>
      <c r="J20" s="51"/>
      <c r="K20" s="51">
        <v>76</v>
      </c>
      <c r="L20" s="51">
        <v>750</v>
      </c>
      <c r="M20" s="51">
        <v>3077</v>
      </c>
      <c r="O20" s="68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ht="16.5">
      <c r="B21" s="9">
        <v>2005</v>
      </c>
      <c r="C21" s="51">
        <v>45</v>
      </c>
      <c r="D21" s="51">
        <v>678</v>
      </c>
      <c r="E21" s="51">
        <v>2918</v>
      </c>
      <c r="F21" s="51"/>
      <c r="G21" s="51">
        <v>21</v>
      </c>
      <c r="H21" s="51">
        <v>63</v>
      </c>
      <c r="I21" s="51">
        <v>131</v>
      </c>
      <c r="J21" s="51"/>
      <c r="K21" s="51">
        <v>66</v>
      </c>
      <c r="L21" s="51">
        <v>741</v>
      </c>
      <c r="M21" s="51">
        <v>3049</v>
      </c>
      <c r="O21" s="6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ht="16.5">
      <c r="B22" s="9">
        <v>2006</v>
      </c>
      <c r="C22" s="51">
        <v>44</v>
      </c>
      <c r="D22" s="51">
        <v>678</v>
      </c>
      <c r="E22" s="51">
        <v>2717</v>
      </c>
      <c r="F22" s="51"/>
      <c r="G22" s="51">
        <v>17</v>
      </c>
      <c r="H22" s="51">
        <v>67</v>
      </c>
      <c r="I22" s="51">
        <v>134</v>
      </c>
      <c r="J22" s="51"/>
      <c r="K22" s="51">
        <v>61</v>
      </c>
      <c r="L22" s="51">
        <v>745</v>
      </c>
      <c r="M22" s="51">
        <v>2851</v>
      </c>
      <c r="O22" s="68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2:26" s="4" customFormat="1" ht="16.5">
      <c r="B23" s="56" t="s">
        <v>44</v>
      </c>
      <c r="C23" s="57">
        <v>47.2</v>
      </c>
      <c r="D23" s="57">
        <v>707</v>
      </c>
      <c r="E23" s="57">
        <v>2909.2</v>
      </c>
      <c r="F23" s="57"/>
      <c r="G23" s="57">
        <v>20.6</v>
      </c>
      <c r="H23" s="57">
        <v>73.8</v>
      </c>
      <c r="I23" s="57">
        <v>147.4</v>
      </c>
      <c r="J23" s="57"/>
      <c r="K23" s="57">
        <v>67.8</v>
      </c>
      <c r="L23" s="57">
        <v>780.8</v>
      </c>
      <c r="M23" s="57">
        <v>3056.6</v>
      </c>
      <c r="O23" s="69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13" ht="15.75">
      <c r="B24" s="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13" s="4" customFormat="1" ht="15.75">
      <c r="A25" s="4" t="s">
        <v>21</v>
      </c>
      <c r="B25" s="56" t="s">
        <v>37</v>
      </c>
      <c r="C25" s="57">
        <v>4.4</v>
      </c>
      <c r="D25" s="57">
        <v>195.8</v>
      </c>
      <c r="E25" s="57">
        <v>1130.2</v>
      </c>
      <c r="F25" s="57"/>
      <c r="G25" s="57">
        <v>6.2</v>
      </c>
      <c r="H25" s="57">
        <v>53</v>
      </c>
      <c r="I25" s="57">
        <v>153</v>
      </c>
      <c r="J25" s="57"/>
      <c r="K25" s="57">
        <v>10.6</v>
      </c>
      <c r="L25" s="57">
        <v>248.8</v>
      </c>
      <c r="M25" s="57">
        <v>1283.2</v>
      </c>
    </row>
    <row r="26" spans="2:26" ht="16.5">
      <c r="B26" s="9">
        <v>1996</v>
      </c>
      <c r="C26" s="51">
        <v>4</v>
      </c>
      <c r="D26" s="51">
        <v>171</v>
      </c>
      <c r="E26" s="51">
        <v>1156</v>
      </c>
      <c r="F26" s="51"/>
      <c r="G26" s="51">
        <v>11</v>
      </c>
      <c r="H26" s="51">
        <v>45</v>
      </c>
      <c r="I26" s="51">
        <v>141</v>
      </c>
      <c r="J26" s="51"/>
      <c r="K26" s="51">
        <v>15</v>
      </c>
      <c r="L26" s="51">
        <v>216</v>
      </c>
      <c r="M26" s="51">
        <v>1297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2:26" ht="16.5">
      <c r="B27" s="9">
        <v>1997</v>
      </c>
      <c r="C27" s="51">
        <v>4</v>
      </c>
      <c r="D27" s="51">
        <v>168</v>
      </c>
      <c r="E27" s="51">
        <v>1117</v>
      </c>
      <c r="F27" s="51"/>
      <c r="G27" s="51">
        <v>5</v>
      </c>
      <c r="H27" s="51">
        <v>42</v>
      </c>
      <c r="I27" s="51">
        <v>155</v>
      </c>
      <c r="J27" s="51"/>
      <c r="K27" s="51">
        <v>9</v>
      </c>
      <c r="L27" s="51">
        <v>210</v>
      </c>
      <c r="M27" s="51">
        <v>1272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2:26" ht="16.5">
      <c r="B28" s="9">
        <v>1998</v>
      </c>
      <c r="C28" s="51">
        <v>7</v>
      </c>
      <c r="D28" s="51">
        <v>169</v>
      </c>
      <c r="E28" s="51">
        <v>1009</v>
      </c>
      <c r="F28" s="51"/>
      <c r="G28" s="51">
        <v>6</v>
      </c>
      <c r="H28" s="51">
        <v>41</v>
      </c>
      <c r="I28" s="51">
        <v>131</v>
      </c>
      <c r="J28" s="51"/>
      <c r="K28" s="51">
        <v>13</v>
      </c>
      <c r="L28" s="51">
        <v>210</v>
      </c>
      <c r="M28" s="51">
        <v>1140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2:26" ht="16.5">
      <c r="B29" s="9">
        <v>1999</v>
      </c>
      <c r="C29" s="51">
        <v>5</v>
      </c>
      <c r="D29" s="51">
        <v>163</v>
      </c>
      <c r="E29" s="51">
        <v>916</v>
      </c>
      <c r="F29" s="51"/>
      <c r="G29" s="51">
        <v>3</v>
      </c>
      <c r="H29" s="51">
        <v>26</v>
      </c>
      <c r="I29" s="51">
        <v>101</v>
      </c>
      <c r="J29" s="51"/>
      <c r="K29" s="51">
        <v>8</v>
      </c>
      <c r="L29" s="51">
        <v>189</v>
      </c>
      <c r="M29" s="51">
        <v>1017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6" ht="16.5">
      <c r="B30" s="9">
        <v>2000</v>
      </c>
      <c r="C30" s="51">
        <v>6</v>
      </c>
      <c r="D30" s="51">
        <v>138</v>
      </c>
      <c r="E30" s="51">
        <v>790</v>
      </c>
      <c r="F30" s="51"/>
      <c r="G30" s="51">
        <v>6</v>
      </c>
      <c r="H30" s="51">
        <v>38</v>
      </c>
      <c r="I30" s="51">
        <v>94</v>
      </c>
      <c r="J30" s="51"/>
      <c r="K30" s="51">
        <v>12</v>
      </c>
      <c r="L30" s="51">
        <v>176</v>
      </c>
      <c r="M30" s="51">
        <v>884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2:26" ht="16.5">
      <c r="B31" s="9">
        <v>2001</v>
      </c>
      <c r="C31" s="51">
        <v>4</v>
      </c>
      <c r="D31" s="51">
        <v>127</v>
      </c>
      <c r="E31" s="51">
        <v>792</v>
      </c>
      <c r="F31" s="51"/>
      <c r="G31" s="51">
        <v>6</v>
      </c>
      <c r="H31" s="51">
        <v>44</v>
      </c>
      <c r="I31" s="51">
        <v>124</v>
      </c>
      <c r="J31" s="51"/>
      <c r="K31" s="51">
        <v>10</v>
      </c>
      <c r="L31" s="51">
        <v>171</v>
      </c>
      <c r="M31" s="51">
        <v>916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2:26" ht="16.5">
      <c r="B32" s="9">
        <v>2002</v>
      </c>
      <c r="C32" s="51">
        <v>0</v>
      </c>
      <c r="D32" s="51">
        <v>125</v>
      </c>
      <c r="E32" s="51">
        <v>727</v>
      </c>
      <c r="F32" s="51"/>
      <c r="G32" s="51">
        <v>8</v>
      </c>
      <c r="H32" s="51">
        <v>27</v>
      </c>
      <c r="I32" s="51">
        <v>101</v>
      </c>
      <c r="J32" s="51"/>
      <c r="K32" s="51">
        <v>8</v>
      </c>
      <c r="L32" s="51">
        <v>152</v>
      </c>
      <c r="M32" s="51">
        <v>828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2:26" ht="16.5">
      <c r="B33" s="9">
        <v>2003</v>
      </c>
      <c r="C33" s="51">
        <v>6</v>
      </c>
      <c r="D33" s="51">
        <v>104</v>
      </c>
      <c r="E33" s="51">
        <v>707</v>
      </c>
      <c r="F33" s="51"/>
      <c r="G33" s="51">
        <v>8</v>
      </c>
      <c r="H33" s="51">
        <v>35</v>
      </c>
      <c r="I33" s="51">
        <v>95</v>
      </c>
      <c r="J33" s="51"/>
      <c r="K33" s="51">
        <v>14</v>
      </c>
      <c r="L33" s="51">
        <v>139</v>
      </c>
      <c r="M33" s="51">
        <v>802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2:26" ht="16.5">
      <c r="B34" s="9">
        <v>2004</v>
      </c>
      <c r="C34" s="51">
        <v>3</v>
      </c>
      <c r="D34" s="51">
        <v>107</v>
      </c>
      <c r="E34" s="51">
        <v>696</v>
      </c>
      <c r="F34" s="51"/>
      <c r="G34" s="51">
        <v>4</v>
      </c>
      <c r="H34" s="51">
        <v>21</v>
      </c>
      <c r="I34" s="51">
        <v>79</v>
      </c>
      <c r="J34" s="51"/>
      <c r="K34" s="51">
        <v>7</v>
      </c>
      <c r="L34" s="51">
        <v>128</v>
      </c>
      <c r="M34" s="51">
        <v>775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2:26" ht="16.5">
      <c r="B35" s="9">
        <v>2005</v>
      </c>
      <c r="C35" s="51">
        <v>8</v>
      </c>
      <c r="D35" s="51">
        <v>107</v>
      </c>
      <c r="E35" s="51">
        <v>696</v>
      </c>
      <c r="F35" s="51"/>
      <c r="G35" s="51">
        <v>8</v>
      </c>
      <c r="H35" s="51">
        <v>25</v>
      </c>
      <c r="I35" s="51">
        <v>85</v>
      </c>
      <c r="J35" s="51"/>
      <c r="K35" s="51">
        <v>16</v>
      </c>
      <c r="L35" s="51">
        <v>132</v>
      </c>
      <c r="M35" s="51">
        <v>781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2:26" ht="16.5">
      <c r="B36" s="9">
        <v>2006</v>
      </c>
      <c r="C36" s="51">
        <v>7</v>
      </c>
      <c r="D36" s="51">
        <v>113</v>
      </c>
      <c r="E36" s="51">
        <v>695</v>
      </c>
      <c r="F36" s="51"/>
      <c r="G36" s="51">
        <v>3</v>
      </c>
      <c r="H36" s="51">
        <v>28</v>
      </c>
      <c r="I36" s="51">
        <v>86</v>
      </c>
      <c r="J36" s="51"/>
      <c r="K36" s="51">
        <v>10</v>
      </c>
      <c r="L36" s="51">
        <v>141</v>
      </c>
      <c r="M36" s="51">
        <v>781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2:26" s="4" customFormat="1" ht="16.5">
      <c r="B37" s="56" t="s">
        <v>44</v>
      </c>
      <c r="C37" s="57">
        <v>4.8</v>
      </c>
      <c r="D37" s="57">
        <v>111.2</v>
      </c>
      <c r="E37" s="57">
        <v>704.2</v>
      </c>
      <c r="F37" s="57"/>
      <c r="G37" s="57">
        <v>6.2</v>
      </c>
      <c r="H37" s="57">
        <v>27.2</v>
      </c>
      <c r="I37" s="57">
        <v>89.2</v>
      </c>
      <c r="J37" s="57"/>
      <c r="K37" s="57">
        <v>11</v>
      </c>
      <c r="L37" s="57">
        <v>138.4</v>
      </c>
      <c r="M37" s="57">
        <v>793.4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3:13" ht="15.7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s="4" customFormat="1" ht="18.75">
      <c r="A39" s="4" t="s">
        <v>28</v>
      </c>
      <c r="B39" s="56" t="s">
        <v>37</v>
      </c>
      <c r="C39" s="57">
        <v>5.2</v>
      </c>
      <c r="D39" s="57">
        <v>148</v>
      </c>
      <c r="E39" s="57">
        <v>508.8</v>
      </c>
      <c r="F39" s="57"/>
      <c r="G39" s="57">
        <v>26</v>
      </c>
      <c r="H39" s="57">
        <v>207.4</v>
      </c>
      <c r="I39" s="57">
        <v>426.2</v>
      </c>
      <c r="J39" s="57"/>
      <c r="K39" s="57">
        <v>31.2</v>
      </c>
      <c r="L39" s="57">
        <v>355.4</v>
      </c>
      <c r="M39" s="57">
        <v>935</v>
      </c>
    </row>
    <row r="40" spans="2:26" ht="16.5">
      <c r="B40" s="9">
        <v>1996</v>
      </c>
      <c r="C40" s="51">
        <v>6</v>
      </c>
      <c r="D40" s="51">
        <v>120</v>
      </c>
      <c r="E40" s="51">
        <v>477</v>
      </c>
      <c r="F40" s="51"/>
      <c r="G40" s="51">
        <v>23</v>
      </c>
      <c r="H40" s="51">
        <v>180</v>
      </c>
      <c r="I40" s="51">
        <v>373</v>
      </c>
      <c r="J40" s="51"/>
      <c r="K40" s="51">
        <v>29</v>
      </c>
      <c r="L40" s="51">
        <v>300</v>
      </c>
      <c r="M40" s="51">
        <v>850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2:26" ht="16.5">
      <c r="B41" s="9">
        <v>1997</v>
      </c>
      <c r="C41" s="51">
        <v>3</v>
      </c>
      <c r="D41" s="51">
        <v>130</v>
      </c>
      <c r="E41" s="51">
        <v>493</v>
      </c>
      <c r="F41" s="51"/>
      <c r="G41" s="51">
        <v>34</v>
      </c>
      <c r="H41" s="51">
        <v>228</v>
      </c>
      <c r="I41" s="51">
        <v>455</v>
      </c>
      <c r="J41" s="51"/>
      <c r="K41" s="51">
        <v>37</v>
      </c>
      <c r="L41" s="51">
        <v>358</v>
      </c>
      <c r="M41" s="51">
        <v>948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2:26" ht="16.5">
      <c r="B42" s="9">
        <v>1998</v>
      </c>
      <c r="C42" s="51">
        <v>6</v>
      </c>
      <c r="D42" s="51">
        <v>133</v>
      </c>
      <c r="E42" s="51">
        <v>475</v>
      </c>
      <c r="F42" s="51"/>
      <c r="G42" s="51">
        <v>27</v>
      </c>
      <c r="H42" s="51">
        <v>238</v>
      </c>
      <c r="I42" s="51">
        <v>501</v>
      </c>
      <c r="J42" s="51"/>
      <c r="K42" s="51">
        <v>33</v>
      </c>
      <c r="L42" s="51">
        <v>371</v>
      </c>
      <c r="M42" s="51">
        <v>976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2:26" ht="16.5">
      <c r="B43" s="9">
        <v>1999</v>
      </c>
      <c r="C43" s="51">
        <v>5</v>
      </c>
      <c r="D43" s="51">
        <v>161</v>
      </c>
      <c r="E43" s="51">
        <v>518</v>
      </c>
      <c r="F43" s="51"/>
      <c r="G43" s="51">
        <v>25</v>
      </c>
      <c r="H43" s="51">
        <v>270</v>
      </c>
      <c r="I43" s="51">
        <v>507</v>
      </c>
      <c r="J43" s="51"/>
      <c r="K43" s="51">
        <v>30</v>
      </c>
      <c r="L43" s="51">
        <v>431</v>
      </c>
      <c r="M43" s="51">
        <v>1025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2:26" ht="16.5">
      <c r="B44" s="9">
        <v>2000</v>
      </c>
      <c r="C44" s="51">
        <v>8</v>
      </c>
      <c r="D44" s="51">
        <v>188</v>
      </c>
      <c r="E44" s="51">
        <v>586</v>
      </c>
      <c r="F44" s="51"/>
      <c r="G44" s="51">
        <v>32</v>
      </c>
      <c r="H44" s="51">
        <v>287</v>
      </c>
      <c r="I44" s="51">
        <v>544</v>
      </c>
      <c r="J44" s="51"/>
      <c r="K44" s="51">
        <v>40</v>
      </c>
      <c r="L44" s="51">
        <v>475</v>
      </c>
      <c r="M44" s="51">
        <v>1130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2:26" ht="16.5">
      <c r="B45" s="9">
        <v>2001</v>
      </c>
      <c r="C45" s="51">
        <v>7</v>
      </c>
      <c r="D45" s="51">
        <v>160</v>
      </c>
      <c r="E45" s="51">
        <v>612</v>
      </c>
      <c r="F45" s="51"/>
      <c r="G45" s="51">
        <v>42</v>
      </c>
      <c r="H45" s="51">
        <v>294</v>
      </c>
      <c r="I45" s="51">
        <v>566</v>
      </c>
      <c r="J45" s="51"/>
      <c r="K45" s="51">
        <v>49</v>
      </c>
      <c r="L45" s="51">
        <v>454</v>
      </c>
      <c r="M45" s="51">
        <v>1178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2:26" ht="16.5">
      <c r="B46" s="9">
        <v>2002</v>
      </c>
      <c r="C46" s="51">
        <v>8</v>
      </c>
      <c r="D46" s="51">
        <v>182</v>
      </c>
      <c r="E46" s="51">
        <v>631</v>
      </c>
      <c r="F46" s="51"/>
      <c r="G46" s="51">
        <v>38</v>
      </c>
      <c r="H46" s="51">
        <v>274</v>
      </c>
      <c r="I46" s="51">
        <v>536</v>
      </c>
      <c r="J46" s="51"/>
      <c r="K46" s="51">
        <v>46</v>
      </c>
      <c r="L46" s="51">
        <v>456</v>
      </c>
      <c r="M46" s="51">
        <v>1167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2:26" ht="16.5">
      <c r="B47" s="9">
        <v>2003</v>
      </c>
      <c r="C47" s="51">
        <v>12</v>
      </c>
      <c r="D47" s="51">
        <v>159</v>
      </c>
      <c r="E47" s="51">
        <v>591</v>
      </c>
      <c r="F47" s="51"/>
      <c r="G47" s="51">
        <v>38</v>
      </c>
      <c r="H47" s="51">
        <v>258</v>
      </c>
      <c r="I47" s="51">
        <v>523</v>
      </c>
      <c r="J47" s="51"/>
      <c r="K47" s="51">
        <v>50</v>
      </c>
      <c r="L47" s="51">
        <v>417</v>
      </c>
      <c r="M47" s="51">
        <v>1114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2:26" ht="16.5">
      <c r="B48" s="9">
        <v>2004</v>
      </c>
      <c r="C48" s="51">
        <v>5</v>
      </c>
      <c r="D48" s="51">
        <v>147</v>
      </c>
      <c r="E48" s="51">
        <v>529</v>
      </c>
      <c r="F48" s="51"/>
      <c r="G48" s="51">
        <v>37</v>
      </c>
      <c r="H48" s="51">
        <v>248</v>
      </c>
      <c r="I48" s="51">
        <v>465</v>
      </c>
      <c r="J48" s="51"/>
      <c r="K48" s="51">
        <v>42</v>
      </c>
      <c r="L48" s="51">
        <v>395</v>
      </c>
      <c r="M48" s="51">
        <v>994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2:26" ht="16.5">
      <c r="B49" s="9">
        <v>2005</v>
      </c>
      <c r="C49" s="51">
        <v>3</v>
      </c>
      <c r="D49" s="51">
        <v>157</v>
      </c>
      <c r="E49" s="51">
        <v>575</v>
      </c>
      <c r="F49" s="51"/>
      <c r="G49" s="51">
        <v>31</v>
      </c>
      <c r="H49" s="51">
        <v>246</v>
      </c>
      <c r="I49" s="51">
        <v>506</v>
      </c>
      <c r="J49" s="51"/>
      <c r="K49" s="51">
        <v>34</v>
      </c>
      <c r="L49" s="51">
        <v>403</v>
      </c>
      <c r="M49" s="51">
        <v>1081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2:26" ht="16.5">
      <c r="B50" s="9">
        <v>2006</v>
      </c>
      <c r="C50" s="51">
        <v>12</v>
      </c>
      <c r="D50" s="51">
        <v>175</v>
      </c>
      <c r="E50" s="51">
        <v>573</v>
      </c>
      <c r="F50" s="51"/>
      <c r="G50" s="51">
        <v>46</v>
      </c>
      <c r="H50" s="51">
        <v>233</v>
      </c>
      <c r="I50" s="51">
        <v>495</v>
      </c>
      <c r="J50" s="51"/>
      <c r="K50" s="51">
        <v>58</v>
      </c>
      <c r="L50" s="51">
        <v>408</v>
      </c>
      <c r="M50" s="51">
        <v>1068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26" s="4" customFormat="1" ht="16.5">
      <c r="B51" s="56" t="s">
        <v>44</v>
      </c>
      <c r="C51" s="57">
        <v>8</v>
      </c>
      <c r="D51" s="57">
        <v>164</v>
      </c>
      <c r="E51" s="57">
        <v>579.8</v>
      </c>
      <c r="F51" s="57"/>
      <c r="G51" s="57">
        <v>38</v>
      </c>
      <c r="H51" s="57">
        <v>251.8</v>
      </c>
      <c r="I51" s="57">
        <v>505</v>
      </c>
      <c r="J51" s="57"/>
      <c r="K51" s="57">
        <v>46</v>
      </c>
      <c r="L51" s="57">
        <v>415.8</v>
      </c>
      <c r="M51" s="57">
        <v>1084.8</v>
      </c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2:13" ht="15.75">
      <c r="B52" s="9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s="4" customFormat="1" ht="15.75">
      <c r="A53" s="4" t="s">
        <v>14</v>
      </c>
      <c r="B53" s="56" t="s">
        <v>37</v>
      </c>
      <c r="C53" s="57">
        <v>27.8</v>
      </c>
      <c r="D53" s="57">
        <v>718.4</v>
      </c>
      <c r="E53" s="57">
        <v>6235.8</v>
      </c>
      <c r="F53" s="57"/>
      <c r="G53" s="57">
        <v>181.2</v>
      </c>
      <c r="H53" s="57">
        <v>1782.6</v>
      </c>
      <c r="I53" s="57">
        <v>7124.6</v>
      </c>
      <c r="J53" s="57"/>
      <c r="K53" s="57">
        <v>209</v>
      </c>
      <c r="L53" s="57">
        <v>2501</v>
      </c>
      <c r="M53" s="57">
        <v>13360.4</v>
      </c>
    </row>
    <row r="54" spans="2:26" ht="16.5">
      <c r="B54" s="9">
        <v>1996</v>
      </c>
      <c r="C54" s="51">
        <v>32</v>
      </c>
      <c r="D54" s="51">
        <v>621</v>
      </c>
      <c r="E54" s="51">
        <v>6015</v>
      </c>
      <c r="F54" s="51"/>
      <c r="G54" s="51">
        <v>153</v>
      </c>
      <c r="H54" s="51">
        <v>1672</v>
      </c>
      <c r="I54" s="51">
        <v>7018</v>
      </c>
      <c r="J54" s="51"/>
      <c r="K54" s="51">
        <v>185</v>
      </c>
      <c r="L54" s="51">
        <v>2293</v>
      </c>
      <c r="M54" s="51">
        <v>13033</v>
      </c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2:26" ht="16.5">
      <c r="B55" s="9">
        <v>1997</v>
      </c>
      <c r="C55" s="51">
        <v>22</v>
      </c>
      <c r="D55" s="51">
        <v>632</v>
      </c>
      <c r="E55" s="51">
        <v>6521</v>
      </c>
      <c r="F55" s="51"/>
      <c r="G55" s="51">
        <v>197</v>
      </c>
      <c r="H55" s="51">
        <v>1733</v>
      </c>
      <c r="I55" s="51">
        <v>7513</v>
      </c>
      <c r="J55" s="51"/>
      <c r="K55" s="51">
        <v>219</v>
      </c>
      <c r="L55" s="51">
        <v>2365</v>
      </c>
      <c r="M55" s="51">
        <v>14034</v>
      </c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2:26" ht="16.5">
      <c r="B56" s="9">
        <v>1998</v>
      </c>
      <c r="C56" s="51">
        <v>36</v>
      </c>
      <c r="D56" s="51">
        <v>663</v>
      </c>
      <c r="E56" s="51">
        <v>6440</v>
      </c>
      <c r="F56" s="51"/>
      <c r="G56" s="51">
        <v>187</v>
      </c>
      <c r="H56" s="51">
        <v>1727</v>
      </c>
      <c r="I56" s="51">
        <v>7394</v>
      </c>
      <c r="J56" s="51"/>
      <c r="K56" s="51">
        <v>223</v>
      </c>
      <c r="L56" s="51">
        <v>2390</v>
      </c>
      <c r="M56" s="51">
        <v>13834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2:26" ht="16.5">
      <c r="B57" s="9">
        <v>1999</v>
      </c>
      <c r="C57" s="51">
        <v>27</v>
      </c>
      <c r="D57" s="51">
        <v>576</v>
      </c>
      <c r="E57" s="51">
        <v>6053</v>
      </c>
      <c r="F57" s="51"/>
      <c r="G57" s="51">
        <v>142</v>
      </c>
      <c r="H57" s="51">
        <v>1428</v>
      </c>
      <c r="I57" s="51">
        <v>6852</v>
      </c>
      <c r="J57" s="51"/>
      <c r="K57" s="51">
        <v>169</v>
      </c>
      <c r="L57" s="51">
        <v>2004</v>
      </c>
      <c r="M57" s="51">
        <v>12905</v>
      </c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2:26" ht="16.5">
      <c r="B58" s="9">
        <v>2000</v>
      </c>
      <c r="C58" s="51">
        <v>30</v>
      </c>
      <c r="D58" s="51">
        <v>521</v>
      </c>
      <c r="E58" s="51">
        <v>5968</v>
      </c>
      <c r="F58" s="51"/>
      <c r="G58" s="51">
        <v>152</v>
      </c>
      <c r="H58" s="51">
        <v>1457</v>
      </c>
      <c r="I58" s="51">
        <v>6684</v>
      </c>
      <c r="J58" s="51"/>
      <c r="K58" s="51">
        <v>182</v>
      </c>
      <c r="L58" s="51">
        <v>1978</v>
      </c>
      <c r="M58" s="51">
        <v>12652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2:26" ht="16.5">
      <c r="B59" s="9">
        <v>2001</v>
      </c>
      <c r="C59" s="51">
        <v>32</v>
      </c>
      <c r="D59" s="51">
        <v>539</v>
      </c>
      <c r="E59" s="51">
        <v>5729</v>
      </c>
      <c r="F59" s="51"/>
      <c r="G59" s="51">
        <v>162</v>
      </c>
      <c r="H59" s="51">
        <v>1413</v>
      </c>
      <c r="I59" s="51">
        <v>6566</v>
      </c>
      <c r="J59" s="51"/>
      <c r="K59" s="51">
        <v>194</v>
      </c>
      <c r="L59" s="51">
        <v>1952</v>
      </c>
      <c r="M59" s="51">
        <v>12295</v>
      </c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2:26" ht="16.5">
      <c r="B60" s="9">
        <v>2002</v>
      </c>
      <c r="C60" s="51">
        <v>14</v>
      </c>
      <c r="D60" s="51">
        <v>495</v>
      </c>
      <c r="E60" s="51">
        <v>5547</v>
      </c>
      <c r="F60" s="51"/>
      <c r="G60" s="51">
        <v>140</v>
      </c>
      <c r="H60" s="51">
        <v>1287</v>
      </c>
      <c r="I60" s="51">
        <v>6286</v>
      </c>
      <c r="J60" s="51"/>
      <c r="K60" s="51">
        <v>154</v>
      </c>
      <c r="L60" s="51">
        <v>1782</v>
      </c>
      <c r="M60" s="51">
        <v>11833</v>
      </c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2:26" ht="16.5">
      <c r="B61" s="9">
        <v>2003</v>
      </c>
      <c r="C61" s="51">
        <v>22</v>
      </c>
      <c r="D61" s="51">
        <v>499</v>
      </c>
      <c r="E61" s="51">
        <v>5385</v>
      </c>
      <c r="F61" s="51"/>
      <c r="G61" s="51">
        <v>166</v>
      </c>
      <c r="H61" s="51">
        <v>1200</v>
      </c>
      <c r="I61" s="51">
        <v>6368</v>
      </c>
      <c r="J61" s="51"/>
      <c r="K61" s="51">
        <v>188</v>
      </c>
      <c r="L61" s="51">
        <v>1699</v>
      </c>
      <c r="M61" s="51">
        <v>11753</v>
      </c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2:26" ht="16.5">
      <c r="B62" s="9">
        <v>2004</v>
      </c>
      <c r="C62" s="51">
        <v>28</v>
      </c>
      <c r="D62" s="51">
        <v>376</v>
      </c>
      <c r="E62" s="51">
        <v>5171</v>
      </c>
      <c r="F62" s="51"/>
      <c r="G62" s="51">
        <v>139</v>
      </c>
      <c r="H62" s="51">
        <v>1205</v>
      </c>
      <c r="I62" s="51">
        <v>6434</v>
      </c>
      <c r="J62" s="51"/>
      <c r="K62" s="51">
        <v>167</v>
      </c>
      <c r="L62" s="51">
        <v>1581</v>
      </c>
      <c r="M62" s="51">
        <v>11605</v>
      </c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2:26" ht="16.5">
      <c r="B63" s="9">
        <v>2005</v>
      </c>
      <c r="C63" s="51">
        <v>20</v>
      </c>
      <c r="D63" s="51">
        <v>355</v>
      </c>
      <c r="E63" s="51">
        <v>4857</v>
      </c>
      <c r="F63" s="51"/>
      <c r="G63" s="51">
        <v>133</v>
      </c>
      <c r="H63" s="51">
        <v>1103</v>
      </c>
      <c r="I63" s="51">
        <v>6129</v>
      </c>
      <c r="J63" s="51"/>
      <c r="K63" s="51">
        <v>153</v>
      </c>
      <c r="L63" s="51">
        <v>1458</v>
      </c>
      <c r="M63" s="51">
        <v>10986</v>
      </c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2:26" ht="16.5">
      <c r="B64" s="9">
        <v>2006</v>
      </c>
      <c r="C64" s="51">
        <v>18</v>
      </c>
      <c r="D64" s="51">
        <v>362</v>
      </c>
      <c r="E64" s="51">
        <v>4848</v>
      </c>
      <c r="F64" s="51"/>
      <c r="G64" s="51">
        <v>157</v>
      </c>
      <c r="H64" s="51">
        <v>1068</v>
      </c>
      <c r="I64" s="51">
        <v>5856</v>
      </c>
      <c r="J64" s="51"/>
      <c r="K64" s="51">
        <v>175</v>
      </c>
      <c r="L64" s="51">
        <v>1430</v>
      </c>
      <c r="M64" s="51">
        <v>10704</v>
      </c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2:26" s="4" customFormat="1" ht="16.5">
      <c r="B65" s="56" t="s">
        <v>44</v>
      </c>
      <c r="C65" s="57">
        <v>20.4</v>
      </c>
      <c r="D65" s="57">
        <v>417.4</v>
      </c>
      <c r="E65" s="57">
        <v>5161.6</v>
      </c>
      <c r="F65" s="57"/>
      <c r="G65" s="57">
        <v>147</v>
      </c>
      <c r="H65" s="57">
        <v>1172.6</v>
      </c>
      <c r="I65" s="57">
        <v>6214.6</v>
      </c>
      <c r="J65" s="57"/>
      <c r="K65" s="57">
        <v>167.4</v>
      </c>
      <c r="L65" s="57">
        <v>1590</v>
      </c>
      <c r="M65" s="57">
        <v>11376.2</v>
      </c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77" ht="15.75">
      <c r="B77" s="22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6.57421875" style="89" bestFit="1" customWidth="1"/>
    <col min="2" max="2" width="15.8515625" style="89" bestFit="1" customWidth="1"/>
    <col min="3" max="3" width="5.7109375" style="89" customWidth="1"/>
    <col min="4" max="4" width="12.7109375" style="89" bestFit="1" customWidth="1"/>
    <col min="5" max="5" width="11.421875" style="89" bestFit="1" customWidth="1"/>
    <col min="6" max="6" width="5.7109375" style="89" customWidth="1"/>
    <col min="7" max="7" width="12.7109375" style="89" bestFit="1" customWidth="1"/>
    <col min="8" max="8" width="11.421875" style="89" bestFit="1" customWidth="1"/>
    <col min="9" max="16384" width="9.140625" style="89" customWidth="1"/>
  </cols>
  <sheetData>
    <row r="1" ht="12.75">
      <c r="A1" s="88" t="s">
        <v>84</v>
      </c>
    </row>
    <row r="2" ht="12.75">
      <c r="A2" s="90" t="s">
        <v>251</v>
      </c>
    </row>
    <row r="3" ht="12.75">
      <c r="A3" s="90"/>
    </row>
    <row r="4" ht="38.25">
      <c r="A4" s="90" t="s">
        <v>85</v>
      </c>
    </row>
    <row r="5" ht="25.5">
      <c r="A5" s="90" t="s">
        <v>86</v>
      </c>
    </row>
    <row r="6" ht="12.75">
      <c r="A6" s="88"/>
    </row>
    <row r="8" spans="1:8" ht="12.75">
      <c r="A8" s="143"/>
      <c r="B8" s="144"/>
      <c r="C8" s="147" t="s">
        <v>87</v>
      </c>
      <c r="D8" s="148"/>
      <c r="E8" s="149"/>
      <c r="F8" s="150" t="s">
        <v>88</v>
      </c>
      <c r="G8" s="151"/>
      <c r="H8" s="152"/>
    </row>
    <row r="9" spans="1:8" ht="12.75">
      <c r="A9" s="145"/>
      <c r="B9" s="146"/>
      <c r="C9" s="91" t="s">
        <v>89</v>
      </c>
      <c r="D9" s="91" t="s">
        <v>90</v>
      </c>
      <c r="E9" s="91" t="s">
        <v>91</v>
      </c>
      <c r="F9" s="91" t="s">
        <v>89</v>
      </c>
      <c r="G9" s="91" t="s">
        <v>90</v>
      </c>
      <c r="H9" s="91" t="s">
        <v>91</v>
      </c>
    </row>
    <row r="10" spans="1:8" ht="12.75">
      <c r="A10" s="140" t="s">
        <v>92</v>
      </c>
      <c r="B10" s="92" t="s">
        <v>93</v>
      </c>
      <c r="C10" s="93">
        <v>17</v>
      </c>
      <c r="D10" s="93">
        <v>562</v>
      </c>
      <c r="E10" s="94">
        <v>1938</v>
      </c>
      <c r="F10" s="93">
        <v>88</v>
      </c>
      <c r="G10" s="93">
        <v>814</v>
      </c>
      <c r="H10" s="94">
        <v>2446</v>
      </c>
    </row>
    <row r="11" spans="1:8" ht="12.75">
      <c r="A11" s="141"/>
      <c r="B11" s="95">
        <v>2002</v>
      </c>
      <c r="C11" s="96">
        <v>12</v>
      </c>
      <c r="D11" s="96">
        <v>340</v>
      </c>
      <c r="E11" s="97">
        <v>1296</v>
      </c>
      <c r="F11" s="96">
        <v>61</v>
      </c>
      <c r="G11" s="96">
        <v>553</v>
      </c>
      <c r="H11" s="97">
        <v>2005</v>
      </c>
    </row>
    <row r="12" spans="1:8" ht="12.75">
      <c r="A12" s="141"/>
      <c r="B12" s="95">
        <v>2003</v>
      </c>
      <c r="C12" s="96">
        <v>5</v>
      </c>
      <c r="D12" s="96">
        <v>273</v>
      </c>
      <c r="E12" s="97">
        <v>1200</v>
      </c>
      <c r="F12" s="96">
        <v>58</v>
      </c>
      <c r="G12" s="96">
        <v>501</v>
      </c>
      <c r="H12" s="97">
        <v>1778</v>
      </c>
    </row>
    <row r="13" spans="1:8" ht="12.75">
      <c r="A13" s="141"/>
      <c r="B13" s="95">
        <v>2004</v>
      </c>
      <c r="C13" s="96">
        <v>8</v>
      </c>
      <c r="D13" s="96">
        <v>247</v>
      </c>
      <c r="E13" s="97">
        <v>1180</v>
      </c>
      <c r="F13" s="96">
        <v>68</v>
      </c>
      <c r="G13" s="96">
        <v>503</v>
      </c>
      <c r="H13" s="97">
        <v>1884</v>
      </c>
    </row>
    <row r="14" spans="1:8" ht="12.75">
      <c r="A14" s="141"/>
      <c r="B14" s="95">
        <v>2005</v>
      </c>
      <c r="C14" s="96">
        <v>5</v>
      </c>
      <c r="D14" s="96">
        <v>244</v>
      </c>
      <c r="E14" s="97">
        <v>1098</v>
      </c>
      <c r="F14" s="96">
        <v>61</v>
      </c>
      <c r="G14" s="96">
        <v>497</v>
      </c>
      <c r="H14" s="97">
        <v>1943</v>
      </c>
    </row>
    <row r="15" spans="1:8" ht="12.75">
      <c r="A15" s="141"/>
      <c r="B15" s="95">
        <v>2006</v>
      </c>
      <c r="C15" s="96">
        <v>9</v>
      </c>
      <c r="D15" s="96">
        <v>247</v>
      </c>
      <c r="E15" s="96">
        <v>992</v>
      </c>
      <c r="F15" s="96">
        <v>52</v>
      </c>
      <c r="G15" s="96">
        <v>496</v>
      </c>
      <c r="H15" s="97">
        <v>1852</v>
      </c>
    </row>
    <row r="16" spans="1:8" ht="12.75">
      <c r="A16" s="141"/>
      <c r="B16" s="92" t="s">
        <v>94</v>
      </c>
      <c r="C16" s="93">
        <v>8</v>
      </c>
      <c r="D16" s="93">
        <v>270</v>
      </c>
      <c r="E16" s="94">
        <v>1153</v>
      </c>
      <c r="F16" s="93">
        <v>60</v>
      </c>
      <c r="G16" s="93">
        <v>510</v>
      </c>
      <c r="H16" s="94">
        <v>1892</v>
      </c>
    </row>
    <row r="17" spans="1:8" ht="12.75">
      <c r="A17" s="141"/>
      <c r="B17" s="98" t="s">
        <v>95</v>
      </c>
      <c r="C17" s="99">
        <v>-46</v>
      </c>
      <c r="D17" s="99">
        <v>-56</v>
      </c>
      <c r="E17" s="99">
        <v>-49</v>
      </c>
      <c r="F17" s="99">
        <v>-41</v>
      </c>
      <c r="G17" s="99">
        <v>-39</v>
      </c>
      <c r="H17" s="99">
        <v>-24</v>
      </c>
    </row>
    <row r="18" spans="1:8" ht="12.75">
      <c r="A18" s="142"/>
      <c r="B18" s="98" t="s">
        <v>96</v>
      </c>
      <c r="C18" s="99">
        <v>-53</v>
      </c>
      <c r="D18" s="99">
        <v>-52</v>
      </c>
      <c r="E18" s="99">
        <v>-41</v>
      </c>
      <c r="F18" s="99">
        <v>-32</v>
      </c>
      <c r="G18" s="99">
        <v>-37</v>
      </c>
      <c r="H18" s="99">
        <v>-23</v>
      </c>
    </row>
    <row r="19" spans="1:8" ht="12.75">
      <c r="A19" s="140" t="s">
        <v>97</v>
      </c>
      <c r="B19" s="92" t="s">
        <v>93</v>
      </c>
      <c r="C19" s="93">
        <v>3</v>
      </c>
      <c r="D19" s="93">
        <v>100</v>
      </c>
      <c r="E19" s="93">
        <v>537</v>
      </c>
      <c r="F19" s="93">
        <v>7</v>
      </c>
      <c r="G19" s="93">
        <v>149</v>
      </c>
      <c r="H19" s="93">
        <v>747</v>
      </c>
    </row>
    <row r="20" spans="1:8" ht="12.75">
      <c r="A20" s="141"/>
      <c r="B20" s="95">
        <v>2002</v>
      </c>
      <c r="C20" s="96">
        <v>0</v>
      </c>
      <c r="D20" s="96">
        <v>46</v>
      </c>
      <c r="E20" s="96">
        <v>277</v>
      </c>
      <c r="F20" s="96">
        <v>8</v>
      </c>
      <c r="G20" s="96">
        <v>106</v>
      </c>
      <c r="H20" s="96">
        <v>548</v>
      </c>
    </row>
    <row r="21" spans="1:8" ht="12.75">
      <c r="A21" s="141"/>
      <c r="B21" s="95">
        <v>2003</v>
      </c>
      <c r="C21" s="96">
        <v>2</v>
      </c>
      <c r="D21" s="96">
        <v>48</v>
      </c>
      <c r="E21" s="96">
        <v>276</v>
      </c>
      <c r="F21" s="96">
        <v>12</v>
      </c>
      <c r="G21" s="96">
        <v>91</v>
      </c>
      <c r="H21" s="96">
        <v>522</v>
      </c>
    </row>
    <row r="22" spans="1:8" ht="12.75">
      <c r="A22" s="141"/>
      <c r="B22" s="95">
        <v>2004</v>
      </c>
      <c r="C22" s="96">
        <v>0</v>
      </c>
      <c r="D22" s="96">
        <v>40</v>
      </c>
      <c r="E22" s="96">
        <v>263</v>
      </c>
      <c r="F22" s="96">
        <v>7</v>
      </c>
      <c r="G22" s="96">
        <v>87</v>
      </c>
      <c r="H22" s="96">
        <v>507</v>
      </c>
    </row>
    <row r="23" spans="1:8" ht="12.75">
      <c r="A23" s="141"/>
      <c r="B23" s="95">
        <v>2005</v>
      </c>
      <c r="C23" s="96">
        <v>4</v>
      </c>
      <c r="D23" s="96">
        <v>30</v>
      </c>
      <c r="E23" s="96">
        <v>219</v>
      </c>
      <c r="F23" s="96">
        <v>12</v>
      </c>
      <c r="G23" s="96">
        <v>101</v>
      </c>
      <c r="H23" s="96">
        <v>559</v>
      </c>
    </row>
    <row r="24" spans="1:8" ht="12.75">
      <c r="A24" s="141"/>
      <c r="B24" s="95">
        <v>2006</v>
      </c>
      <c r="C24" s="96">
        <v>5</v>
      </c>
      <c r="D24" s="96">
        <v>40</v>
      </c>
      <c r="E24" s="96">
        <v>209</v>
      </c>
      <c r="F24" s="96">
        <v>5</v>
      </c>
      <c r="G24" s="96">
        <v>101</v>
      </c>
      <c r="H24" s="96">
        <v>572</v>
      </c>
    </row>
    <row r="25" spans="1:8" ht="12.75">
      <c r="A25" s="141"/>
      <c r="B25" s="92" t="s">
        <v>94</v>
      </c>
      <c r="C25" s="93">
        <v>2</v>
      </c>
      <c r="D25" s="93">
        <v>41</v>
      </c>
      <c r="E25" s="93">
        <v>249</v>
      </c>
      <c r="F25" s="93">
        <v>9</v>
      </c>
      <c r="G25" s="93">
        <v>97</v>
      </c>
      <c r="H25" s="93">
        <v>542</v>
      </c>
    </row>
    <row r="26" spans="1:8" ht="12.75">
      <c r="A26" s="141"/>
      <c r="B26" s="98" t="s">
        <v>95</v>
      </c>
      <c r="C26" s="100">
        <v>47</v>
      </c>
      <c r="D26" s="99">
        <v>-60</v>
      </c>
      <c r="E26" s="99">
        <v>-61</v>
      </c>
      <c r="F26" s="99">
        <v>-31</v>
      </c>
      <c r="G26" s="99">
        <v>-32</v>
      </c>
      <c r="H26" s="99">
        <v>-23</v>
      </c>
    </row>
    <row r="27" spans="1:8" ht="12.75">
      <c r="A27" s="142"/>
      <c r="B27" s="98" t="s">
        <v>96</v>
      </c>
      <c r="C27" s="99">
        <v>-35</v>
      </c>
      <c r="D27" s="99">
        <v>-59</v>
      </c>
      <c r="E27" s="99">
        <v>-54</v>
      </c>
      <c r="F27" s="100">
        <v>22</v>
      </c>
      <c r="G27" s="99">
        <v>-35</v>
      </c>
      <c r="H27" s="99">
        <v>-27</v>
      </c>
    </row>
    <row r="28" spans="1:8" ht="12.75">
      <c r="A28" s="140" t="s">
        <v>98</v>
      </c>
      <c r="B28" s="92" t="s">
        <v>93</v>
      </c>
      <c r="C28" s="93">
        <v>8</v>
      </c>
      <c r="D28" s="93">
        <v>145</v>
      </c>
      <c r="E28" s="94">
        <v>1094</v>
      </c>
      <c r="F28" s="93">
        <v>201</v>
      </c>
      <c r="G28" s="94">
        <v>2356</v>
      </c>
      <c r="H28" s="94">
        <v>12267</v>
      </c>
    </row>
    <row r="29" spans="1:8" ht="12.75">
      <c r="A29" s="141"/>
      <c r="B29" s="95">
        <v>2002</v>
      </c>
      <c r="C29" s="96">
        <v>2</v>
      </c>
      <c r="D29" s="96">
        <v>111</v>
      </c>
      <c r="E29" s="96">
        <v>928</v>
      </c>
      <c r="F29" s="96">
        <v>152</v>
      </c>
      <c r="G29" s="97">
        <v>1669</v>
      </c>
      <c r="H29" s="97">
        <v>10895</v>
      </c>
    </row>
    <row r="30" spans="1:8" ht="12.75">
      <c r="A30" s="141"/>
      <c r="B30" s="95">
        <v>2003</v>
      </c>
      <c r="C30" s="96">
        <v>10</v>
      </c>
      <c r="D30" s="96">
        <v>93</v>
      </c>
      <c r="E30" s="96">
        <v>824</v>
      </c>
      <c r="F30" s="96">
        <v>178</v>
      </c>
      <c r="G30" s="97">
        <v>1601</v>
      </c>
      <c r="H30" s="97">
        <v>10910</v>
      </c>
    </row>
    <row r="31" spans="1:8" ht="12.75">
      <c r="A31" s="141"/>
      <c r="B31" s="95">
        <v>2004</v>
      </c>
      <c r="C31" s="96">
        <v>3</v>
      </c>
      <c r="D31" s="96">
        <v>77</v>
      </c>
      <c r="E31" s="96">
        <v>805</v>
      </c>
      <c r="F31" s="96">
        <v>164</v>
      </c>
      <c r="G31" s="97">
        <v>1500</v>
      </c>
      <c r="H31" s="97">
        <v>10782</v>
      </c>
    </row>
    <row r="32" spans="1:8" ht="12.75">
      <c r="A32" s="141"/>
      <c r="B32" s="95">
        <v>2005</v>
      </c>
      <c r="C32" s="96">
        <v>1</v>
      </c>
      <c r="D32" s="96">
        <v>69</v>
      </c>
      <c r="E32" s="96">
        <v>684</v>
      </c>
      <c r="F32" s="96">
        <v>152</v>
      </c>
      <c r="G32" s="97">
        <v>1387</v>
      </c>
      <c r="H32" s="97">
        <v>10288</v>
      </c>
    </row>
    <row r="33" spans="1:8" ht="12.75">
      <c r="A33" s="141"/>
      <c r="B33" s="95">
        <v>2006</v>
      </c>
      <c r="C33" s="96">
        <v>10</v>
      </c>
      <c r="D33" s="96">
        <v>70</v>
      </c>
      <c r="E33" s="96">
        <v>657</v>
      </c>
      <c r="F33" s="96">
        <v>165</v>
      </c>
      <c r="G33" s="97">
        <v>1359</v>
      </c>
      <c r="H33" s="97">
        <v>10027</v>
      </c>
    </row>
    <row r="34" spans="1:8" ht="12.75">
      <c r="A34" s="141"/>
      <c r="B34" s="92" t="s">
        <v>94</v>
      </c>
      <c r="C34" s="93">
        <v>5</v>
      </c>
      <c r="D34" s="93">
        <v>84</v>
      </c>
      <c r="E34" s="93">
        <v>780</v>
      </c>
      <c r="F34" s="93">
        <v>162</v>
      </c>
      <c r="G34" s="94">
        <v>1503</v>
      </c>
      <c r="H34" s="94">
        <v>10580</v>
      </c>
    </row>
    <row r="35" spans="1:8" ht="12.75">
      <c r="A35" s="141"/>
      <c r="B35" s="98" t="s">
        <v>95</v>
      </c>
      <c r="C35" s="100">
        <v>19</v>
      </c>
      <c r="D35" s="99">
        <v>-52</v>
      </c>
      <c r="E35" s="99">
        <v>-40</v>
      </c>
      <c r="F35" s="99">
        <v>-18</v>
      </c>
      <c r="G35" s="99">
        <v>-42</v>
      </c>
      <c r="H35" s="99">
        <v>-18</v>
      </c>
    </row>
    <row r="36" spans="1:8" ht="12.75">
      <c r="A36" s="142"/>
      <c r="B36" s="98" t="s">
        <v>96</v>
      </c>
      <c r="C36" s="99">
        <v>-38</v>
      </c>
      <c r="D36" s="99">
        <v>-42</v>
      </c>
      <c r="E36" s="99">
        <v>-29</v>
      </c>
      <c r="F36" s="99">
        <v>-19</v>
      </c>
      <c r="G36" s="99">
        <v>-36</v>
      </c>
      <c r="H36" s="99">
        <v>-14</v>
      </c>
    </row>
    <row r="37" spans="1:8" ht="12.75">
      <c r="A37" s="140" t="s">
        <v>99</v>
      </c>
      <c r="B37" s="92" t="s">
        <v>93</v>
      </c>
      <c r="C37" s="93">
        <v>2</v>
      </c>
      <c r="D37" s="93">
        <v>36</v>
      </c>
      <c r="E37" s="93">
        <v>283</v>
      </c>
      <c r="F37" s="93">
        <v>52</v>
      </c>
      <c r="G37" s="93">
        <v>676</v>
      </c>
      <c r="H37" s="94">
        <v>3005</v>
      </c>
    </row>
    <row r="38" spans="1:8" ht="12.75">
      <c r="A38" s="141"/>
      <c r="B38" s="95">
        <v>2002</v>
      </c>
      <c r="C38" s="96">
        <v>0</v>
      </c>
      <c r="D38" s="96">
        <v>30</v>
      </c>
      <c r="E38" s="96">
        <v>246</v>
      </c>
      <c r="F38" s="96">
        <v>69</v>
      </c>
      <c r="G38" s="96">
        <v>676</v>
      </c>
      <c r="H38" s="97">
        <v>3032</v>
      </c>
    </row>
    <row r="39" spans="1:8" ht="12.75">
      <c r="A39" s="141"/>
      <c r="B39" s="95">
        <v>2003</v>
      </c>
      <c r="C39" s="96">
        <v>0</v>
      </c>
      <c r="D39" s="96">
        <v>18</v>
      </c>
      <c r="E39" s="96">
        <v>178</v>
      </c>
      <c r="F39" s="96">
        <v>71</v>
      </c>
      <c r="G39" s="96">
        <v>661</v>
      </c>
      <c r="H39" s="97">
        <v>3013</v>
      </c>
    </row>
    <row r="40" spans="1:8" ht="12.75">
      <c r="A40" s="141"/>
      <c r="B40" s="95">
        <v>2004</v>
      </c>
      <c r="C40" s="96">
        <v>1</v>
      </c>
      <c r="D40" s="96">
        <v>20</v>
      </c>
      <c r="E40" s="96">
        <v>147</v>
      </c>
      <c r="F40" s="96">
        <v>57</v>
      </c>
      <c r="G40" s="96">
        <v>594</v>
      </c>
      <c r="H40" s="97">
        <v>2886</v>
      </c>
    </row>
    <row r="41" spans="1:8" ht="12.75">
      <c r="A41" s="141"/>
      <c r="B41" s="95">
        <v>2005</v>
      </c>
      <c r="C41" s="96">
        <v>1</v>
      </c>
      <c r="D41" s="96">
        <v>25</v>
      </c>
      <c r="E41" s="96">
        <v>171</v>
      </c>
      <c r="F41" s="96">
        <v>50</v>
      </c>
      <c r="G41" s="96">
        <v>593</v>
      </c>
      <c r="H41" s="97">
        <v>2887</v>
      </c>
    </row>
    <row r="42" spans="1:8" ht="12.75">
      <c r="A42" s="141"/>
      <c r="B42" s="95">
        <v>2006</v>
      </c>
      <c r="C42" s="96">
        <v>1</v>
      </c>
      <c r="D42" s="96">
        <v>16</v>
      </c>
      <c r="E42" s="96">
        <v>163</v>
      </c>
      <c r="F42" s="96">
        <v>67</v>
      </c>
      <c r="G42" s="96">
        <v>606</v>
      </c>
      <c r="H42" s="97">
        <v>2763</v>
      </c>
    </row>
    <row r="43" spans="1:8" ht="12.75">
      <c r="A43" s="141"/>
      <c r="B43" s="92" t="s">
        <v>94</v>
      </c>
      <c r="C43" s="93">
        <v>1</v>
      </c>
      <c r="D43" s="93">
        <v>22</v>
      </c>
      <c r="E43" s="93">
        <v>181</v>
      </c>
      <c r="F43" s="93">
        <v>63</v>
      </c>
      <c r="G43" s="93">
        <v>626</v>
      </c>
      <c r="H43" s="94">
        <v>2916</v>
      </c>
    </row>
    <row r="44" spans="1:8" ht="12.75">
      <c r="A44" s="141"/>
      <c r="B44" s="98" t="s">
        <v>95</v>
      </c>
      <c r="C44" s="99">
        <v>-50</v>
      </c>
      <c r="D44" s="99">
        <v>-55</v>
      </c>
      <c r="E44" s="99">
        <v>-42</v>
      </c>
      <c r="F44" s="100">
        <v>28</v>
      </c>
      <c r="G44" s="99">
        <v>-10</v>
      </c>
      <c r="H44" s="99">
        <v>-8</v>
      </c>
    </row>
    <row r="45" spans="1:8" ht="12.75">
      <c r="A45" s="142"/>
      <c r="B45" s="98" t="s">
        <v>96</v>
      </c>
      <c r="C45" s="99">
        <v>-70</v>
      </c>
      <c r="D45" s="99">
        <v>-39</v>
      </c>
      <c r="E45" s="99">
        <v>-36</v>
      </c>
      <c r="F45" s="100">
        <v>20</v>
      </c>
      <c r="G45" s="99">
        <v>-7</v>
      </c>
      <c r="H45" s="99">
        <v>-3</v>
      </c>
    </row>
    <row r="46" spans="1:8" ht="12.75">
      <c r="A46" s="140" t="s">
        <v>100</v>
      </c>
      <c r="B46" s="92" t="s">
        <v>93</v>
      </c>
      <c r="C46" s="93">
        <v>30</v>
      </c>
      <c r="D46" s="93">
        <v>842</v>
      </c>
      <c r="E46" s="94">
        <v>3852</v>
      </c>
      <c r="F46" s="93">
        <v>348</v>
      </c>
      <c r="G46" s="94">
        <v>3995</v>
      </c>
      <c r="H46" s="94">
        <v>18464</v>
      </c>
    </row>
    <row r="47" spans="1:8" ht="12.75">
      <c r="A47" s="141"/>
      <c r="B47" s="95">
        <v>2002</v>
      </c>
      <c r="C47" s="96">
        <v>14</v>
      </c>
      <c r="D47" s="96">
        <v>527</v>
      </c>
      <c r="E47" s="97">
        <v>2747</v>
      </c>
      <c r="F47" s="96">
        <v>290</v>
      </c>
      <c r="G47" s="97">
        <v>3004</v>
      </c>
      <c r="H47" s="97">
        <v>16480</v>
      </c>
    </row>
    <row r="48" spans="1:8" ht="12.75">
      <c r="A48" s="141"/>
      <c r="B48" s="95">
        <v>2003</v>
      </c>
      <c r="C48" s="96">
        <v>17</v>
      </c>
      <c r="D48" s="96">
        <v>432</v>
      </c>
      <c r="E48" s="97">
        <v>2478</v>
      </c>
      <c r="F48" s="96">
        <v>319</v>
      </c>
      <c r="G48" s="97">
        <v>2854</v>
      </c>
      <c r="H48" s="97">
        <v>16223</v>
      </c>
    </row>
    <row r="49" spans="1:8" ht="12.75">
      <c r="A49" s="141"/>
      <c r="B49" s="95">
        <v>2004</v>
      </c>
      <c r="C49" s="96">
        <v>12</v>
      </c>
      <c r="D49" s="96">
        <v>384</v>
      </c>
      <c r="E49" s="97">
        <v>2395</v>
      </c>
      <c r="F49" s="96">
        <v>296</v>
      </c>
      <c r="G49" s="97">
        <v>2684</v>
      </c>
      <c r="H49" s="97">
        <v>16059</v>
      </c>
    </row>
    <row r="50" spans="1:8" ht="12.75">
      <c r="A50" s="141"/>
      <c r="B50" s="95">
        <v>2005</v>
      </c>
      <c r="C50" s="96">
        <v>11</v>
      </c>
      <c r="D50" s="96">
        <v>368</v>
      </c>
      <c r="E50" s="97">
        <v>2172</v>
      </c>
      <c r="F50" s="96">
        <v>275</v>
      </c>
      <c r="G50" s="97">
        <v>2578</v>
      </c>
      <c r="H50" s="97">
        <v>15677</v>
      </c>
    </row>
    <row r="51" spans="1:8" ht="12.75">
      <c r="A51" s="141"/>
      <c r="B51" s="95">
        <v>2006</v>
      </c>
      <c r="C51" s="96">
        <v>25</v>
      </c>
      <c r="D51" s="96">
        <v>373</v>
      </c>
      <c r="E51" s="97">
        <v>2021</v>
      </c>
      <c r="F51" s="96">
        <v>289</v>
      </c>
      <c r="G51" s="97">
        <v>2562</v>
      </c>
      <c r="H51" s="97">
        <v>15214</v>
      </c>
    </row>
    <row r="52" spans="1:8" ht="12.75">
      <c r="A52" s="141"/>
      <c r="B52" s="92" t="s">
        <v>94</v>
      </c>
      <c r="C52" s="93">
        <v>16</v>
      </c>
      <c r="D52" s="93">
        <v>417</v>
      </c>
      <c r="E52" s="94">
        <v>2363</v>
      </c>
      <c r="F52" s="93">
        <v>294</v>
      </c>
      <c r="G52" s="94">
        <v>2736</v>
      </c>
      <c r="H52" s="94">
        <v>15931</v>
      </c>
    </row>
    <row r="53" spans="1:8" ht="12.75">
      <c r="A53" s="141"/>
      <c r="B53" s="98" t="s">
        <v>95</v>
      </c>
      <c r="C53" s="99">
        <v>-18</v>
      </c>
      <c r="D53" s="99">
        <v>-56</v>
      </c>
      <c r="E53" s="99">
        <v>-48</v>
      </c>
      <c r="F53" s="99">
        <v>-17</v>
      </c>
      <c r="G53" s="99">
        <v>-36</v>
      </c>
      <c r="H53" s="99">
        <v>-18</v>
      </c>
    </row>
    <row r="54" spans="1:8" ht="12.75">
      <c r="A54" s="142"/>
      <c r="B54" s="98" t="s">
        <v>96</v>
      </c>
      <c r="C54" s="99">
        <v>-48</v>
      </c>
      <c r="D54" s="99">
        <v>-51</v>
      </c>
      <c r="E54" s="99">
        <v>-39</v>
      </c>
      <c r="F54" s="99">
        <v>-16</v>
      </c>
      <c r="G54" s="99">
        <v>-32</v>
      </c>
      <c r="H54" s="99">
        <v>-14</v>
      </c>
    </row>
    <row r="55" ht="12.75">
      <c r="A55" s="88"/>
    </row>
    <row r="56" ht="38.25">
      <c r="A56" s="90" t="s">
        <v>101</v>
      </c>
    </row>
    <row r="57" ht="25.5">
      <c r="A57" s="90" t="s">
        <v>102</v>
      </c>
    </row>
    <row r="58" ht="12.75">
      <c r="A58" s="90"/>
    </row>
    <row r="59" ht="12.75">
      <c r="A59" s="90" t="s">
        <v>103</v>
      </c>
    </row>
  </sheetData>
  <mergeCells count="8">
    <mergeCell ref="A8:B9"/>
    <mergeCell ref="C8:E8"/>
    <mergeCell ref="F8:H8"/>
    <mergeCell ref="A10:A18"/>
    <mergeCell ref="A19:A27"/>
    <mergeCell ref="A28:A36"/>
    <mergeCell ref="A37:A45"/>
    <mergeCell ref="A46:A5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9" bestFit="1" customWidth="1"/>
    <col min="2" max="2" width="10.00390625" style="89" bestFit="1" customWidth="1"/>
    <col min="3" max="3" width="5.7109375" style="89" customWidth="1"/>
    <col min="4" max="4" width="12.7109375" style="89" bestFit="1" customWidth="1"/>
    <col min="5" max="5" width="11.421875" style="89" bestFit="1" customWidth="1"/>
    <col min="6" max="6" width="5.7109375" style="89" customWidth="1"/>
    <col min="7" max="7" width="12.7109375" style="89" bestFit="1" customWidth="1"/>
    <col min="8" max="8" width="11.421875" style="89" bestFit="1" customWidth="1"/>
    <col min="9" max="16384" width="9.140625" style="89" customWidth="1"/>
  </cols>
  <sheetData>
    <row r="1" ht="12.75">
      <c r="A1" s="88" t="s">
        <v>250</v>
      </c>
    </row>
    <row r="2" ht="12.75">
      <c r="A2" s="90" t="s">
        <v>104</v>
      </c>
    </row>
    <row r="3" ht="12.75">
      <c r="A3" s="90"/>
    </row>
    <row r="4" ht="25.5">
      <c r="A4" s="90" t="s">
        <v>105</v>
      </c>
    </row>
    <row r="5" ht="25.5">
      <c r="A5" s="90" t="s">
        <v>106</v>
      </c>
    </row>
    <row r="6" ht="12.75">
      <c r="A6" s="88"/>
    </row>
    <row r="8" spans="1:8" ht="12.75">
      <c r="A8" s="143"/>
      <c r="B8" s="144"/>
      <c r="C8" s="150" t="s">
        <v>107</v>
      </c>
      <c r="D8" s="151"/>
      <c r="E8" s="152"/>
      <c r="F8" s="150" t="s">
        <v>108</v>
      </c>
      <c r="G8" s="151"/>
      <c r="H8" s="152"/>
    </row>
    <row r="9" spans="1:8" ht="12.75">
      <c r="A9" s="145"/>
      <c r="B9" s="146"/>
      <c r="C9" s="93" t="s">
        <v>89</v>
      </c>
      <c r="D9" s="93" t="s">
        <v>90</v>
      </c>
      <c r="E9" s="93" t="s">
        <v>91</v>
      </c>
      <c r="F9" s="93" t="s">
        <v>89</v>
      </c>
      <c r="G9" s="93" t="s">
        <v>90</v>
      </c>
      <c r="H9" s="93" t="s">
        <v>91</v>
      </c>
    </row>
    <row r="10" spans="1:8" ht="12.75">
      <c r="A10" s="140" t="s">
        <v>109</v>
      </c>
      <c r="B10" s="92" t="s">
        <v>110</v>
      </c>
      <c r="C10" s="93">
        <v>27</v>
      </c>
      <c r="D10" s="93">
        <v>319</v>
      </c>
      <c r="E10" s="93">
        <v>832</v>
      </c>
      <c r="F10" s="93">
        <v>4</v>
      </c>
      <c r="G10" s="93">
        <v>36</v>
      </c>
      <c r="H10" s="93">
        <v>103</v>
      </c>
    </row>
    <row r="11" spans="1:8" ht="12.75">
      <c r="A11" s="141"/>
      <c r="B11" s="95">
        <v>2002</v>
      </c>
      <c r="C11" s="96">
        <v>46</v>
      </c>
      <c r="D11" s="96">
        <v>422</v>
      </c>
      <c r="E11" s="97">
        <v>1079</v>
      </c>
      <c r="F11" s="96" t="s">
        <v>111</v>
      </c>
      <c r="G11" s="96">
        <v>34</v>
      </c>
      <c r="H11" s="96">
        <v>88</v>
      </c>
    </row>
    <row r="12" spans="1:8" ht="12.75">
      <c r="A12" s="141"/>
      <c r="B12" s="95">
        <v>2003</v>
      </c>
      <c r="C12" s="96">
        <v>48</v>
      </c>
      <c r="D12" s="96">
        <v>389</v>
      </c>
      <c r="E12" s="97">
        <v>1030</v>
      </c>
      <c r="F12" s="96">
        <v>2</v>
      </c>
      <c r="G12" s="96">
        <v>28</v>
      </c>
      <c r="H12" s="96">
        <v>84</v>
      </c>
    </row>
    <row r="13" spans="1:8" ht="12.75">
      <c r="A13" s="141"/>
      <c r="B13" s="95">
        <v>2004</v>
      </c>
      <c r="C13" s="96">
        <v>40</v>
      </c>
      <c r="D13" s="96">
        <v>367</v>
      </c>
      <c r="E13" s="96">
        <v>933</v>
      </c>
      <c r="F13" s="96">
        <v>2</v>
      </c>
      <c r="G13" s="96">
        <v>28</v>
      </c>
      <c r="H13" s="96">
        <v>61</v>
      </c>
    </row>
    <row r="14" spans="1:8" ht="12.75">
      <c r="A14" s="141"/>
      <c r="B14" s="95">
        <v>2005</v>
      </c>
      <c r="C14" s="96">
        <v>33</v>
      </c>
      <c r="D14" s="96">
        <v>369</v>
      </c>
      <c r="E14" s="97">
        <v>1001</v>
      </c>
      <c r="F14" s="96">
        <v>1</v>
      </c>
      <c r="G14" s="96">
        <v>34</v>
      </c>
      <c r="H14" s="96">
        <v>80</v>
      </c>
    </row>
    <row r="15" spans="1:8" ht="12.75">
      <c r="A15" s="141"/>
      <c r="B15" s="95">
        <v>2006</v>
      </c>
      <c r="C15" s="96">
        <v>56</v>
      </c>
      <c r="D15" s="96">
        <v>379</v>
      </c>
      <c r="E15" s="96">
        <v>987</v>
      </c>
      <c r="F15" s="96">
        <v>2</v>
      </c>
      <c r="G15" s="96">
        <v>29</v>
      </c>
      <c r="H15" s="96">
        <v>81</v>
      </c>
    </row>
    <row r="16" spans="1:8" ht="12.75">
      <c r="A16" s="142"/>
      <c r="B16" s="92" t="s">
        <v>112</v>
      </c>
      <c r="C16" s="93">
        <v>45</v>
      </c>
      <c r="D16" s="93">
        <v>385</v>
      </c>
      <c r="E16" s="94">
        <v>1006</v>
      </c>
      <c r="F16" s="93">
        <v>1</v>
      </c>
      <c r="G16" s="93">
        <v>31</v>
      </c>
      <c r="H16" s="93">
        <v>79</v>
      </c>
    </row>
    <row r="17" spans="1:8" ht="12.75">
      <c r="A17" s="140" t="s">
        <v>98</v>
      </c>
      <c r="B17" s="92" t="s">
        <v>110</v>
      </c>
      <c r="C17" s="93">
        <v>132</v>
      </c>
      <c r="D17" s="94">
        <v>1501</v>
      </c>
      <c r="E17" s="94">
        <v>7918</v>
      </c>
      <c r="F17" s="93">
        <v>77</v>
      </c>
      <c r="G17" s="94">
        <v>1000</v>
      </c>
      <c r="H17" s="94">
        <v>5443</v>
      </c>
    </row>
    <row r="18" spans="1:8" ht="12.75">
      <c r="A18" s="141"/>
      <c r="B18" s="95">
        <v>2002</v>
      </c>
      <c r="C18" s="96">
        <v>102</v>
      </c>
      <c r="D18" s="97">
        <v>1122</v>
      </c>
      <c r="E18" s="97">
        <v>7484</v>
      </c>
      <c r="F18" s="96">
        <v>52</v>
      </c>
      <c r="G18" s="96">
        <v>660</v>
      </c>
      <c r="H18" s="97">
        <v>4349</v>
      </c>
    </row>
    <row r="19" spans="1:8" ht="12.75">
      <c r="A19" s="141"/>
      <c r="B19" s="95">
        <v>2003</v>
      </c>
      <c r="C19" s="96">
        <v>116</v>
      </c>
      <c r="D19" s="97">
        <v>1062</v>
      </c>
      <c r="E19" s="97">
        <v>7575</v>
      </c>
      <c r="F19" s="96">
        <v>72</v>
      </c>
      <c r="G19" s="96">
        <v>637</v>
      </c>
      <c r="H19" s="97">
        <v>4178</v>
      </c>
    </row>
    <row r="20" spans="1:8" ht="12.75">
      <c r="A20" s="141"/>
      <c r="B20" s="95">
        <v>2004</v>
      </c>
      <c r="C20" s="96">
        <v>115</v>
      </c>
      <c r="D20" s="96">
        <v>992</v>
      </c>
      <c r="E20" s="97">
        <v>7486</v>
      </c>
      <c r="F20" s="96">
        <v>52</v>
      </c>
      <c r="G20" s="96">
        <v>589</v>
      </c>
      <c r="H20" s="97">
        <v>4119</v>
      </c>
    </row>
    <row r="21" spans="1:8" ht="12.75">
      <c r="A21" s="141"/>
      <c r="B21" s="95">
        <v>2005</v>
      </c>
      <c r="C21" s="96">
        <v>107</v>
      </c>
      <c r="D21" s="96">
        <v>915</v>
      </c>
      <c r="E21" s="97">
        <v>7139</v>
      </c>
      <c r="F21" s="96">
        <v>46</v>
      </c>
      <c r="G21" s="96">
        <v>543</v>
      </c>
      <c r="H21" s="97">
        <v>3847</v>
      </c>
    </row>
    <row r="22" spans="1:8" ht="12.75">
      <c r="A22" s="141"/>
      <c r="B22" s="95">
        <v>2006</v>
      </c>
      <c r="C22" s="96">
        <v>120</v>
      </c>
      <c r="D22" s="96">
        <v>915</v>
      </c>
      <c r="E22" s="97">
        <v>6987</v>
      </c>
      <c r="F22" s="96">
        <v>55</v>
      </c>
      <c r="G22" s="96">
        <v>515</v>
      </c>
      <c r="H22" s="97">
        <v>3717</v>
      </c>
    </row>
    <row r="23" spans="1:8" ht="12.75">
      <c r="A23" s="142"/>
      <c r="B23" s="92" t="s">
        <v>112</v>
      </c>
      <c r="C23" s="93">
        <v>112</v>
      </c>
      <c r="D23" s="94">
        <v>1001</v>
      </c>
      <c r="E23" s="94">
        <v>7334</v>
      </c>
      <c r="F23" s="93">
        <v>55</v>
      </c>
      <c r="G23" s="93">
        <v>589</v>
      </c>
      <c r="H23" s="94">
        <v>4042</v>
      </c>
    </row>
    <row r="24" spans="1:8" ht="12.75">
      <c r="A24" s="140" t="s">
        <v>113</v>
      </c>
      <c r="B24" s="92" t="s">
        <v>110</v>
      </c>
      <c r="C24" s="93">
        <v>1</v>
      </c>
      <c r="D24" s="93">
        <v>15</v>
      </c>
      <c r="E24" s="93">
        <v>112</v>
      </c>
      <c r="F24" s="93">
        <v>1</v>
      </c>
      <c r="G24" s="93">
        <v>19</v>
      </c>
      <c r="H24" s="93">
        <v>187</v>
      </c>
    </row>
    <row r="25" spans="1:8" ht="12.75">
      <c r="A25" s="141"/>
      <c r="B25" s="95">
        <v>2002</v>
      </c>
      <c r="C25" s="96" t="s">
        <v>111</v>
      </c>
      <c r="D25" s="96">
        <v>8</v>
      </c>
      <c r="E25" s="96">
        <v>115</v>
      </c>
      <c r="F25" s="96">
        <v>1</v>
      </c>
      <c r="G25" s="96">
        <v>11</v>
      </c>
      <c r="H25" s="96">
        <v>136</v>
      </c>
    </row>
    <row r="26" spans="1:8" ht="12.75">
      <c r="A26" s="141"/>
      <c r="B26" s="95">
        <v>2003</v>
      </c>
      <c r="C26" s="96" t="s">
        <v>111</v>
      </c>
      <c r="D26" s="96">
        <v>13</v>
      </c>
      <c r="E26" s="96">
        <v>135</v>
      </c>
      <c r="F26" s="96">
        <v>1</v>
      </c>
      <c r="G26" s="96">
        <v>18</v>
      </c>
      <c r="H26" s="96">
        <v>169</v>
      </c>
    </row>
    <row r="27" spans="1:8" ht="12.75">
      <c r="A27" s="141"/>
      <c r="B27" s="95">
        <v>2004</v>
      </c>
      <c r="C27" s="96" t="s">
        <v>111</v>
      </c>
      <c r="D27" s="96">
        <v>9</v>
      </c>
      <c r="E27" s="96">
        <v>116</v>
      </c>
      <c r="F27" s="96" t="s">
        <v>111</v>
      </c>
      <c r="G27" s="96">
        <v>12</v>
      </c>
      <c r="H27" s="96">
        <v>124</v>
      </c>
    </row>
    <row r="28" spans="1:8" ht="12.75">
      <c r="A28" s="141"/>
      <c r="B28" s="95">
        <v>2005</v>
      </c>
      <c r="C28" s="96" t="s">
        <v>111</v>
      </c>
      <c r="D28" s="96">
        <v>6</v>
      </c>
      <c r="E28" s="96">
        <v>114</v>
      </c>
      <c r="F28" s="96" t="s">
        <v>111</v>
      </c>
      <c r="G28" s="96">
        <v>5</v>
      </c>
      <c r="H28" s="96">
        <v>136</v>
      </c>
    </row>
    <row r="29" spans="1:8" ht="12.75">
      <c r="A29" s="141"/>
      <c r="B29" s="95">
        <v>2006</v>
      </c>
      <c r="C29" s="96">
        <v>1</v>
      </c>
      <c r="D29" s="96">
        <v>9</v>
      </c>
      <c r="E29" s="96">
        <v>111</v>
      </c>
      <c r="F29" s="96" t="s">
        <v>111</v>
      </c>
      <c r="G29" s="96">
        <v>13</v>
      </c>
      <c r="H29" s="96">
        <v>137</v>
      </c>
    </row>
    <row r="30" spans="1:8" ht="12.75">
      <c r="A30" s="142"/>
      <c r="B30" s="92" t="s">
        <v>112</v>
      </c>
      <c r="C30" s="93">
        <v>0</v>
      </c>
      <c r="D30" s="93">
        <v>9</v>
      </c>
      <c r="E30" s="93">
        <v>118</v>
      </c>
      <c r="F30" s="93">
        <v>0</v>
      </c>
      <c r="G30" s="93">
        <v>12</v>
      </c>
      <c r="H30" s="93">
        <v>140</v>
      </c>
    </row>
    <row r="31" spans="1:8" ht="12.75">
      <c r="A31" s="140" t="s">
        <v>114</v>
      </c>
      <c r="B31" s="92" t="s">
        <v>110</v>
      </c>
      <c r="C31" s="93">
        <v>1</v>
      </c>
      <c r="D31" s="93">
        <v>8</v>
      </c>
      <c r="E31" s="93">
        <v>39</v>
      </c>
      <c r="F31" s="93">
        <v>1</v>
      </c>
      <c r="G31" s="93">
        <v>19</v>
      </c>
      <c r="H31" s="93">
        <v>117</v>
      </c>
    </row>
    <row r="32" spans="1:8" ht="12.75">
      <c r="A32" s="141"/>
      <c r="B32" s="95">
        <v>2002</v>
      </c>
      <c r="C32" s="96" t="s">
        <v>111</v>
      </c>
      <c r="D32" s="96" t="s">
        <v>111</v>
      </c>
      <c r="E32" s="96">
        <v>28</v>
      </c>
      <c r="F32" s="96" t="s">
        <v>111</v>
      </c>
      <c r="G32" s="96">
        <v>11</v>
      </c>
      <c r="H32" s="96">
        <v>86</v>
      </c>
    </row>
    <row r="33" spans="1:8" ht="12.75">
      <c r="A33" s="141"/>
      <c r="B33" s="95">
        <v>2003</v>
      </c>
      <c r="C33" s="96" t="s">
        <v>111</v>
      </c>
      <c r="D33" s="96">
        <v>3</v>
      </c>
      <c r="E33" s="96">
        <v>30</v>
      </c>
      <c r="F33" s="96">
        <v>1</v>
      </c>
      <c r="G33" s="96">
        <v>7</v>
      </c>
      <c r="H33" s="96">
        <v>64</v>
      </c>
    </row>
    <row r="34" spans="1:8" ht="12.75">
      <c r="A34" s="141"/>
      <c r="B34" s="95">
        <v>2004</v>
      </c>
      <c r="C34" s="96" t="s">
        <v>111</v>
      </c>
      <c r="D34" s="96">
        <v>2</v>
      </c>
      <c r="E34" s="96">
        <v>31</v>
      </c>
      <c r="F34" s="96" t="s">
        <v>111</v>
      </c>
      <c r="G34" s="96">
        <v>7</v>
      </c>
      <c r="H34" s="96">
        <v>49</v>
      </c>
    </row>
    <row r="35" spans="1:8" ht="12.75">
      <c r="A35" s="141"/>
      <c r="B35" s="95">
        <v>2005</v>
      </c>
      <c r="C35" s="96" t="s">
        <v>111</v>
      </c>
      <c r="D35" s="96">
        <v>4</v>
      </c>
      <c r="E35" s="96">
        <v>19</v>
      </c>
      <c r="F35" s="96">
        <v>1</v>
      </c>
      <c r="G35" s="96">
        <v>7</v>
      </c>
      <c r="H35" s="96">
        <v>50</v>
      </c>
    </row>
    <row r="36" spans="1:8" ht="12.75">
      <c r="A36" s="141"/>
      <c r="B36" s="95">
        <v>2006</v>
      </c>
      <c r="C36" s="96" t="s">
        <v>111</v>
      </c>
      <c r="D36" s="96">
        <v>2</v>
      </c>
      <c r="E36" s="96">
        <v>25</v>
      </c>
      <c r="F36" s="96" t="s">
        <v>111</v>
      </c>
      <c r="G36" s="96">
        <v>6</v>
      </c>
      <c r="H36" s="96">
        <v>69</v>
      </c>
    </row>
    <row r="37" spans="1:8" ht="12.75">
      <c r="A37" s="142"/>
      <c r="B37" s="92" t="s">
        <v>112</v>
      </c>
      <c r="C37" s="93" t="s">
        <v>111</v>
      </c>
      <c r="D37" s="93">
        <v>2</v>
      </c>
      <c r="E37" s="93">
        <v>27</v>
      </c>
      <c r="F37" s="93">
        <v>0</v>
      </c>
      <c r="G37" s="93">
        <v>8</v>
      </c>
      <c r="H37" s="93">
        <v>64</v>
      </c>
    </row>
    <row r="38" spans="1:8" ht="12.75">
      <c r="A38" s="140" t="s">
        <v>115</v>
      </c>
      <c r="B38" s="92" t="s">
        <v>110</v>
      </c>
      <c r="C38" s="93">
        <v>0</v>
      </c>
      <c r="D38" s="93">
        <v>8</v>
      </c>
      <c r="E38" s="93">
        <v>73</v>
      </c>
      <c r="F38" s="93">
        <v>3</v>
      </c>
      <c r="G38" s="93">
        <v>88</v>
      </c>
      <c r="H38" s="93">
        <v>936</v>
      </c>
    </row>
    <row r="39" spans="1:8" ht="12.75">
      <c r="A39" s="141"/>
      <c r="B39" s="95">
        <v>2002</v>
      </c>
      <c r="C39" s="96" t="s">
        <v>111</v>
      </c>
      <c r="D39" s="96">
        <v>3</v>
      </c>
      <c r="E39" s="96">
        <v>76</v>
      </c>
      <c r="F39" s="96" t="s">
        <v>111</v>
      </c>
      <c r="G39" s="96">
        <v>56</v>
      </c>
      <c r="H39" s="96">
        <v>784</v>
      </c>
    </row>
    <row r="40" spans="1:8" ht="12.75">
      <c r="A40" s="141"/>
      <c r="B40" s="95">
        <v>2003</v>
      </c>
      <c r="C40" s="96" t="s">
        <v>111</v>
      </c>
      <c r="D40" s="96">
        <v>3</v>
      </c>
      <c r="E40" s="96">
        <v>57</v>
      </c>
      <c r="F40" s="96">
        <v>1</v>
      </c>
      <c r="G40" s="96">
        <v>67</v>
      </c>
      <c r="H40" s="96">
        <v>835</v>
      </c>
    </row>
    <row r="41" spans="1:8" ht="12.75">
      <c r="A41" s="141"/>
      <c r="B41" s="95">
        <v>2004</v>
      </c>
      <c r="C41" s="96">
        <v>1</v>
      </c>
      <c r="D41" s="96">
        <v>6</v>
      </c>
      <c r="E41" s="96">
        <v>75</v>
      </c>
      <c r="F41" s="96">
        <v>2</v>
      </c>
      <c r="G41" s="96">
        <v>60</v>
      </c>
      <c r="H41" s="96">
        <v>840</v>
      </c>
    </row>
    <row r="42" spans="1:8" ht="12.75">
      <c r="A42" s="141"/>
      <c r="B42" s="95">
        <v>2005</v>
      </c>
      <c r="C42" s="96" t="s">
        <v>111</v>
      </c>
      <c r="D42" s="96">
        <v>2</v>
      </c>
      <c r="E42" s="96">
        <v>60</v>
      </c>
      <c r="F42" s="96" t="s">
        <v>111</v>
      </c>
      <c r="G42" s="96">
        <v>61</v>
      </c>
      <c r="H42" s="96">
        <v>795</v>
      </c>
    </row>
    <row r="43" spans="1:8" ht="12.75">
      <c r="A43" s="141"/>
      <c r="B43" s="95">
        <v>2006</v>
      </c>
      <c r="C43" s="96" t="s">
        <v>111</v>
      </c>
      <c r="D43" s="96">
        <v>3</v>
      </c>
      <c r="E43" s="96">
        <v>55</v>
      </c>
      <c r="F43" s="96" t="s">
        <v>111</v>
      </c>
      <c r="G43" s="96">
        <v>54</v>
      </c>
      <c r="H43" s="96">
        <v>708</v>
      </c>
    </row>
    <row r="44" spans="1:8" ht="12.75">
      <c r="A44" s="142"/>
      <c r="B44" s="92" t="s">
        <v>112</v>
      </c>
      <c r="C44" s="93">
        <v>0</v>
      </c>
      <c r="D44" s="93">
        <v>3</v>
      </c>
      <c r="E44" s="93">
        <v>65</v>
      </c>
      <c r="F44" s="93">
        <v>1</v>
      </c>
      <c r="G44" s="93">
        <v>60</v>
      </c>
      <c r="H44" s="93">
        <v>792</v>
      </c>
    </row>
    <row r="45" spans="1:8" ht="12.75">
      <c r="A45" s="140" t="s">
        <v>116</v>
      </c>
      <c r="B45" s="92" t="s">
        <v>110</v>
      </c>
      <c r="C45" s="93">
        <v>6</v>
      </c>
      <c r="D45" s="93">
        <v>75</v>
      </c>
      <c r="E45" s="93">
        <v>347</v>
      </c>
      <c r="F45" s="93">
        <v>3</v>
      </c>
      <c r="G45" s="93">
        <v>36</v>
      </c>
      <c r="H45" s="93">
        <v>168</v>
      </c>
    </row>
    <row r="46" spans="1:8" ht="12.75">
      <c r="A46" s="141"/>
      <c r="B46" s="95">
        <v>2002</v>
      </c>
      <c r="C46" s="96">
        <v>7</v>
      </c>
      <c r="D46" s="96">
        <v>56</v>
      </c>
      <c r="E46" s="96">
        <v>279</v>
      </c>
      <c r="F46" s="96">
        <v>4</v>
      </c>
      <c r="G46" s="96">
        <v>24</v>
      </c>
      <c r="H46" s="96">
        <v>113</v>
      </c>
    </row>
    <row r="47" spans="1:8" ht="12.75">
      <c r="A47" s="141"/>
      <c r="B47" s="95">
        <v>2003</v>
      </c>
      <c r="C47" s="96">
        <v>7</v>
      </c>
      <c r="D47" s="96">
        <v>50</v>
      </c>
      <c r="E47" s="96">
        <v>259</v>
      </c>
      <c r="F47" s="96">
        <v>4</v>
      </c>
      <c r="G47" s="96">
        <v>14</v>
      </c>
      <c r="H47" s="96">
        <v>89</v>
      </c>
    </row>
    <row r="48" spans="1:8" ht="12.75">
      <c r="A48" s="141"/>
      <c r="B48" s="95">
        <v>2004</v>
      </c>
      <c r="C48" s="96">
        <v>7</v>
      </c>
      <c r="D48" s="96">
        <v>40</v>
      </c>
      <c r="E48" s="96">
        <v>306</v>
      </c>
      <c r="F48" s="96" t="s">
        <v>111</v>
      </c>
      <c r="G48" s="96">
        <v>12</v>
      </c>
      <c r="H48" s="96">
        <v>100</v>
      </c>
    </row>
    <row r="49" spans="1:8" ht="12.75">
      <c r="A49" s="141"/>
      <c r="B49" s="95">
        <v>2005</v>
      </c>
      <c r="C49" s="96">
        <v>6</v>
      </c>
      <c r="D49" s="96">
        <v>44</v>
      </c>
      <c r="E49" s="96">
        <v>278</v>
      </c>
      <c r="F49" s="96">
        <v>2</v>
      </c>
      <c r="G49" s="96">
        <v>17</v>
      </c>
      <c r="H49" s="96">
        <v>100</v>
      </c>
    </row>
    <row r="50" spans="1:8" ht="12.75">
      <c r="A50" s="141"/>
      <c r="B50" s="95">
        <v>2006</v>
      </c>
      <c r="C50" s="96">
        <v>4</v>
      </c>
      <c r="D50" s="96">
        <v>50</v>
      </c>
      <c r="E50" s="96">
        <v>283</v>
      </c>
      <c r="F50" s="96">
        <v>2</v>
      </c>
      <c r="G50" s="96">
        <v>13</v>
      </c>
      <c r="H50" s="96">
        <v>110</v>
      </c>
    </row>
    <row r="51" spans="1:8" ht="12.75">
      <c r="A51" s="142"/>
      <c r="B51" s="92" t="s">
        <v>112</v>
      </c>
      <c r="C51" s="93">
        <v>6</v>
      </c>
      <c r="D51" s="93">
        <v>48</v>
      </c>
      <c r="E51" s="93">
        <v>281</v>
      </c>
      <c r="F51" s="93">
        <v>2</v>
      </c>
      <c r="G51" s="93">
        <v>16</v>
      </c>
      <c r="H51" s="93">
        <v>102</v>
      </c>
    </row>
    <row r="52" spans="1:8" ht="12.75">
      <c r="A52" s="140" t="s">
        <v>117</v>
      </c>
      <c r="B52" s="92" t="s">
        <v>110</v>
      </c>
      <c r="C52" s="93">
        <v>5</v>
      </c>
      <c r="D52" s="93">
        <v>51</v>
      </c>
      <c r="E52" s="93">
        <v>195</v>
      </c>
      <c r="F52" s="93">
        <v>1</v>
      </c>
      <c r="G52" s="93">
        <v>10</v>
      </c>
      <c r="H52" s="93">
        <v>45</v>
      </c>
    </row>
    <row r="53" spans="1:8" ht="12.75">
      <c r="A53" s="141"/>
      <c r="B53" s="95">
        <v>2002</v>
      </c>
      <c r="C53" s="96">
        <v>9</v>
      </c>
      <c r="D53" s="96">
        <v>48</v>
      </c>
      <c r="E53" s="96">
        <v>289</v>
      </c>
      <c r="F53" s="96">
        <v>1</v>
      </c>
      <c r="G53" s="96">
        <v>13</v>
      </c>
      <c r="H53" s="96">
        <v>81</v>
      </c>
    </row>
    <row r="54" spans="1:8" ht="12.75">
      <c r="A54" s="141"/>
      <c r="B54" s="95">
        <v>2003</v>
      </c>
      <c r="C54" s="96">
        <v>4</v>
      </c>
      <c r="D54" s="96">
        <v>55</v>
      </c>
      <c r="E54" s="96">
        <v>253</v>
      </c>
      <c r="F54" s="96" t="s">
        <v>111</v>
      </c>
      <c r="G54" s="96">
        <v>10</v>
      </c>
      <c r="H54" s="96">
        <v>65</v>
      </c>
    </row>
    <row r="55" spans="1:8" ht="12.75">
      <c r="A55" s="141"/>
      <c r="B55" s="95">
        <v>2004</v>
      </c>
      <c r="C55" s="96">
        <v>3</v>
      </c>
      <c r="D55" s="96">
        <v>35</v>
      </c>
      <c r="E55" s="96">
        <v>201</v>
      </c>
      <c r="F55" s="96">
        <v>2</v>
      </c>
      <c r="G55" s="96">
        <v>8</v>
      </c>
      <c r="H55" s="96">
        <v>49</v>
      </c>
    </row>
    <row r="56" spans="1:8" ht="12.75">
      <c r="A56" s="141"/>
      <c r="B56" s="95">
        <v>2005</v>
      </c>
      <c r="C56" s="96">
        <v>6</v>
      </c>
      <c r="D56" s="96">
        <v>30</v>
      </c>
      <c r="E56" s="96">
        <v>187</v>
      </c>
      <c r="F56" s="96">
        <v>1</v>
      </c>
      <c r="G56" s="96">
        <v>7</v>
      </c>
      <c r="H56" s="96">
        <v>28</v>
      </c>
    </row>
    <row r="57" spans="1:8" ht="12.75">
      <c r="A57" s="141"/>
      <c r="B57" s="95">
        <v>2006</v>
      </c>
      <c r="C57" s="96">
        <v>2</v>
      </c>
      <c r="D57" s="96">
        <v>32</v>
      </c>
      <c r="E57" s="96">
        <v>157</v>
      </c>
      <c r="F57" s="96" t="s">
        <v>111</v>
      </c>
      <c r="G57" s="96">
        <v>4</v>
      </c>
      <c r="H57" s="96">
        <v>34</v>
      </c>
    </row>
    <row r="58" spans="1:8" ht="12.75">
      <c r="A58" s="142"/>
      <c r="B58" s="92" t="s">
        <v>112</v>
      </c>
      <c r="C58" s="93">
        <v>5</v>
      </c>
      <c r="D58" s="93">
        <v>40</v>
      </c>
      <c r="E58" s="93">
        <v>217</v>
      </c>
      <c r="F58" s="93">
        <v>1</v>
      </c>
      <c r="G58" s="93">
        <v>8</v>
      </c>
      <c r="H58" s="93">
        <v>51</v>
      </c>
    </row>
    <row r="59" spans="1:8" ht="12.75">
      <c r="A59" s="140" t="s">
        <v>99</v>
      </c>
      <c r="B59" s="92" t="s">
        <v>110</v>
      </c>
      <c r="C59" s="93">
        <v>1</v>
      </c>
      <c r="D59" s="93">
        <v>17</v>
      </c>
      <c r="E59" s="93">
        <v>86</v>
      </c>
      <c r="F59" s="93" t="s">
        <v>111</v>
      </c>
      <c r="G59" s="93">
        <v>11</v>
      </c>
      <c r="H59" s="93">
        <v>49</v>
      </c>
    </row>
    <row r="60" spans="1:8" ht="12.75">
      <c r="A60" s="141"/>
      <c r="B60" s="95">
        <v>2002</v>
      </c>
      <c r="C60" s="96" t="s">
        <v>111</v>
      </c>
      <c r="D60" s="96">
        <v>15</v>
      </c>
      <c r="E60" s="96">
        <v>96</v>
      </c>
      <c r="F60" s="96">
        <v>1</v>
      </c>
      <c r="G60" s="96">
        <v>5</v>
      </c>
      <c r="H60" s="96">
        <v>49</v>
      </c>
    </row>
    <row r="61" spans="1:8" ht="12.75">
      <c r="A61" s="141"/>
      <c r="B61" s="95">
        <v>2003</v>
      </c>
      <c r="C61" s="96">
        <v>3</v>
      </c>
      <c r="D61" s="96">
        <v>17</v>
      </c>
      <c r="E61" s="96">
        <v>104</v>
      </c>
      <c r="F61" s="96" t="s">
        <v>111</v>
      </c>
      <c r="G61" s="96">
        <v>6</v>
      </c>
      <c r="H61" s="96">
        <v>36</v>
      </c>
    </row>
    <row r="62" spans="1:8" ht="12.75">
      <c r="A62" s="141"/>
      <c r="B62" s="95">
        <v>2004</v>
      </c>
      <c r="C62" s="96">
        <v>1</v>
      </c>
      <c r="D62" s="96">
        <v>23</v>
      </c>
      <c r="E62" s="96">
        <v>97</v>
      </c>
      <c r="F62" s="96" t="s">
        <v>111</v>
      </c>
      <c r="G62" s="96">
        <v>6</v>
      </c>
      <c r="H62" s="96">
        <v>61</v>
      </c>
    </row>
    <row r="63" spans="1:8" ht="12.75">
      <c r="A63" s="141"/>
      <c r="B63" s="95">
        <v>2005</v>
      </c>
      <c r="C63" s="96">
        <v>1</v>
      </c>
      <c r="D63" s="96">
        <v>22</v>
      </c>
      <c r="E63" s="96">
        <v>148</v>
      </c>
      <c r="F63" s="96" t="s">
        <v>111</v>
      </c>
      <c r="G63" s="96">
        <v>10</v>
      </c>
      <c r="H63" s="96">
        <v>66</v>
      </c>
    </row>
    <row r="64" spans="1:8" ht="12.75">
      <c r="A64" s="141"/>
      <c r="B64" s="95">
        <v>2006</v>
      </c>
      <c r="C64" s="96">
        <v>1</v>
      </c>
      <c r="D64" s="96">
        <v>23</v>
      </c>
      <c r="E64" s="96">
        <v>133</v>
      </c>
      <c r="F64" s="96" t="s">
        <v>111</v>
      </c>
      <c r="G64" s="96">
        <v>6</v>
      </c>
      <c r="H64" s="96">
        <v>41</v>
      </c>
    </row>
    <row r="65" spans="1:8" ht="12.75">
      <c r="A65" s="142"/>
      <c r="B65" s="92" t="s">
        <v>112</v>
      </c>
      <c r="C65" s="93">
        <v>1</v>
      </c>
      <c r="D65" s="93">
        <v>20</v>
      </c>
      <c r="E65" s="93">
        <v>116</v>
      </c>
      <c r="F65" s="93">
        <v>0</v>
      </c>
      <c r="G65" s="93">
        <v>7</v>
      </c>
      <c r="H65" s="93">
        <v>51</v>
      </c>
    </row>
    <row r="66" spans="1:8" ht="12.75">
      <c r="A66" s="140" t="s">
        <v>118</v>
      </c>
      <c r="B66" s="92" t="s">
        <v>110</v>
      </c>
      <c r="C66" s="93">
        <v>174</v>
      </c>
      <c r="D66" s="94">
        <v>1994</v>
      </c>
      <c r="E66" s="94">
        <v>9601</v>
      </c>
      <c r="F66" s="93">
        <v>89</v>
      </c>
      <c r="G66" s="94">
        <v>1219</v>
      </c>
      <c r="H66" s="94">
        <v>7047</v>
      </c>
    </row>
    <row r="67" spans="1:8" ht="12.75">
      <c r="A67" s="141"/>
      <c r="B67" s="95">
        <v>2002</v>
      </c>
      <c r="C67" s="96">
        <v>164</v>
      </c>
      <c r="D67" s="97">
        <v>1674</v>
      </c>
      <c r="E67" s="97">
        <v>9446</v>
      </c>
      <c r="F67" s="96">
        <v>59</v>
      </c>
      <c r="G67" s="96">
        <v>814</v>
      </c>
      <c r="H67" s="97">
        <v>5686</v>
      </c>
    </row>
    <row r="68" spans="1:8" ht="12.75">
      <c r="A68" s="141"/>
      <c r="B68" s="95">
        <v>2003</v>
      </c>
      <c r="C68" s="96">
        <v>178</v>
      </c>
      <c r="D68" s="97">
        <v>1592</v>
      </c>
      <c r="E68" s="97">
        <v>9443</v>
      </c>
      <c r="F68" s="96">
        <v>81</v>
      </c>
      <c r="G68" s="96">
        <v>787</v>
      </c>
      <c r="H68" s="97">
        <v>5520</v>
      </c>
    </row>
    <row r="69" spans="1:8" ht="12.75">
      <c r="A69" s="141"/>
      <c r="B69" s="95">
        <v>2004</v>
      </c>
      <c r="C69" s="96">
        <v>167</v>
      </c>
      <c r="D69" s="97">
        <v>1474</v>
      </c>
      <c r="E69" s="97">
        <v>9245</v>
      </c>
      <c r="F69" s="96">
        <v>58</v>
      </c>
      <c r="G69" s="96">
        <v>722</v>
      </c>
      <c r="H69" s="97">
        <v>5403</v>
      </c>
    </row>
    <row r="70" spans="1:8" ht="12.75">
      <c r="A70" s="141"/>
      <c r="B70" s="95">
        <v>2005</v>
      </c>
      <c r="C70" s="96">
        <v>153</v>
      </c>
      <c r="D70" s="97">
        <v>1392</v>
      </c>
      <c r="E70" s="97">
        <v>8946</v>
      </c>
      <c r="F70" s="96">
        <v>51</v>
      </c>
      <c r="G70" s="96">
        <v>684</v>
      </c>
      <c r="H70" s="97">
        <v>5102</v>
      </c>
    </row>
    <row r="71" spans="1:8" ht="12.75">
      <c r="A71" s="141"/>
      <c r="B71" s="95">
        <v>2006</v>
      </c>
      <c r="C71" s="96">
        <v>184</v>
      </c>
      <c r="D71" s="97">
        <v>1413</v>
      </c>
      <c r="E71" s="97">
        <v>8738</v>
      </c>
      <c r="F71" s="96">
        <v>59</v>
      </c>
      <c r="G71" s="96">
        <v>640</v>
      </c>
      <c r="H71" s="97">
        <v>4897</v>
      </c>
    </row>
    <row r="72" spans="1:8" ht="12.75">
      <c r="A72" s="142"/>
      <c r="B72" s="92" t="s">
        <v>112</v>
      </c>
      <c r="C72" s="93">
        <v>169</v>
      </c>
      <c r="D72" s="94">
        <v>1509</v>
      </c>
      <c r="E72" s="94">
        <v>9164</v>
      </c>
      <c r="F72" s="93">
        <v>62</v>
      </c>
      <c r="G72" s="93">
        <v>729</v>
      </c>
      <c r="H72" s="94">
        <v>5322</v>
      </c>
    </row>
    <row r="73" ht="12.75">
      <c r="A73" s="88"/>
    </row>
    <row r="74" ht="38.25">
      <c r="A74" s="90" t="s">
        <v>119</v>
      </c>
    </row>
  </sheetData>
  <mergeCells count="12">
    <mergeCell ref="A8:B9"/>
    <mergeCell ref="C8:E8"/>
    <mergeCell ref="F8:H8"/>
    <mergeCell ref="A10:A16"/>
    <mergeCell ref="A17:A23"/>
    <mergeCell ref="A24:A30"/>
    <mergeCell ref="A31:A37"/>
    <mergeCell ref="A38:A44"/>
    <mergeCell ref="A45:A51"/>
    <mergeCell ref="A52:A58"/>
    <mergeCell ref="A59:A65"/>
    <mergeCell ref="A66:A7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140625" style="11" customWidth="1"/>
    <col min="2" max="2" width="8.7109375" style="11" customWidth="1"/>
    <col min="3" max="6" width="9.140625" style="11" customWidth="1"/>
    <col min="7" max="7" width="10.421875" style="11" customWidth="1"/>
    <col min="8" max="8" width="8.57421875" style="11" customWidth="1"/>
    <col min="9" max="10" width="9.8515625" style="11" customWidth="1"/>
    <col min="11" max="11" width="10.140625" style="11" customWidth="1"/>
    <col min="12" max="12" width="10.00390625" style="11" customWidth="1"/>
    <col min="13" max="16384" width="9.140625" style="11" customWidth="1"/>
  </cols>
  <sheetData>
    <row r="1" spans="1:12" s="15" customFormat="1" ht="18.75">
      <c r="A1" s="1" t="s">
        <v>249</v>
      </c>
      <c r="J1" s="101"/>
      <c r="L1" s="2" t="s">
        <v>42</v>
      </c>
    </row>
    <row r="2" s="15" customFormat="1" ht="18.75">
      <c r="J2" s="101"/>
    </row>
    <row r="3" s="15" customFormat="1" ht="21.75">
      <c r="A3" s="1" t="s">
        <v>191</v>
      </c>
    </row>
    <row r="4" s="15" customFormat="1" ht="18.75">
      <c r="A4" s="1" t="s">
        <v>121</v>
      </c>
    </row>
    <row r="5" spans="1:12" s="15" customFormat="1" ht="19.5" thickBot="1">
      <c r="A5" s="102" t="s">
        <v>122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4" customFormat="1" ht="19.5" customHeight="1" thickTop="1">
      <c r="A6" s="4" t="s">
        <v>123</v>
      </c>
      <c r="B6" s="104" t="s">
        <v>124</v>
      </c>
      <c r="C6" s="104" t="s">
        <v>125</v>
      </c>
      <c r="D6" s="104" t="s">
        <v>126</v>
      </c>
      <c r="E6" s="7" t="s">
        <v>14</v>
      </c>
      <c r="F6" s="7" t="s">
        <v>15</v>
      </c>
      <c r="G6" s="7" t="s">
        <v>40</v>
      </c>
      <c r="H6" s="7" t="s">
        <v>127</v>
      </c>
      <c r="I6" s="7" t="s">
        <v>128</v>
      </c>
      <c r="J6" s="7" t="s">
        <v>129</v>
      </c>
      <c r="K6" s="7" t="s">
        <v>19</v>
      </c>
      <c r="L6" s="7" t="s">
        <v>4</v>
      </c>
    </row>
    <row r="7" spans="1:12" s="4" customFormat="1" ht="19.5" customHeight="1" thickBot="1">
      <c r="A7" s="3"/>
      <c r="B7" s="8" t="s">
        <v>130</v>
      </c>
      <c r="C7" s="8" t="s">
        <v>131</v>
      </c>
      <c r="D7" s="8" t="s">
        <v>192</v>
      </c>
      <c r="E7" s="3"/>
      <c r="F7" s="3"/>
      <c r="G7" s="3"/>
      <c r="H7" s="8" t="s">
        <v>132</v>
      </c>
      <c r="I7" s="8" t="s">
        <v>133</v>
      </c>
      <c r="J7" s="8" t="s">
        <v>133</v>
      </c>
      <c r="K7" s="3"/>
      <c r="L7" s="3"/>
    </row>
    <row r="8" spans="1:12" s="4" customFormat="1" ht="11.25" customHeight="1">
      <c r="A8" s="5"/>
      <c r="B8" s="7"/>
      <c r="C8" s="7"/>
      <c r="D8" s="7"/>
      <c r="E8" s="5"/>
      <c r="F8" s="5"/>
      <c r="G8" s="5"/>
      <c r="H8" s="7"/>
      <c r="I8" s="7"/>
      <c r="J8" s="7"/>
      <c r="K8" s="5"/>
      <c r="L8" s="5"/>
    </row>
    <row r="9" s="1" customFormat="1" ht="18.75">
      <c r="A9" s="1" t="s">
        <v>134</v>
      </c>
    </row>
    <row r="10" s="1" customFormat="1" ht="9" customHeight="1"/>
    <row r="11" spans="1:12" ht="15.75">
      <c r="A11" s="105" t="s">
        <v>135</v>
      </c>
      <c r="B11" s="51">
        <v>1.4</v>
      </c>
      <c r="C11" s="51">
        <v>0</v>
      </c>
      <c r="D11" s="51">
        <v>0</v>
      </c>
      <c r="E11" s="51">
        <v>3.6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5</v>
      </c>
    </row>
    <row r="12" spans="1:12" ht="15.75">
      <c r="A12" s="106" t="s">
        <v>136</v>
      </c>
      <c r="B12" s="51">
        <v>0.2</v>
      </c>
      <c r="C12" s="51">
        <v>0</v>
      </c>
      <c r="D12" s="51">
        <v>0.4</v>
      </c>
      <c r="E12" s="51">
        <v>3.2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3.8</v>
      </c>
    </row>
    <row r="13" spans="1:12" ht="15.75">
      <c r="A13" s="105" t="s">
        <v>137</v>
      </c>
      <c r="B13" s="51">
        <v>0.2</v>
      </c>
      <c r="C13" s="51">
        <v>0</v>
      </c>
      <c r="D13" s="51">
        <v>0</v>
      </c>
      <c r="E13" s="51">
        <v>2.8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3</v>
      </c>
    </row>
    <row r="14" spans="1:12" ht="15.75">
      <c r="A14" s="105" t="s">
        <v>138</v>
      </c>
      <c r="B14" s="51">
        <v>0.4</v>
      </c>
      <c r="C14" s="51">
        <v>0</v>
      </c>
      <c r="D14" s="51">
        <v>0</v>
      </c>
      <c r="E14" s="51">
        <v>1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1.4</v>
      </c>
    </row>
    <row r="15" spans="1:12" ht="15.75">
      <c r="A15" s="105" t="s">
        <v>139</v>
      </c>
      <c r="B15" s="51">
        <v>0</v>
      </c>
      <c r="C15" s="51">
        <v>0</v>
      </c>
      <c r="D15" s="51">
        <v>0</v>
      </c>
      <c r="E15" s="51">
        <v>1.2</v>
      </c>
      <c r="F15" s="51">
        <v>0</v>
      </c>
      <c r="G15" s="51">
        <v>0</v>
      </c>
      <c r="H15" s="51">
        <v>0</v>
      </c>
      <c r="I15" s="51">
        <v>0</v>
      </c>
      <c r="J15" s="51">
        <v>0.2</v>
      </c>
      <c r="K15" s="51">
        <v>0</v>
      </c>
      <c r="L15" s="51">
        <v>1.4</v>
      </c>
    </row>
    <row r="16" spans="1:12" ht="15.75">
      <c r="A16" s="105" t="s">
        <v>140</v>
      </c>
      <c r="B16" s="51">
        <v>0</v>
      </c>
      <c r="C16" s="51">
        <v>0</v>
      </c>
      <c r="D16" s="51">
        <v>0</v>
      </c>
      <c r="E16" s="51">
        <v>0.6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0.6</v>
      </c>
    </row>
    <row r="17" spans="1:12" ht="15.75">
      <c r="A17" s="105" t="s">
        <v>141</v>
      </c>
      <c r="B17" s="51">
        <v>0.4</v>
      </c>
      <c r="C17" s="51">
        <v>1.4</v>
      </c>
      <c r="D17" s="51">
        <v>0</v>
      </c>
      <c r="E17" s="51">
        <v>1.2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0.2</v>
      </c>
      <c r="L17" s="51">
        <v>3.2</v>
      </c>
    </row>
    <row r="18" spans="1:12" ht="15.75">
      <c r="A18" s="105" t="s">
        <v>142</v>
      </c>
      <c r="B18" s="51">
        <v>4.6</v>
      </c>
      <c r="C18" s="51">
        <v>4.8</v>
      </c>
      <c r="D18" s="51">
        <v>0</v>
      </c>
      <c r="E18" s="51">
        <v>5.4</v>
      </c>
      <c r="F18" s="51">
        <v>0</v>
      </c>
      <c r="G18" s="51">
        <v>1.4</v>
      </c>
      <c r="H18" s="51">
        <v>0.8</v>
      </c>
      <c r="I18" s="51">
        <v>0.6</v>
      </c>
      <c r="J18" s="51">
        <v>0</v>
      </c>
      <c r="K18" s="51">
        <v>0</v>
      </c>
      <c r="L18" s="51">
        <v>17.6</v>
      </c>
    </row>
    <row r="19" spans="1:12" ht="15.75">
      <c r="A19" s="105" t="s">
        <v>143</v>
      </c>
      <c r="B19" s="51">
        <v>96</v>
      </c>
      <c r="C19" s="51">
        <v>5.6</v>
      </c>
      <c r="D19" s="51">
        <v>0.2</v>
      </c>
      <c r="E19" s="51">
        <v>32.8</v>
      </c>
      <c r="F19" s="51">
        <v>2</v>
      </c>
      <c r="G19" s="51">
        <v>5.2</v>
      </c>
      <c r="H19" s="51">
        <v>18.8</v>
      </c>
      <c r="I19" s="51">
        <v>0.2</v>
      </c>
      <c r="J19" s="51">
        <v>0</v>
      </c>
      <c r="K19" s="51">
        <v>0.2</v>
      </c>
      <c r="L19" s="51">
        <v>161</v>
      </c>
    </row>
    <row r="20" spans="1:12" ht="15.75">
      <c r="A20" s="105" t="s">
        <v>144</v>
      </c>
      <c r="B20" s="51">
        <v>24.6</v>
      </c>
      <c r="C20" s="51">
        <v>1.6</v>
      </c>
      <c r="D20" s="51">
        <v>0.2</v>
      </c>
      <c r="E20" s="51">
        <v>19</v>
      </c>
      <c r="F20" s="51">
        <v>1.2</v>
      </c>
      <c r="G20" s="51">
        <v>0.6</v>
      </c>
      <c r="H20" s="51">
        <v>3.2</v>
      </c>
      <c r="I20" s="51">
        <v>0</v>
      </c>
      <c r="J20" s="51">
        <v>0</v>
      </c>
      <c r="K20" s="51">
        <v>0</v>
      </c>
      <c r="L20" s="51">
        <v>50.4</v>
      </c>
    </row>
    <row r="21" spans="1:12" ht="15.75">
      <c r="A21" s="105" t="s">
        <v>145</v>
      </c>
      <c r="B21" s="51">
        <v>7</v>
      </c>
      <c r="C21" s="51">
        <v>2.2</v>
      </c>
      <c r="D21" s="51">
        <v>0.2</v>
      </c>
      <c r="E21" s="51">
        <v>11.8</v>
      </c>
      <c r="F21" s="51">
        <v>0</v>
      </c>
      <c r="G21" s="51">
        <v>0.4</v>
      </c>
      <c r="H21" s="51">
        <v>3</v>
      </c>
      <c r="I21" s="51">
        <v>0.4</v>
      </c>
      <c r="J21" s="51">
        <v>0.2</v>
      </c>
      <c r="K21" s="51">
        <v>0.2</v>
      </c>
      <c r="L21" s="51">
        <v>25.4</v>
      </c>
    </row>
    <row r="22" spans="1:12" ht="15.75">
      <c r="A22" s="105" t="s">
        <v>146</v>
      </c>
      <c r="B22" s="51">
        <v>15.8</v>
      </c>
      <c r="C22" s="51">
        <v>4</v>
      </c>
      <c r="D22" s="51">
        <v>1.2</v>
      </c>
      <c r="E22" s="51">
        <v>17.2</v>
      </c>
      <c r="F22" s="51">
        <v>0.4</v>
      </c>
      <c r="G22" s="51">
        <v>0</v>
      </c>
      <c r="H22" s="51">
        <v>6</v>
      </c>
      <c r="I22" s="51">
        <v>0.2</v>
      </c>
      <c r="J22" s="51">
        <v>0</v>
      </c>
      <c r="K22" s="51">
        <v>0.2</v>
      </c>
      <c r="L22" s="51">
        <v>45</v>
      </c>
    </row>
    <row r="23" spans="1:12" ht="15.75">
      <c r="A23" s="107" t="s">
        <v>147</v>
      </c>
      <c r="B23" s="51">
        <v>33.4</v>
      </c>
      <c r="C23" s="51">
        <v>7</v>
      </c>
      <c r="D23" s="51">
        <v>0.4</v>
      </c>
      <c r="E23" s="51">
        <v>25.6</v>
      </c>
      <c r="F23" s="51">
        <v>0.6</v>
      </c>
      <c r="G23" s="51">
        <v>0</v>
      </c>
      <c r="H23" s="51">
        <v>7</v>
      </c>
      <c r="I23" s="51">
        <v>0</v>
      </c>
      <c r="J23" s="51">
        <v>0.2</v>
      </c>
      <c r="K23" s="51">
        <v>0.8</v>
      </c>
      <c r="L23" s="51">
        <v>75</v>
      </c>
    </row>
    <row r="24" spans="1:12" ht="15.75">
      <c r="A24" s="105" t="s">
        <v>148</v>
      </c>
      <c r="B24" s="51">
        <v>71.2</v>
      </c>
      <c r="C24" s="51">
        <v>9.4</v>
      </c>
      <c r="D24" s="51">
        <v>0</v>
      </c>
      <c r="E24" s="51">
        <v>35.8</v>
      </c>
      <c r="F24" s="51">
        <v>0.2</v>
      </c>
      <c r="G24" s="51">
        <v>0</v>
      </c>
      <c r="H24" s="51">
        <v>5.6</v>
      </c>
      <c r="I24" s="51">
        <v>0</v>
      </c>
      <c r="J24" s="51">
        <v>0.2</v>
      </c>
      <c r="K24" s="51">
        <v>0.2</v>
      </c>
      <c r="L24" s="51">
        <v>122.6</v>
      </c>
    </row>
    <row r="25" spans="1:12" ht="15.75">
      <c r="A25" s="105" t="s">
        <v>149</v>
      </c>
      <c r="B25" s="51">
        <v>29.6</v>
      </c>
      <c r="C25" s="51">
        <v>6</v>
      </c>
      <c r="D25" s="51">
        <v>1.6</v>
      </c>
      <c r="E25" s="51">
        <v>27.8</v>
      </c>
      <c r="F25" s="51">
        <v>0.8</v>
      </c>
      <c r="G25" s="51">
        <v>0.2</v>
      </c>
      <c r="H25" s="51">
        <v>7.6</v>
      </c>
      <c r="I25" s="51">
        <v>0</v>
      </c>
      <c r="J25" s="51">
        <v>0.6</v>
      </c>
      <c r="K25" s="51">
        <v>0.4</v>
      </c>
      <c r="L25" s="51">
        <v>74.6</v>
      </c>
    </row>
    <row r="26" spans="1:12" ht="15.75">
      <c r="A26" s="105" t="s">
        <v>150</v>
      </c>
      <c r="B26" s="51">
        <v>168.4</v>
      </c>
      <c r="C26" s="51">
        <v>19</v>
      </c>
      <c r="D26" s="51">
        <v>1.4</v>
      </c>
      <c r="E26" s="51">
        <v>50</v>
      </c>
      <c r="F26" s="51">
        <v>1.2</v>
      </c>
      <c r="G26" s="51">
        <v>1</v>
      </c>
      <c r="H26" s="51">
        <v>13.2</v>
      </c>
      <c r="I26" s="51">
        <v>0.6</v>
      </c>
      <c r="J26" s="51">
        <v>0</v>
      </c>
      <c r="K26" s="51">
        <v>0.8</v>
      </c>
      <c r="L26" s="51">
        <v>255.6</v>
      </c>
    </row>
    <row r="27" spans="1:12" ht="15.75">
      <c r="A27" s="105" t="s">
        <v>151</v>
      </c>
      <c r="B27" s="51">
        <v>136</v>
      </c>
      <c r="C27" s="51">
        <v>23.8</v>
      </c>
      <c r="D27" s="51">
        <v>1.4</v>
      </c>
      <c r="E27" s="51">
        <v>51.8</v>
      </c>
      <c r="F27" s="51">
        <v>1.4</v>
      </c>
      <c r="G27" s="51">
        <v>2</v>
      </c>
      <c r="H27" s="51">
        <v>17.2</v>
      </c>
      <c r="I27" s="51">
        <v>0</v>
      </c>
      <c r="J27" s="51">
        <v>0.2</v>
      </c>
      <c r="K27" s="51">
        <v>0.6</v>
      </c>
      <c r="L27" s="51">
        <v>234.4</v>
      </c>
    </row>
    <row r="28" spans="1:12" ht="15.75">
      <c r="A28" s="105" t="s">
        <v>152</v>
      </c>
      <c r="B28" s="51">
        <v>104.4</v>
      </c>
      <c r="C28" s="51">
        <v>29.4</v>
      </c>
      <c r="D28" s="51">
        <v>1</v>
      </c>
      <c r="E28" s="51">
        <v>49.8</v>
      </c>
      <c r="F28" s="51">
        <v>0.6</v>
      </c>
      <c r="G28" s="51">
        <v>0.2</v>
      </c>
      <c r="H28" s="51">
        <v>3.8</v>
      </c>
      <c r="I28" s="51">
        <v>0.8</v>
      </c>
      <c r="J28" s="51">
        <v>0.8</v>
      </c>
      <c r="K28" s="51">
        <v>0.6</v>
      </c>
      <c r="L28" s="51">
        <v>191.4</v>
      </c>
    </row>
    <row r="29" spans="1:12" ht="15.75">
      <c r="A29" s="105" t="s">
        <v>153</v>
      </c>
      <c r="B29" s="51">
        <v>84</v>
      </c>
      <c r="C29" s="51">
        <v>27</v>
      </c>
      <c r="D29" s="51">
        <v>1.4</v>
      </c>
      <c r="E29" s="51">
        <v>48.2</v>
      </c>
      <c r="F29" s="51">
        <v>0.4</v>
      </c>
      <c r="G29" s="51">
        <v>1.8</v>
      </c>
      <c r="H29" s="51">
        <v>2</v>
      </c>
      <c r="I29" s="51">
        <v>0.6</v>
      </c>
      <c r="J29" s="51">
        <v>0</v>
      </c>
      <c r="K29" s="51">
        <v>0.6</v>
      </c>
      <c r="L29" s="51">
        <v>166</v>
      </c>
    </row>
    <row r="30" spans="1:12" ht="15.75">
      <c r="A30" s="105" t="s">
        <v>154</v>
      </c>
      <c r="B30" s="51">
        <v>68.6</v>
      </c>
      <c r="C30" s="51">
        <v>21.4</v>
      </c>
      <c r="D30" s="51">
        <v>0.8</v>
      </c>
      <c r="E30" s="51">
        <v>34.4</v>
      </c>
      <c r="F30" s="51">
        <v>0</v>
      </c>
      <c r="G30" s="51">
        <v>0.4</v>
      </c>
      <c r="H30" s="51">
        <v>1.6</v>
      </c>
      <c r="I30" s="51">
        <v>0</v>
      </c>
      <c r="J30" s="51">
        <v>0.2</v>
      </c>
      <c r="K30" s="51">
        <v>0.2</v>
      </c>
      <c r="L30" s="51">
        <v>127.6</v>
      </c>
    </row>
    <row r="31" spans="1:12" ht="15.75">
      <c r="A31" s="105" t="s">
        <v>155</v>
      </c>
      <c r="B31" s="51">
        <v>41.2</v>
      </c>
      <c r="C31" s="51">
        <v>13</v>
      </c>
      <c r="D31" s="51">
        <v>1.2</v>
      </c>
      <c r="E31" s="51">
        <v>30.2</v>
      </c>
      <c r="F31" s="51">
        <v>0.4</v>
      </c>
      <c r="G31" s="51">
        <v>0.6</v>
      </c>
      <c r="H31" s="51">
        <v>1.6</v>
      </c>
      <c r="I31" s="51">
        <v>0</v>
      </c>
      <c r="J31" s="51">
        <v>0.2</v>
      </c>
      <c r="K31" s="51">
        <v>0.4</v>
      </c>
      <c r="L31" s="51">
        <v>88.8</v>
      </c>
    </row>
    <row r="32" spans="1:12" ht="15.75">
      <c r="A32" s="105" t="s">
        <v>156</v>
      </c>
      <c r="B32" s="51">
        <v>24.4</v>
      </c>
      <c r="C32" s="51">
        <v>4</v>
      </c>
      <c r="D32" s="51">
        <v>0.8</v>
      </c>
      <c r="E32" s="51">
        <v>21.4</v>
      </c>
      <c r="F32" s="51">
        <v>0.2</v>
      </c>
      <c r="G32" s="51">
        <v>0.4</v>
      </c>
      <c r="H32" s="51">
        <v>1.8</v>
      </c>
      <c r="I32" s="51">
        <v>0</v>
      </c>
      <c r="J32" s="51">
        <v>0.2</v>
      </c>
      <c r="K32" s="51">
        <v>0.2</v>
      </c>
      <c r="L32" s="51">
        <v>53.4</v>
      </c>
    </row>
    <row r="33" spans="1:12" ht="15.75">
      <c r="A33" s="105" t="s">
        <v>157</v>
      </c>
      <c r="B33" s="51">
        <v>10.4</v>
      </c>
      <c r="C33" s="51">
        <v>1.6</v>
      </c>
      <c r="D33" s="51">
        <v>0.8</v>
      </c>
      <c r="E33" s="51">
        <v>17.4</v>
      </c>
      <c r="F33" s="51">
        <v>0.4</v>
      </c>
      <c r="G33" s="51">
        <v>0.2</v>
      </c>
      <c r="H33" s="51">
        <v>0.8</v>
      </c>
      <c r="I33" s="51">
        <v>0</v>
      </c>
      <c r="J33" s="51">
        <v>0</v>
      </c>
      <c r="K33" s="51">
        <v>0</v>
      </c>
      <c r="L33" s="51">
        <v>31.6</v>
      </c>
    </row>
    <row r="34" spans="1:12" ht="15.75">
      <c r="A34" s="105" t="s">
        <v>158</v>
      </c>
      <c r="B34" s="51">
        <v>2.6</v>
      </c>
      <c r="C34" s="51">
        <v>0</v>
      </c>
      <c r="D34" s="51">
        <v>0.2</v>
      </c>
      <c r="E34" s="51">
        <v>9.6</v>
      </c>
      <c r="F34" s="51">
        <v>0</v>
      </c>
      <c r="G34" s="51">
        <v>0</v>
      </c>
      <c r="H34" s="51">
        <v>0.2</v>
      </c>
      <c r="I34" s="51">
        <v>0</v>
      </c>
      <c r="J34" s="51">
        <v>0</v>
      </c>
      <c r="K34" s="51">
        <v>0.2</v>
      </c>
      <c r="L34" s="51">
        <v>12.8</v>
      </c>
    </row>
    <row r="35" spans="1:12" s="4" customFormat="1" ht="15.75">
      <c r="A35" s="108" t="s">
        <v>4</v>
      </c>
      <c r="B35" s="57">
        <v>924.8</v>
      </c>
      <c r="C35" s="57">
        <v>181.2</v>
      </c>
      <c r="D35" s="57">
        <v>13.2</v>
      </c>
      <c r="E35" s="57">
        <v>501.8</v>
      </c>
      <c r="F35" s="57">
        <v>9.8</v>
      </c>
      <c r="G35" s="57">
        <v>14.4</v>
      </c>
      <c r="H35" s="57">
        <v>94.2</v>
      </c>
      <c r="I35" s="57">
        <v>3.4</v>
      </c>
      <c r="J35" s="57">
        <v>3</v>
      </c>
      <c r="K35" s="57">
        <v>5.8</v>
      </c>
      <c r="L35" s="57">
        <v>1751.6</v>
      </c>
    </row>
    <row r="36" spans="2:12" s="4" customFormat="1" ht="15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8.75">
      <c r="A37" s="1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9" customHeight="1">
      <c r="A38" s="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5.75">
      <c r="A39" s="105" t="s">
        <v>135</v>
      </c>
      <c r="B39" s="51">
        <v>0.8</v>
      </c>
      <c r="C39" s="51">
        <v>0</v>
      </c>
      <c r="D39" s="51">
        <v>0</v>
      </c>
      <c r="E39" s="51">
        <v>4.4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5.2</v>
      </c>
    </row>
    <row r="40" spans="1:12" ht="15.75">
      <c r="A40" s="106" t="s">
        <v>136</v>
      </c>
      <c r="B40" s="51">
        <v>0.8</v>
      </c>
      <c r="C40" s="51">
        <v>0.2</v>
      </c>
      <c r="D40" s="51">
        <v>0.2</v>
      </c>
      <c r="E40" s="51">
        <v>2.2</v>
      </c>
      <c r="F40" s="51">
        <v>0</v>
      </c>
      <c r="G40" s="51">
        <v>0</v>
      </c>
      <c r="H40" s="51">
        <v>0.2</v>
      </c>
      <c r="I40" s="51">
        <v>0</v>
      </c>
      <c r="J40" s="51">
        <v>0</v>
      </c>
      <c r="K40" s="51">
        <v>0</v>
      </c>
      <c r="L40" s="51">
        <v>3.6</v>
      </c>
    </row>
    <row r="41" spans="1:12" ht="15.75">
      <c r="A41" s="105" t="s">
        <v>137</v>
      </c>
      <c r="B41" s="51">
        <v>0.2</v>
      </c>
      <c r="C41" s="51">
        <v>0</v>
      </c>
      <c r="D41" s="51">
        <v>0</v>
      </c>
      <c r="E41" s="51">
        <v>1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1.2</v>
      </c>
    </row>
    <row r="42" spans="1:12" ht="15.75">
      <c r="A42" s="105" t="s">
        <v>138</v>
      </c>
      <c r="B42" s="51">
        <v>0.4</v>
      </c>
      <c r="C42" s="51">
        <v>0</v>
      </c>
      <c r="D42" s="51">
        <v>0.6</v>
      </c>
      <c r="E42" s="51">
        <v>0.8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1.8</v>
      </c>
    </row>
    <row r="43" spans="1:12" ht="15.75">
      <c r="A43" s="105" t="s">
        <v>139</v>
      </c>
      <c r="B43" s="51">
        <v>0</v>
      </c>
      <c r="C43" s="51">
        <v>0.2</v>
      </c>
      <c r="D43" s="51">
        <v>0</v>
      </c>
      <c r="E43" s="51">
        <v>0.4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0.6</v>
      </c>
    </row>
    <row r="44" spans="1:12" ht="15.75">
      <c r="A44" s="105" t="s">
        <v>140</v>
      </c>
      <c r="B44" s="51">
        <v>0</v>
      </c>
      <c r="C44" s="51">
        <v>0</v>
      </c>
      <c r="D44" s="51">
        <v>0</v>
      </c>
      <c r="E44" s="51">
        <v>2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2</v>
      </c>
    </row>
    <row r="45" spans="1:12" ht="15.75">
      <c r="A45" s="105" t="s">
        <v>141</v>
      </c>
      <c r="B45" s="51">
        <v>0.2</v>
      </c>
      <c r="C45" s="51">
        <v>0</v>
      </c>
      <c r="D45" s="51">
        <v>0</v>
      </c>
      <c r="E45" s="51">
        <v>2.4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2.6</v>
      </c>
    </row>
    <row r="46" spans="1:12" ht="15.75">
      <c r="A46" s="105" t="s">
        <v>142</v>
      </c>
      <c r="B46" s="51">
        <v>0.4</v>
      </c>
      <c r="C46" s="51">
        <v>0.4</v>
      </c>
      <c r="D46" s="51">
        <v>0</v>
      </c>
      <c r="E46" s="51">
        <v>1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1.8</v>
      </c>
    </row>
    <row r="47" spans="1:12" ht="15.75">
      <c r="A47" s="105" t="s">
        <v>143</v>
      </c>
      <c r="B47" s="51">
        <v>0.4</v>
      </c>
      <c r="C47" s="51">
        <v>0.4</v>
      </c>
      <c r="D47" s="51">
        <v>0</v>
      </c>
      <c r="E47" s="51">
        <v>3.4</v>
      </c>
      <c r="F47" s="51">
        <v>0</v>
      </c>
      <c r="G47" s="51">
        <v>0</v>
      </c>
      <c r="H47" s="51">
        <v>0.2</v>
      </c>
      <c r="I47" s="51">
        <v>0</v>
      </c>
      <c r="J47" s="51">
        <v>0</v>
      </c>
      <c r="K47" s="51">
        <v>0</v>
      </c>
      <c r="L47" s="51">
        <v>4.4</v>
      </c>
    </row>
    <row r="48" spans="1:12" ht="15.75">
      <c r="A48" s="105" t="s">
        <v>144</v>
      </c>
      <c r="B48" s="51">
        <v>0.6</v>
      </c>
      <c r="C48" s="51">
        <v>1.4</v>
      </c>
      <c r="D48" s="51">
        <v>0.2</v>
      </c>
      <c r="E48" s="51">
        <v>5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7.2</v>
      </c>
    </row>
    <row r="49" spans="1:12" ht="15.75">
      <c r="A49" s="105" t="s">
        <v>145</v>
      </c>
      <c r="B49" s="51">
        <v>3.8</v>
      </c>
      <c r="C49" s="51">
        <v>2.6</v>
      </c>
      <c r="D49" s="51">
        <v>0.2</v>
      </c>
      <c r="E49" s="51">
        <v>13.2</v>
      </c>
      <c r="F49" s="51">
        <v>0</v>
      </c>
      <c r="G49" s="51">
        <v>0</v>
      </c>
      <c r="H49" s="51">
        <v>0</v>
      </c>
      <c r="I49" s="51">
        <v>0.2</v>
      </c>
      <c r="J49" s="51">
        <v>0</v>
      </c>
      <c r="K49" s="51">
        <v>0.4</v>
      </c>
      <c r="L49" s="51">
        <v>20.4</v>
      </c>
    </row>
    <row r="50" spans="1:12" ht="15.75">
      <c r="A50" s="105" t="s">
        <v>146</v>
      </c>
      <c r="B50" s="51">
        <v>12.8</v>
      </c>
      <c r="C50" s="51">
        <v>3.8</v>
      </c>
      <c r="D50" s="51">
        <v>0.4</v>
      </c>
      <c r="E50" s="51">
        <v>19.4</v>
      </c>
      <c r="F50" s="51">
        <v>0.2</v>
      </c>
      <c r="G50" s="51">
        <v>0</v>
      </c>
      <c r="H50" s="51">
        <v>1.6</v>
      </c>
      <c r="I50" s="51">
        <v>0</v>
      </c>
      <c r="J50" s="51">
        <v>0</v>
      </c>
      <c r="K50" s="51">
        <v>0.2</v>
      </c>
      <c r="L50" s="51">
        <v>38.4</v>
      </c>
    </row>
    <row r="51" spans="1:12" ht="15.75">
      <c r="A51" s="107" t="s">
        <v>147</v>
      </c>
      <c r="B51" s="51">
        <v>16</v>
      </c>
      <c r="C51" s="51">
        <v>5.6</v>
      </c>
      <c r="D51" s="51">
        <v>2</v>
      </c>
      <c r="E51" s="51">
        <v>23</v>
      </c>
      <c r="F51" s="51">
        <v>0.6</v>
      </c>
      <c r="G51" s="51">
        <v>0</v>
      </c>
      <c r="H51" s="51">
        <v>1.4</v>
      </c>
      <c r="I51" s="51">
        <v>0.6</v>
      </c>
      <c r="J51" s="51">
        <v>0</v>
      </c>
      <c r="K51" s="51">
        <v>0.8</v>
      </c>
      <c r="L51" s="51">
        <v>50</v>
      </c>
    </row>
    <row r="52" spans="1:12" ht="15.75">
      <c r="A52" s="105" t="s">
        <v>148</v>
      </c>
      <c r="B52" s="51">
        <v>21.8</v>
      </c>
      <c r="C52" s="51">
        <v>7.6</v>
      </c>
      <c r="D52" s="51">
        <v>0.8</v>
      </c>
      <c r="E52" s="51">
        <v>29.8</v>
      </c>
      <c r="F52" s="51">
        <v>0.2</v>
      </c>
      <c r="G52" s="51">
        <v>0.2</v>
      </c>
      <c r="H52" s="51">
        <v>2</v>
      </c>
      <c r="I52" s="51">
        <v>0</v>
      </c>
      <c r="J52" s="51">
        <v>0</v>
      </c>
      <c r="K52" s="51">
        <v>1</v>
      </c>
      <c r="L52" s="51">
        <v>63.4</v>
      </c>
    </row>
    <row r="53" spans="1:12" ht="15.75">
      <c r="A53" s="105" t="s">
        <v>149</v>
      </c>
      <c r="B53" s="51">
        <v>23.8</v>
      </c>
      <c r="C53" s="51">
        <v>7.2</v>
      </c>
      <c r="D53" s="51">
        <v>1.4</v>
      </c>
      <c r="E53" s="51">
        <v>27.2</v>
      </c>
      <c r="F53" s="51">
        <v>0.2</v>
      </c>
      <c r="G53" s="51">
        <v>0.2</v>
      </c>
      <c r="H53" s="51">
        <v>1.8</v>
      </c>
      <c r="I53" s="51">
        <v>0.8</v>
      </c>
      <c r="J53" s="51">
        <v>0</v>
      </c>
      <c r="K53" s="51">
        <v>0.8</v>
      </c>
      <c r="L53" s="51">
        <v>63.4</v>
      </c>
    </row>
    <row r="54" spans="1:12" ht="15.75">
      <c r="A54" s="105" t="s">
        <v>150</v>
      </c>
      <c r="B54" s="51">
        <v>22.6</v>
      </c>
      <c r="C54" s="51">
        <v>6.4</v>
      </c>
      <c r="D54" s="51">
        <v>0.8</v>
      </c>
      <c r="E54" s="51">
        <v>27.6</v>
      </c>
      <c r="F54" s="51">
        <v>0</v>
      </c>
      <c r="G54" s="51">
        <v>0.2</v>
      </c>
      <c r="H54" s="51">
        <v>1.2</v>
      </c>
      <c r="I54" s="51">
        <v>0.6</v>
      </c>
      <c r="J54" s="51">
        <v>0.2</v>
      </c>
      <c r="K54" s="51">
        <v>0</v>
      </c>
      <c r="L54" s="51">
        <v>59.6</v>
      </c>
    </row>
    <row r="55" spans="1:12" ht="15.75">
      <c r="A55" s="105" t="s">
        <v>151</v>
      </c>
      <c r="B55" s="51">
        <v>25.4</v>
      </c>
      <c r="C55" s="51">
        <v>5</v>
      </c>
      <c r="D55" s="51">
        <v>1.4</v>
      </c>
      <c r="E55" s="51">
        <v>23.2</v>
      </c>
      <c r="F55" s="51">
        <v>0.2</v>
      </c>
      <c r="G55" s="51">
        <v>1.2</v>
      </c>
      <c r="H55" s="51">
        <v>2</v>
      </c>
      <c r="I55" s="51">
        <v>0.4</v>
      </c>
      <c r="J55" s="51">
        <v>0.2</v>
      </c>
      <c r="K55" s="51">
        <v>0.4</v>
      </c>
      <c r="L55" s="51">
        <v>59.4</v>
      </c>
    </row>
    <row r="56" spans="1:12" ht="15.75">
      <c r="A56" s="105" t="s">
        <v>152</v>
      </c>
      <c r="B56" s="51">
        <v>25.2</v>
      </c>
      <c r="C56" s="51">
        <v>6.6</v>
      </c>
      <c r="D56" s="51">
        <v>0.4</v>
      </c>
      <c r="E56" s="51">
        <v>26.6</v>
      </c>
      <c r="F56" s="51">
        <v>0.4</v>
      </c>
      <c r="G56" s="51">
        <v>0</v>
      </c>
      <c r="H56" s="51">
        <v>1</v>
      </c>
      <c r="I56" s="51">
        <v>0.2</v>
      </c>
      <c r="J56" s="51">
        <v>0</v>
      </c>
      <c r="K56" s="51">
        <v>0.8</v>
      </c>
      <c r="L56" s="51">
        <v>61.2</v>
      </c>
    </row>
    <row r="57" spans="1:12" ht="15.75">
      <c r="A57" s="105" t="s">
        <v>153</v>
      </c>
      <c r="B57" s="51">
        <v>22.6</v>
      </c>
      <c r="C57" s="51">
        <v>7.2</v>
      </c>
      <c r="D57" s="51">
        <v>0.6</v>
      </c>
      <c r="E57" s="51">
        <v>17</v>
      </c>
      <c r="F57" s="51">
        <v>0</v>
      </c>
      <c r="G57" s="51">
        <v>0</v>
      </c>
      <c r="H57" s="51">
        <v>1.2</v>
      </c>
      <c r="I57" s="51">
        <v>0.6</v>
      </c>
      <c r="J57" s="51">
        <v>0.2</v>
      </c>
      <c r="K57" s="51">
        <v>0.2</v>
      </c>
      <c r="L57" s="51">
        <v>49.6</v>
      </c>
    </row>
    <row r="58" spans="1:12" ht="15.75">
      <c r="A58" s="105" t="s">
        <v>154</v>
      </c>
      <c r="B58" s="51">
        <v>21.4</v>
      </c>
      <c r="C58" s="51">
        <v>6.8</v>
      </c>
      <c r="D58" s="51">
        <v>0.2</v>
      </c>
      <c r="E58" s="51">
        <v>14</v>
      </c>
      <c r="F58" s="51">
        <v>0.2</v>
      </c>
      <c r="G58" s="51">
        <v>0</v>
      </c>
      <c r="H58" s="51">
        <v>0.4</v>
      </c>
      <c r="I58" s="51">
        <v>0.2</v>
      </c>
      <c r="J58" s="51">
        <v>0</v>
      </c>
      <c r="K58" s="51">
        <v>0</v>
      </c>
      <c r="L58" s="51">
        <v>43.2</v>
      </c>
    </row>
    <row r="59" spans="1:12" ht="15.75">
      <c r="A59" s="105" t="s">
        <v>155</v>
      </c>
      <c r="B59" s="51">
        <v>12.6</v>
      </c>
      <c r="C59" s="51">
        <v>3</v>
      </c>
      <c r="D59" s="51">
        <v>0.4</v>
      </c>
      <c r="E59" s="51">
        <v>12.6</v>
      </c>
      <c r="F59" s="51">
        <v>0</v>
      </c>
      <c r="G59" s="51">
        <v>0</v>
      </c>
      <c r="H59" s="51">
        <v>0.2</v>
      </c>
      <c r="I59" s="51">
        <v>0</v>
      </c>
      <c r="J59" s="51">
        <v>0</v>
      </c>
      <c r="K59" s="51">
        <v>0</v>
      </c>
      <c r="L59" s="51">
        <v>28.8</v>
      </c>
    </row>
    <row r="60" spans="1:12" ht="15.75">
      <c r="A60" s="105" t="s">
        <v>156</v>
      </c>
      <c r="B60" s="51">
        <v>8</v>
      </c>
      <c r="C60" s="51">
        <v>3</v>
      </c>
      <c r="D60" s="51">
        <v>0.6</v>
      </c>
      <c r="E60" s="51">
        <v>12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23.6</v>
      </c>
    </row>
    <row r="61" spans="1:12" ht="15.75">
      <c r="A61" s="105" t="s">
        <v>157</v>
      </c>
      <c r="B61" s="51">
        <v>5.8</v>
      </c>
      <c r="C61" s="51">
        <v>0.2</v>
      </c>
      <c r="D61" s="51">
        <v>0</v>
      </c>
      <c r="E61" s="51">
        <v>4.6</v>
      </c>
      <c r="F61" s="51">
        <v>0.4</v>
      </c>
      <c r="G61" s="51">
        <v>0</v>
      </c>
      <c r="H61" s="51">
        <v>0.6</v>
      </c>
      <c r="I61" s="51">
        <v>0</v>
      </c>
      <c r="J61" s="51">
        <v>0</v>
      </c>
      <c r="K61" s="51">
        <v>0</v>
      </c>
      <c r="L61" s="51">
        <v>11.6</v>
      </c>
    </row>
    <row r="62" spans="1:12" ht="15.75">
      <c r="A62" s="105" t="s">
        <v>158</v>
      </c>
      <c r="B62" s="51">
        <v>2.8</v>
      </c>
      <c r="C62" s="51">
        <v>0</v>
      </c>
      <c r="D62" s="51">
        <v>0</v>
      </c>
      <c r="E62" s="51">
        <v>5</v>
      </c>
      <c r="F62" s="51">
        <v>0.2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8</v>
      </c>
    </row>
    <row r="63" spans="1:12" s="4" customFormat="1" ht="16.5" thickBot="1">
      <c r="A63" s="109" t="s">
        <v>4</v>
      </c>
      <c r="B63" s="66">
        <v>228.4</v>
      </c>
      <c r="C63" s="66">
        <v>67.6</v>
      </c>
      <c r="D63" s="66">
        <v>10.2</v>
      </c>
      <c r="E63" s="66">
        <v>277.8</v>
      </c>
      <c r="F63" s="66">
        <v>2.6</v>
      </c>
      <c r="G63" s="66">
        <v>1.8</v>
      </c>
      <c r="H63" s="66">
        <v>13.8</v>
      </c>
      <c r="I63" s="66">
        <v>3.6</v>
      </c>
      <c r="J63" s="66">
        <v>0.6</v>
      </c>
      <c r="K63" s="66">
        <v>4.6</v>
      </c>
      <c r="L63" s="66">
        <v>611</v>
      </c>
    </row>
    <row r="64" ht="21.75" customHeight="1">
      <c r="A64" s="11" t="s">
        <v>160</v>
      </c>
    </row>
    <row r="65" ht="15.75">
      <c r="A65" s="11" t="s">
        <v>161</v>
      </c>
    </row>
    <row r="85" spans="1:13" ht="16.5">
      <c r="A85" s="67" t="s">
        <v>120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ht="16.5">
      <c r="A86" s="111" t="s">
        <v>162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6.5">
      <c r="A87" s="111" t="s">
        <v>163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6.5">
      <c r="A88" s="111" t="s">
        <v>164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ht="15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6.5">
      <c r="A90" s="153" t="s">
        <v>90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</row>
    <row r="91" spans="1:13" ht="30">
      <c r="A91" s="154"/>
      <c r="B91" s="154"/>
      <c r="C91" s="112" t="s">
        <v>165</v>
      </c>
      <c r="D91" s="112" t="s">
        <v>166</v>
      </c>
      <c r="E91" s="112" t="s">
        <v>167</v>
      </c>
      <c r="F91" s="112" t="s">
        <v>168</v>
      </c>
      <c r="G91" s="112" t="s">
        <v>169</v>
      </c>
      <c r="H91" s="112" t="s">
        <v>170</v>
      </c>
      <c r="I91" s="112" t="s">
        <v>171</v>
      </c>
      <c r="J91" s="112" t="s">
        <v>172</v>
      </c>
      <c r="K91" s="112" t="s">
        <v>173</v>
      </c>
      <c r="L91" s="112" t="s">
        <v>174</v>
      </c>
      <c r="M91" s="112" t="s">
        <v>175</v>
      </c>
    </row>
    <row r="92" spans="1:13" ht="16.5">
      <c r="A92" s="155" t="s">
        <v>176</v>
      </c>
      <c r="B92" s="69" t="s">
        <v>177</v>
      </c>
      <c r="C92" s="67">
        <v>0.4</v>
      </c>
      <c r="D92" s="67">
        <v>0</v>
      </c>
      <c r="E92" s="67">
        <v>0</v>
      </c>
      <c r="F92" s="67">
        <v>0.4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113">
        <v>0.8</v>
      </c>
    </row>
    <row r="93" spans="1:13" ht="16.5">
      <c r="A93" s="155"/>
      <c r="B93" s="84">
        <v>39114</v>
      </c>
      <c r="C93" s="67">
        <v>0.2</v>
      </c>
      <c r="D93" s="67">
        <v>0</v>
      </c>
      <c r="E93" s="67">
        <v>0.2</v>
      </c>
      <c r="F93" s="67">
        <v>0.6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113">
        <v>1</v>
      </c>
    </row>
    <row r="94" spans="1:13" ht="16.5">
      <c r="A94" s="155"/>
      <c r="B94" s="84">
        <v>39143</v>
      </c>
      <c r="C94" s="67">
        <v>0</v>
      </c>
      <c r="D94" s="67">
        <v>0</v>
      </c>
      <c r="E94" s="67">
        <v>0</v>
      </c>
      <c r="F94" s="67">
        <v>0.4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113">
        <v>0.4</v>
      </c>
    </row>
    <row r="95" spans="1:13" ht="16.5">
      <c r="A95" s="155"/>
      <c r="B95" s="84">
        <v>39175</v>
      </c>
      <c r="C95" s="67">
        <v>0</v>
      </c>
      <c r="D95" s="67">
        <v>0</v>
      </c>
      <c r="E95" s="67">
        <v>0</v>
      </c>
      <c r="F95" s="67">
        <v>0.2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113">
        <v>0.2</v>
      </c>
    </row>
    <row r="96" spans="1:13" ht="16.5">
      <c r="A96" s="155"/>
      <c r="B96" s="84">
        <v>39206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113">
        <v>0</v>
      </c>
    </row>
    <row r="97" spans="1:13" ht="16.5">
      <c r="A97" s="155"/>
      <c r="B97" s="84">
        <v>39238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113">
        <v>0</v>
      </c>
    </row>
    <row r="98" spans="1:13" ht="16.5">
      <c r="A98" s="155"/>
      <c r="B98" s="84">
        <v>39269</v>
      </c>
      <c r="C98" s="67">
        <v>0.2</v>
      </c>
      <c r="D98" s="67">
        <v>0</v>
      </c>
      <c r="E98" s="67">
        <v>0</v>
      </c>
      <c r="F98" s="67">
        <v>0.2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113">
        <v>0.4</v>
      </c>
    </row>
    <row r="99" spans="1:13" ht="16.5">
      <c r="A99" s="155"/>
      <c r="B99" s="84">
        <v>39301</v>
      </c>
      <c r="C99" s="67">
        <v>0.8</v>
      </c>
      <c r="D99" s="67">
        <v>1</v>
      </c>
      <c r="E99" s="67">
        <v>0</v>
      </c>
      <c r="F99" s="67">
        <v>1.4</v>
      </c>
      <c r="G99" s="67">
        <v>0</v>
      </c>
      <c r="H99" s="67">
        <v>0.2</v>
      </c>
      <c r="I99" s="67">
        <v>0</v>
      </c>
      <c r="J99" s="67">
        <v>0.4</v>
      </c>
      <c r="K99" s="67">
        <v>0</v>
      </c>
      <c r="L99" s="67">
        <v>0</v>
      </c>
      <c r="M99" s="113">
        <v>3.8</v>
      </c>
    </row>
    <row r="100" spans="1:13" ht="16.5">
      <c r="A100" s="155"/>
      <c r="B100" s="84">
        <v>39333</v>
      </c>
      <c r="C100" s="67">
        <v>16</v>
      </c>
      <c r="D100" s="67">
        <v>0.2</v>
      </c>
      <c r="E100" s="67">
        <v>0</v>
      </c>
      <c r="F100" s="67">
        <v>2.8</v>
      </c>
      <c r="G100" s="67">
        <v>0</v>
      </c>
      <c r="H100" s="67">
        <v>1</v>
      </c>
      <c r="I100" s="67">
        <v>1</v>
      </c>
      <c r="J100" s="67">
        <v>0.2</v>
      </c>
      <c r="K100" s="67">
        <v>0</v>
      </c>
      <c r="L100" s="67">
        <v>0</v>
      </c>
      <c r="M100" s="113">
        <v>21.2</v>
      </c>
    </row>
    <row r="101" spans="1:13" ht="16.5">
      <c r="A101" s="155"/>
      <c r="B101" s="84">
        <v>39364</v>
      </c>
      <c r="C101" s="67">
        <v>3.6</v>
      </c>
      <c r="D101" s="67">
        <v>0.2</v>
      </c>
      <c r="E101" s="67">
        <v>0</v>
      </c>
      <c r="F101" s="67">
        <v>0.8</v>
      </c>
      <c r="G101" s="67">
        <v>0.2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113">
        <v>4.8</v>
      </c>
    </row>
    <row r="102" spans="1:13" ht="16.5">
      <c r="A102" s="155"/>
      <c r="B102" s="84">
        <v>39396</v>
      </c>
      <c r="C102" s="67">
        <v>0.8</v>
      </c>
      <c r="D102" s="67">
        <v>0.6</v>
      </c>
      <c r="E102" s="67">
        <v>0</v>
      </c>
      <c r="F102" s="67">
        <v>1.6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113">
        <v>3</v>
      </c>
    </row>
    <row r="103" spans="1:13" ht="16.5">
      <c r="A103" s="155"/>
      <c r="B103" s="84">
        <v>39427</v>
      </c>
      <c r="C103" s="67">
        <v>2.8</v>
      </c>
      <c r="D103" s="67">
        <v>0.6</v>
      </c>
      <c r="E103" s="67">
        <v>0.4</v>
      </c>
      <c r="F103" s="67">
        <v>1.2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113">
        <v>5</v>
      </c>
    </row>
    <row r="104" spans="1:13" ht="16.5">
      <c r="A104" s="155"/>
      <c r="B104" s="85">
        <v>41609</v>
      </c>
      <c r="C104" s="67">
        <v>7.2</v>
      </c>
      <c r="D104" s="67">
        <v>1</v>
      </c>
      <c r="E104" s="67">
        <v>0</v>
      </c>
      <c r="F104" s="67">
        <v>3.4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113">
        <v>11.6</v>
      </c>
    </row>
    <row r="105" spans="1:13" ht="16.5">
      <c r="A105" s="155"/>
      <c r="B105" s="69" t="s">
        <v>178</v>
      </c>
      <c r="C105" s="67">
        <v>10.6</v>
      </c>
      <c r="D105" s="67">
        <v>0.6</v>
      </c>
      <c r="E105" s="67">
        <v>0</v>
      </c>
      <c r="F105" s="67">
        <v>1.8</v>
      </c>
      <c r="G105" s="67">
        <v>0</v>
      </c>
      <c r="H105" s="67">
        <v>0</v>
      </c>
      <c r="I105" s="67">
        <v>0.2</v>
      </c>
      <c r="J105" s="67">
        <v>0</v>
      </c>
      <c r="K105" s="67">
        <v>0</v>
      </c>
      <c r="L105" s="67">
        <v>0</v>
      </c>
      <c r="M105" s="113">
        <v>13.2</v>
      </c>
    </row>
    <row r="106" spans="1:13" ht="16.5">
      <c r="A106" s="155"/>
      <c r="B106" s="69" t="s">
        <v>179</v>
      </c>
      <c r="C106" s="67">
        <v>6.6</v>
      </c>
      <c r="D106" s="67">
        <v>0.4</v>
      </c>
      <c r="E106" s="67">
        <v>0.6</v>
      </c>
      <c r="F106" s="67">
        <v>1.6</v>
      </c>
      <c r="G106" s="67">
        <v>0</v>
      </c>
      <c r="H106" s="67">
        <v>0</v>
      </c>
      <c r="I106" s="67">
        <v>0.2</v>
      </c>
      <c r="J106" s="67">
        <v>0</v>
      </c>
      <c r="K106" s="67">
        <v>0.2</v>
      </c>
      <c r="L106" s="67">
        <v>0.2</v>
      </c>
      <c r="M106" s="113">
        <v>9.8</v>
      </c>
    </row>
    <row r="107" spans="1:13" ht="16.5">
      <c r="A107" s="155"/>
      <c r="B107" s="69" t="s">
        <v>180</v>
      </c>
      <c r="C107" s="67">
        <v>39.2</v>
      </c>
      <c r="D107" s="67">
        <v>3.4</v>
      </c>
      <c r="E107" s="67">
        <v>0.2</v>
      </c>
      <c r="F107" s="67">
        <v>4.4</v>
      </c>
      <c r="G107" s="67">
        <v>0.2</v>
      </c>
      <c r="H107" s="67">
        <v>0</v>
      </c>
      <c r="I107" s="67">
        <v>0.6</v>
      </c>
      <c r="J107" s="67">
        <v>0.4</v>
      </c>
      <c r="K107" s="67">
        <v>0</v>
      </c>
      <c r="L107" s="67">
        <v>0</v>
      </c>
      <c r="M107" s="113">
        <v>48.4</v>
      </c>
    </row>
    <row r="108" spans="1:13" ht="16.5">
      <c r="A108" s="155"/>
      <c r="B108" s="69" t="s">
        <v>181</v>
      </c>
      <c r="C108" s="67">
        <v>33.4</v>
      </c>
      <c r="D108" s="67">
        <v>4.2</v>
      </c>
      <c r="E108" s="67">
        <v>0.8</v>
      </c>
      <c r="F108" s="67">
        <v>4.8</v>
      </c>
      <c r="G108" s="67">
        <v>0</v>
      </c>
      <c r="H108" s="67">
        <v>0.4</v>
      </c>
      <c r="I108" s="67">
        <v>1</v>
      </c>
      <c r="J108" s="67">
        <v>0</v>
      </c>
      <c r="K108" s="67">
        <v>0</v>
      </c>
      <c r="L108" s="67">
        <v>0.2</v>
      </c>
      <c r="M108" s="113">
        <v>44.8</v>
      </c>
    </row>
    <row r="109" spans="1:13" ht="16.5">
      <c r="A109" s="155"/>
      <c r="B109" s="69" t="s">
        <v>182</v>
      </c>
      <c r="C109" s="67">
        <v>26.4</v>
      </c>
      <c r="D109" s="67">
        <v>5</v>
      </c>
      <c r="E109" s="67">
        <v>0.8</v>
      </c>
      <c r="F109" s="67">
        <v>3.2</v>
      </c>
      <c r="G109" s="67">
        <v>0.2</v>
      </c>
      <c r="H109" s="67">
        <v>0</v>
      </c>
      <c r="I109" s="67">
        <v>0.4</v>
      </c>
      <c r="J109" s="67">
        <v>0.6</v>
      </c>
      <c r="K109" s="67">
        <v>0.2</v>
      </c>
      <c r="L109" s="67">
        <v>0.2</v>
      </c>
      <c r="M109" s="113">
        <v>37</v>
      </c>
    </row>
    <row r="110" spans="1:13" ht="16.5">
      <c r="A110" s="155"/>
      <c r="B110" s="69" t="s">
        <v>183</v>
      </c>
      <c r="C110" s="67">
        <v>24</v>
      </c>
      <c r="D110" s="67">
        <v>5.4</v>
      </c>
      <c r="E110" s="67">
        <v>0.2</v>
      </c>
      <c r="F110" s="67">
        <v>4.8</v>
      </c>
      <c r="G110" s="67">
        <v>0</v>
      </c>
      <c r="H110" s="67">
        <v>0.2</v>
      </c>
      <c r="I110" s="67">
        <v>0.4</v>
      </c>
      <c r="J110" s="67">
        <v>0.2</v>
      </c>
      <c r="K110" s="67">
        <v>0</v>
      </c>
      <c r="L110" s="67">
        <v>0</v>
      </c>
      <c r="M110" s="113">
        <v>35.2</v>
      </c>
    </row>
    <row r="111" spans="1:13" ht="16.5">
      <c r="A111" s="155"/>
      <c r="B111" s="69" t="s">
        <v>184</v>
      </c>
      <c r="C111" s="67">
        <v>17</v>
      </c>
      <c r="D111" s="67">
        <v>3.6</v>
      </c>
      <c r="E111" s="67">
        <v>0.2</v>
      </c>
      <c r="F111" s="67">
        <v>2.6</v>
      </c>
      <c r="G111" s="67">
        <v>0</v>
      </c>
      <c r="H111" s="67">
        <v>0</v>
      </c>
      <c r="I111" s="67">
        <v>0.2</v>
      </c>
      <c r="J111" s="67">
        <v>0</v>
      </c>
      <c r="K111" s="67">
        <v>0</v>
      </c>
      <c r="L111" s="67">
        <v>0.2</v>
      </c>
      <c r="M111" s="113">
        <v>23.8</v>
      </c>
    </row>
    <row r="112" spans="1:13" ht="16.5">
      <c r="A112" s="155"/>
      <c r="B112" s="69" t="s">
        <v>185</v>
      </c>
      <c r="C112" s="67">
        <v>11.4</v>
      </c>
      <c r="D112" s="67">
        <v>3</v>
      </c>
      <c r="E112" s="67">
        <v>1</v>
      </c>
      <c r="F112" s="67">
        <v>4.2</v>
      </c>
      <c r="G112" s="67">
        <v>0</v>
      </c>
      <c r="H112" s="67">
        <v>0</v>
      </c>
      <c r="I112" s="67">
        <v>0</v>
      </c>
      <c r="J112" s="67">
        <v>0</v>
      </c>
      <c r="K112" s="67">
        <v>0.2</v>
      </c>
      <c r="L112" s="67">
        <v>0</v>
      </c>
      <c r="M112" s="113">
        <v>19.8</v>
      </c>
    </row>
    <row r="113" spans="1:13" ht="16.5">
      <c r="A113" s="155"/>
      <c r="B113" s="69" t="s">
        <v>186</v>
      </c>
      <c r="C113" s="67">
        <v>7</v>
      </c>
      <c r="D113" s="67">
        <v>0.6</v>
      </c>
      <c r="E113" s="67">
        <v>0.4</v>
      </c>
      <c r="F113" s="67">
        <v>3</v>
      </c>
      <c r="G113" s="67">
        <v>0</v>
      </c>
      <c r="H113" s="67">
        <v>0.2</v>
      </c>
      <c r="I113" s="67">
        <v>0</v>
      </c>
      <c r="J113" s="67">
        <v>0</v>
      </c>
      <c r="K113" s="67">
        <v>0</v>
      </c>
      <c r="L113" s="67">
        <v>0.2</v>
      </c>
      <c r="M113" s="113">
        <v>11.4</v>
      </c>
    </row>
    <row r="114" spans="1:13" ht="16.5">
      <c r="A114" s="155"/>
      <c r="B114" s="69" t="s">
        <v>187</v>
      </c>
      <c r="C114" s="67">
        <v>2.4</v>
      </c>
      <c r="D114" s="67">
        <v>0.2</v>
      </c>
      <c r="E114" s="67">
        <v>0.8</v>
      </c>
      <c r="F114" s="67">
        <v>3.8</v>
      </c>
      <c r="G114" s="67">
        <v>0</v>
      </c>
      <c r="H114" s="67">
        <v>0</v>
      </c>
      <c r="I114" s="67">
        <v>0.2</v>
      </c>
      <c r="J114" s="67">
        <v>0</v>
      </c>
      <c r="K114" s="67">
        <v>0</v>
      </c>
      <c r="L114" s="67">
        <v>0</v>
      </c>
      <c r="M114" s="113">
        <v>7.4</v>
      </c>
    </row>
    <row r="115" spans="1:13" ht="16.5">
      <c r="A115" s="155"/>
      <c r="B115" s="69" t="s">
        <v>188</v>
      </c>
      <c r="C115" s="67">
        <v>0.8</v>
      </c>
      <c r="D115" s="67">
        <v>0</v>
      </c>
      <c r="E115" s="67">
        <v>0</v>
      </c>
      <c r="F115" s="67">
        <v>3.2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113">
        <v>4</v>
      </c>
    </row>
    <row r="116" spans="1:13" ht="16.5">
      <c r="A116" s="155"/>
      <c r="B116" s="68" t="s">
        <v>175</v>
      </c>
      <c r="C116" s="67">
        <v>210.8</v>
      </c>
      <c r="D116" s="67">
        <v>30</v>
      </c>
      <c r="E116" s="67">
        <v>5.6</v>
      </c>
      <c r="F116" s="67">
        <v>50.4</v>
      </c>
      <c r="G116" s="67">
        <v>0.6</v>
      </c>
      <c r="H116" s="67">
        <v>2</v>
      </c>
      <c r="I116" s="67">
        <v>4.2</v>
      </c>
      <c r="J116" s="67">
        <v>1.8</v>
      </c>
      <c r="K116" s="67">
        <v>0.6</v>
      </c>
      <c r="L116" s="67">
        <v>1</v>
      </c>
      <c r="M116" s="67">
        <v>307</v>
      </c>
    </row>
    <row r="117" spans="1:13" ht="16.5">
      <c r="A117" s="155" t="s">
        <v>189</v>
      </c>
      <c r="B117" s="69" t="s">
        <v>177</v>
      </c>
      <c r="C117" s="67">
        <v>0.4</v>
      </c>
      <c r="D117" s="67">
        <v>0</v>
      </c>
      <c r="E117" s="67">
        <v>0</v>
      </c>
      <c r="F117" s="67">
        <v>1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114">
        <v>1.4</v>
      </c>
    </row>
    <row r="118" spans="1:13" ht="16.5">
      <c r="A118" s="155"/>
      <c r="B118" s="84">
        <v>39114</v>
      </c>
      <c r="C118" s="67">
        <v>0</v>
      </c>
      <c r="D118" s="67">
        <v>0</v>
      </c>
      <c r="E118" s="67">
        <v>0.2</v>
      </c>
      <c r="F118" s="67">
        <v>0.8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114">
        <v>1</v>
      </c>
    </row>
    <row r="119" spans="1:13" ht="16.5">
      <c r="A119" s="155"/>
      <c r="B119" s="84">
        <v>39143</v>
      </c>
      <c r="C119" s="67">
        <v>0</v>
      </c>
      <c r="D119" s="67">
        <v>0</v>
      </c>
      <c r="E119" s="67">
        <v>0</v>
      </c>
      <c r="F119" s="67">
        <v>0.4</v>
      </c>
      <c r="G119" s="67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114">
        <v>0.4</v>
      </c>
    </row>
    <row r="120" spans="1:13" ht="16.5">
      <c r="A120" s="155"/>
      <c r="B120" s="84">
        <v>39175</v>
      </c>
      <c r="C120" s="67">
        <v>0.4</v>
      </c>
      <c r="D120" s="67">
        <v>0</v>
      </c>
      <c r="E120" s="67">
        <v>0.2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114">
        <v>0.6</v>
      </c>
    </row>
    <row r="121" spans="1:13" ht="16.5">
      <c r="A121" s="155"/>
      <c r="B121" s="84">
        <v>39206</v>
      </c>
      <c r="C121" s="67">
        <v>0</v>
      </c>
      <c r="D121" s="67">
        <v>0.2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114">
        <v>0.2</v>
      </c>
    </row>
    <row r="122" spans="1:13" ht="16.5">
      <c r="A122" s="155"/>
      <c r="B122" s="84">
        <v>39238</v>
      </c>
      <c r="C122" s="67">
        <v>0</v>
      </c>
      <c r="D122" s="67">
        <v>0</v>
      </c>
      <c r="E122" s="67">
        <v>0</v>
      </c>
      <c r="F122" s="67">
        <v>0.2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114">
        <v>0.2</v>
      </c>
    </row>
    <row r="123" spans="1:13" ht="16.5">
      <c r="A123" s="155"/>
      <c r="B123" s="84">
        <v>39269</v>
      </c>
      <c r="C123" s="67">
        <v>0</v>
      </c>
      <c r="D123" s="67">
        <v>0</v>
      </c>
      <c r="E123" s="67">
        <v>0</v>
      </c>
      <c r="F123" s="67">
        <v>1.2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114">
        <v>1.2</v>
      </c>
    </row>
    <row r="124" spans="1:13" ht="16.5">
      <c r="A124" s="155"/>
      <c r="B124" s="84">
        <v>39301</v>
      </c>
      <c r="C124" s="67">
        <v>0</v>
      </c>
      <c r="D124" s="67">
        <v>0.2</v>
      </c>
      <c r="E124" s="67">
        <v>0</v>
      </c>
      <c r="F124" s="67">
        <v>0.4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114">
        <v>0.6</v>
      </c>
    </row>
    <row r="125" spans="1:13" ht="16.5">
      <c r="A125" s="155"/>
      <c r="B125" s="84">
        <v>39333</v>
      </c>
      <c r="C125" s="67">
        <v>0</v>
      </c>
      <c r="D125" s="67">
        <v>0</v>
      </c>
      <c r="E125" s="67">
        <v>0</v>
      </c>
      <c r="F125" s="67">
        <v>1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114">
        <v>1</v>
      </c>
    </row>
    <row r="126" spans="1:13" ht="16.5">
      <c r="A126" s="155"/>
      <c r="B126" s="84">
        <v>39364</v>
      </c>
      <c r="C126" s="67">
        <v>0</v>
      </c>
      <c r="D126" s="67">
        <v>0.2</v>
      </c>
      <c r="E126" s="67">
        <v>0.2</v>
      </c>
      <c r="F126" s="67">
        <v>0.6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114">
        <v>1</v>
      </c>
    </row>
    <row r="127" spans="1:13" ht="16.5">
      <c r="A127" s="155"/>
      <c r="B127" s="84">
        <v>39396</v>
      </c>
      <c r="C127" s="67">
        <v>0.6</v>
      </c>
      <c r="D127" s="67">
        <v>0.4</v>
      </c>
      <c r="E127" s="67">
        <v>0.2</v>
      </c>
      <c r="F127" s="67">
        <v>1.4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0.4</v>
      </c>
      <c r="M127" s="114">
        <v>3</v>
      </c>
    </row>
    <row r="128" spans="1:13" ht="16.5">
      <c r="A128" s="155"/>
      <c r="B128" s="84">
        <v>39427</v>
      </c>
      <c r="C128" s="67">
        <v>3.2</v>
      </c>
      <c r="D128" s="67">
        <v>1</v>
      </c>
      <c r="E128" s="67">
        <v>0</v>
      </c>
      <c r="F128" s="67">
        <v>2.4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114">
        <v>6.6</v>
      </c>
    </row>
    <row r="129" spans="1:13" ht="16.5">
      <c r="A129" s="155"/>
      <c r="B129" s="85">
        <v>41609</v>
      </c>
      <c r="C129" s="67">
        <v>5</v>
      </c>
      <c r="D129" s="67">
        <v>0.8</v>
      </c>
      <c r="E129" s="67">
        <v>0.8</v>
      </c>
      <c r="F129" s="67">
        <v>1.4</v>
      </c>
      <c r="G129" s="67">
        <v>0</v>
      </c>
      <c r="H129" s="67">
        <v>0</v>
      </c>
      <c r="I129" s="67">
        <v>0.4</v>
      </c>
      <c r="J129" s="67">
        <v>0</v>
      </c>
      <c r="K129" s="67">
        <v>0</v>
      </c>
      <c r="L129" s="67">
        <v>0</v>
      </c>
      <c r="M129" s="114">
        <v>8.4</v>
      </c>
    </row>
    <row r="130" spans="1:13" ht="16.5">
      <c r="A130" s="155"/>
      <c r="B130" s="69" t="s">
        <v>178</v>
      </c>
      <c r="C130" s="67">
        <v>4</v>
      </c>
      <c r="D130" s="67">
        <v>1.2</v>
      </c>
      <c r="E130" s="67">
        <v>0.2</v>
      </c>
      <c r="F130" s="67">
        <v>2</v>
      </c>
      <c r="G130" s="67">
        <v>0</v>
      </c>
      <c r="H130" s="67">
        <v>0.2</v>
      </c>
      <c r="I130" s="67">
        <v>0</v>
      </c>
      <c r="J130" s="67">
        <v>0</v>
      </c>
      <c r="K130" s="67">
        <v>0</v>
      </c>
      <c r="L130" s="67">
        <v>0.4</v>
      </c>
      <c r="M130" s="114">
        <v>8</v>
      </c>
    </row>
    <row r="131" spans="1:13" ht="16.5">
      <c r="A131" s="155"/>
      <c r="B131" s="69" t="s">
        <v>179</v>
      </c>
      <c r="C131" s="67">
        <v>6.4</v>
      </c>
      <c r="D131" s="67">
        <v>1.6</v>
      </c>
      <c r="E131" s="67">
        <v>0</v>
      </c>
      <c r="F131" s="67">
        <v>1.2</v>
      </c>
      <c r="G131" s="67">
        <v>0</v>
      </c>
      <c r="H131" s="67">
        <v>0</v>
      </c>
      <c r="I131" s="67">
        <v>0.2</v>
      </c>
      <c r="J131" s="67">
        <v>0.2</v>
      </c>
      <c r="K131" s="67">
        <v>0</v>
      </c>
      <c r="L131" s="67">
        <v>0</v>
      </c>
      <c r="M131" s="114">
        <v>9.6</v>
      </c>
    </row>
    <row r="132" spans="1:13" ht="16.5">
      <c r="A132" s="155"/>
      <c r="B132" s="69" t="s">
        <v>180</v>
      </c>
      <c r="C132" s="67">
        <v>4.4</v>
      </c>
      <c r="D132" s="67">
        <v>1</v>
      </c>
      <c r="E132" s="67">
        <v>0.2</v>
      </c>
      <c r="F132" s="67">
        <v>3</v>
      </c>
      <c r="G132" s="67">
        <v>0</v>
      </c>
      <c r="H132" s="67">
        <v>0</v>
      </c>
      <c r="I132" s="67">
        <v>0</v>
      </c>
      <c r="J132" s="67">
        <v>0</v>
      </c>
      <c r="K132" s="67">
        <v>0.2</v>
      </c>
      <c r="L132" s="67">
        <v>0</v>
      </c>
      <c r="M132" s="114">
        <v>8.8</v>
      </c>
    </row>
    <row r="133" spans="1:13" ht="16.5">
      <c r="A133" s="155"/>
      <c r="B133" s="69" t="s">
        <v>181</v>
      </c>
      <c r="C133" s="67">
        <v>6.6</v>
      </c>
      <c r="D133" s="67">
        <v>0.8</v>
      </c>
      <c r="E133" s="67">
        <v>0.4</v>
      </c>
      <c r="F133" s="67">
        <v>2.8</v>
      </c>
      <c r="G133" s="67">
        <v>0</v>
      </c>
      <c r="H133" s="67">
        <v>0</v>
      </c>
      <c r="I133" s="67">
        <v>0.2</v>
      </c>
      <c r="J133" s="67">
        <v>0</v>
      </c>
      <c r="K133" s="67">
        <v>0</v>
      </c>
      <c r="L133" s="67">
        <v>0.2</v>
      </c>
      <c r="M133" s="114">
        <v>11</v>
      </c>
    </row>
    <row r="134" spans="1:13" ht="16.5">
      <c r="A134" s="155"/>
      <c r="B134" s="69" t="s">
        <v>182</v>
      </c>
      <c r="C134" s="67">
        <v>7</v>
      </c>
      <c r="D134" s="67">
        <v>1.2</v>
      </c>
      <c r="E134" s="67">
        <v>0</v>
      </c>
      <c r="F134" s="67">
        <v>3</v>
      </c>
      <c r="G134" s="67">
        <v>0</v>
      </c>
      <c r="H134" s="67">
        <v>0</v>
      </c>
      <c r="I134" s="67">
        <v>0</v>
      </c>
      <c r="J134" s="67">
        <v>0.2</v>
      </c>
      <c r="K134" s="67">
        <v>0</v>
      </c>
      <c r="L134" s="67">
        <v>0</v>
      </c>
      <c r="M134" s="114">
        <v>11.4</v>
      </c>
    </row>
    <row r="135" spans="1:13" ht="16.5">
      <c r="A135" s="155"/>
      <c r="B135" s="69" t="s">
        <v>183</v>
      </c>
      <c r="C135" s="67">
        <v>6.2</v>
      </c>
      <c r="D135" s="67">
        <v>0.6</v>
      </c>
      <c r="E135" s="67">
        <v>0.2</v>
      </c>
      <c r="F135" s="67">
        <v>1.8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114">
        <v>8.8</v>
      </c>
    </row>
    <row r="136" spans="1:13" ht="16.5">
      <c r="A136" s="155"/>
      <c r="B136" s="69" t="s">
        <v>184</v>
      </c>
      <c r="C136" s="67">
        <v>7.6</v>
      </c>
      <c r="D136" s="67">
        <v>0.4</v>
      </c>
      <c r="E136" s="67">
        <v>0</v>
      </c>
      <c r="F136" s="67">
        <v>2.8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114">
        <v>10.8</v>
      </c>
    </row>
    <row r="137" spans="1:13" ht="16.5">
      <c r="A137" s="155"/>
      <c r="B137" s="69" t="s">
        <v>185</v>
      </c>
      <c r="C137" s="67">
        <v>3.6</v>
      </c>
      <c r="D137" s="67">
        <v>0.8</v>
      </c>
      <c r="E137" s="67">
        <v>0.2</v>
      </c>
      <c r="F137" s="67">
        <v>1.6</v>
      </c>
      <c r="G137" s="67">
        <v>0</v>
      </c>
      <c r="H137" s="67">
        <v>0</v>
      </c>
      <c r="I137" s="67">
        <v>0.2</v>
      </c>
      <c r="J137" s="67">
        <v>0</v>
      </c>
      <c r="K137" s="67">
        <v>0</v>
      </c>
      <c r="L137" s="67">
        <v>0</v>
      </c>
      <c r="M137" s="114">
        <v>6.4</v>
      </c>
    </row>
    <row r="138" spans="1:13" ht="16.5">
      <c r="A138" s="155"/>
      <c r="B138" s="69" t="s">
        <v>186</v>
      </c>
      <c r="C138" s="67">
        <v>2.6</v>
      </c>
      <c r="D138" s="67">
        <v>0.4</v>
      </c>
      <c r="E138" s="67">
        <v>0.2</v>
      </c>
      <c r="F138" s="67">
        <v>3.6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114">
        <v>6.8</v>
      </c>
    </row>
    <row r="139" spans="1:13" ht="16.5">
      <c r="A139" s="155"/>
      <c r="B139" s="69" t="s">
        <v>187</v>
      </c>
      <c r="C139" s="67">
        <v>1.2</v>
      </c>
      <c r="D139" s="67">
        <v>0</v>
      </c>
      <c r="E139" s="67">
        <v>0</v>
      </c>
      <c r="F139" s="67">
        <v>0.2</v>
      </c>
      <c r="G139" s="67">
        <v>0</v>
      </c>
      <c r="H139" s="67">
        <v>0</v>
      </c>
      <c r="I139" s="67">
        <v>0.2</v>
      </c>
      <c r="J139" s="67">
        <v>0</v>
      </c>
      <c r="K139" s="67">
        <v>0</v>
      </c>
      <c r="L139" s="67">
        <v>0</v>
      </c>
      <c r="M139" s="114">
        <v>1.6</v>
      </c>
    </row>
    <row r="140" spans="1:13" ht="16.5">
      <c r="A140" s="155"/>
      <c r="B140" s="69" t="s">
        <v>188</v>
      </c>
      <c r="C140" s="67">
        <v>0.2</v>
      </c>
      <c r="D140" s="67">
        <v>0</v>
      </c>
      <c r="E140" s="67">
        <v>0</v>
      </c>
      <c r="F140" s="67">
        <v>0.8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114">
        <v>1</v>
      </c>
    </row>
    <row r="141" spans="1:13" ht="16.5">
      <c r="A141" s="155"/>
      <c r="B141" s="68" t="s">
        <v>175</v>
      </c>
      <c r="C141" s="67">
        <v>59.4</v>
      </c>
      <c r="D141" s="67">
        <v>10.8</v>
      </c>
      <c r="E141" s="67">
        <v>3</v>
      </c>
      <c r="F141" s="67">
        <v>33.6</v>
      </c>
      <c r="G141" s="67">
        <v>0</v>
      </c>
      <c r="H141" s="67">
        <v>0.2</v>
      </c>
      <c r="I141" s="67">
        <v>1.2</v>
      </c>
      <c r="J141" s="67">
        <v>0.4</v>
      </c>
      <c r="K141" s="67">
        <v>0.2</v>
      </c>
      <c r="L141" s="67">
        <v>1</v>
      </c>
      <c r="M141" s="67">
        <v>109.8</v>
      </c>
    </row>
    <row r="142" spans="1:13" ht="15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6.5">
      <c r="A144" s="111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1:13" ht="16.5">
      <c r="A145" s="67" t="s">
        <v>120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1:13" ht="16.5">
      <c r="A146" s="111" t="s">
        <v>162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1:13" ht="16.5">
      <c r="A147" s="111" t="s">
        <v>163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1:13" ht="16.5">
      <c r="A148" s="111" t="s">
        <v>164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1:13" ht="15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6.5">
      <c r="A150" s="153" t="s">
        <v>190</v>
      </c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</row>
    <row r="151" spans="1:13" ht="30">
      <c r="A151" s="154"/>
      <c r="B151" s="154"/>
      <c r="C151" s="112" t="s">
        <v>165</v>
      </c>
      <c r="D151" s="112" t="s">
        <v>166</v>
      </c>
      <c r="E151" s="112" t="s">
        <v>167</v>
      </c>
      <c r="F151" s="112" t="s">
        <v>168</v>
      </c>
      <c r="G151" s="112" t="s">
        <v>169</v>
      </c>
      <c r="H151" s="112" t="s">
        <v>170</v>
      </c>
      <c r="I151" s="112" t="s">
        <v>171</v>
      </c>
      <c r="J151" s="112" t="s">
        <v>172</v>
      </c>
      <c r="K151" s="112" t="s">
        <v>173</v>
      </c>
      <c r="L151" s="112" t="s">
        <v>174</v>
      </c>
      <c r="M151" s="112" t="s">
        <v>175</v>
      </c>
    </row>
    <row r="152" spans="1:13" ht="16.5">
      <c r="A152" s="155" t="s">
        <v>176</v>
      </c>
      <c r="B152" s="69" t="s">
        <v>177</v>
      </c>
      <c r="C152" s="67">
        <v>1.4</v>
      </c>
      <c r="D152" s="67">
        <v>0</v>
      </c>
      <c r="E152" s="67">
        <v>0</v>
      </c>
      <c r="F152" s="67">
        <v>3.6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5</v>
      </c>
    </row>
    <row r="153" spans="1:13" ht="16.5">
      <c r="A153" s="155"/>
      <c r="B153" s="84">
        <v>39114</v>
      </c>
      <c r="C153" s="67">
        <v>0.2</v>
      </c>
      <c r="D153" s="67">
        <v>0</v>
      </c>
      <c r="E153" s="67">
        <v>0.4</v>
      </c>
      <c r="F153" s="67">
        <v>3.2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3.8</v>
      </c>
    </row>
    <row r="154" spans="1:13" ht="16.5">
      <c r="A154" s="155"/>
      <c r="B154" s="84">
        <v>39143</v>
      </c>
      <c r="C154" s="67">
        <v>0.2</v>
      </c>
      <c r="D154" s="67">
        <v>0</v>
      </c>
      <c r="E154" s="67">
        <v>0</v>
      </c>
      <c r="F154" s="67">
        <v>2.8</v>
      </c>
      <c r="G154" s="67">
        <v>0</v>
      </c>
      <c r="H154" s="67">
        <v>0</v>
      </c>
      <c r="I154" s="67">
        <v>0</v>
      </c>
      <c r="J154" s="67">
        <v>0</v>
      </c>
      <c r="K154" s="67">
        <v>0</v>
      </c>
      <c r="L154" s="67">
        <v>0</v>
      </c>
      <c r="M154" s="67">
        <v>3</v>
      </c>
    </row>
    <row r="155" spans="1:13" ht="16.5">
      <c r="A155" s="155"/>
      <c r="B155" s="84">
        <v>39175</v>
      </c>
      <c r="C155" s="67">
        <v>0.4</v>
      </c>
      <c r="D155" s="67">
        <v>0</v>
      </c>
      <c r="E155" s="67">
        <v>0</v>
      </c>
      <c r="F155" s="67">
        <v>1</v>
      </c>
      <c r="G155" s="67">
        <v>0</v>
      </c>
      <c r="H155" s="67">
        <v>0</v>
      </c>
      <c r="I155" s="67">
        <v>0</v>
      </c>
      <c r="J155" s="67">
        <v>0</v>
      </c>
      <c r="K155" s="67">
        <v>0</v>
      </c>
      <c r="L155" s="67">
        <v>0</v>
      </c>
      <c r="M155" s="67">
        <v>1.4</v>
      </c>
    </row>
    <row r="156" spans="1:13" ht="16.5">
      <c r="A156" s="155"/>
      <c r="B156" s="84">
        <v>39206</v>
      </c>
      <c r="C156" s="67">
        <v>0</v>
      </c>
      <c r="D156" s="67">
        <v>0</v>
      </c>
      <c r="E156" s="67">
        <v>0</v>
      </c>
      <c r="F156" s="67">
        <v>1.2</v>
      </c>
      <c r="G156" s="67">
        <v>0</v>
      </c>
      <c r="H156" s="67">
        <v>0</v>
      </c>
      <c r="I156" s="67">
        <v>0</v>
      </c>
      <c r="J156" s="67">
        <v>0</v>
      </c>
      <c r="K156" s="67">
        <v>0.2</v>
      </c>
      <c r="L156" s="67">
        <v>0</v>
      </c>
      <c r="M156" s="67">
        <v>1.4</v>
      </c>
    </row>
    <row r="157" spans="1:13" ht="16.5">
      <c r="A157" s="155"/>
      <c r="B157" s="84">
        <v>39238</v>
      </c>
      <c r="C157" s="67">
        <v>0</v>
      </c>
      <c r="D157" s="67">
        <v>0</v>
      </c>
      <c r="E157" s="67">
        <v>0</v>
      </c>
      <c r="F157" s="67">
        <v>0.6</v>
      </c>
      <c r="G157" s="67">
        <v>0</v>
      </c>
      <c r="H157" s="67">
        <v>0</v>
      </c>
      <c r="I157" s="67">
        <v>0</v>
      </c>
      <c r="J157" s="67">
        <v>0</v>
      </c>
      <c r="K157" s="67">
        <v>0</v>
      </c>
      <c r="L157" s="67">
        <v>0</v>
      </c>
      <c r="M157" s="67">
        <v>0.6</v>
      </c>
    </row>
    <row r="158" spans="1:13" ht="16.5">
      <c r="A158" s="155"/>
      <c r="B158" s="84">
        <v>39269</v>
      </c>
      <c r="C158" s="67">
        <v>0.4</v>
      </c>
      <c r="D158" s="67">
        <v>1.4</v>
      </c>
      <c r="E158" s="67">
        <v>0</v>
      </c>
      <c r="F158" s="67">
        <v>1.2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  <c r="L158" s="67">
        <v>0.2</v>
      </c>
      <c r="M158" s="67">
        <v>3.2</v>
      </c>
    </row>
    <row r="159" spans="1:13" ht="16.5">
      <c r="A159" s="155"/>
      <c r="B159" s="84">
        <v>39301</v>
      </c>
      <c r="C159" s="67">
        <v>4.6</v>
      </c>
      <c r="D159" s="67">
        <v>4.8</v>
      </c>
      <c r="E159" s="67">
        <v>0</v>
      </c>
      <c r="F159" s="67">
        <v>5.4</v>
      </c>
      <c r="G159" s="67">
        <v>0</v>
      </c>
      <c r="H159" s="67">
        <v>1.4</v>
      </c>
      <c r="I159" s="67">
        <v>0.8</v>
      </c>
      <c r="J159" s="67">
        <v>0.6</v>
      </c>
      <c r="K159" s="67">
        <v>0</v>
      </c>
      <c r="L159" s="67">
        <v>0</v>
      </c>
      <c r="M159" s="67">
        <v>17.6</v>
      </c>
    </row>
    <row r="160" spans="1:13" ht="16.5">
      <c r="A160" s="155"/>
      <c r="B160" s="84">
        <v>39333</v>
      </c>
      <c r="C160" s="67">
        <v>96</v>
      </c>
      <c r="D160" s="67">
        <v>5.6</v>
      </c>
      <c r="E160" s="67">
        <v>0.2</v>
      </c>
      <c r="F160" s="67">
        <v>32.8</v>
      </c>
      <c r="G160" s="67">
        <v>2</v>
      </c>
      <c r="H160" s="67">
        <v>5.2</v>
      </c>
      <c r="I160" s="67">
        <v>18.8</v>
      </c>
      <c r="J160" s="67">
        <v>0.2</v>
      </c>
      <c r="K160" s="67">
        <v>0</v>
      </c>
      <c r="L160" s="67">
        <v>0.2</v>
      </c>
      <c r="M160" s="67">
        <v>161</v>
      </c>
    </row>
    <row r="161" spans="1:13" ht="16.5">
      <c r="A161" s="155"/>
      <c r="B161" s="84">
        <v>39364</v>
      </c>
      <c r="C161" s="67">
        <v>24.6</v>
      </c>
      <c r="D161" s="67">
        <v>1.6</v>
      </c>
      <c r="E161" s="67">
        <v>0.2</v>
      </c>
      <c r="F161" s="67">
        <v>19</v>
      </c>
      <c r="G161" s="67">
        <v>1.2</v>
      </c>
      <c r="H161" s="67">
        <v>0.6</v>
      </c>
      <c r="I161" s="67">
        <v>3.2</v>
      </c>
      <c r="J161" s="67">
        <v>0</v>
      </c>
      <c r="K161" s="67">
        <v>0</v>
      </c>
      <c r="L161" s="67">
        <v>0</v>
      </c>
      <c r="M161" s="67">
        <v>50.4</v>
      </c>
    </row>
    <row r="162" spans="1:13" ht="16.5">
      <c r="A162" s="155"/>
      <c r="B162" s="84">
        <v>39396</v>
      </c>
      <c r="C162" s="67">
        <v>7</v>
      </c>
      <c r="D162" s="67">
        <v>2.2</v>
      </c>
      <c r="E162" s="67">
        <v>0.2</v>
      </c>
      <c r="F162" s="67">
        <v>11.8</v>
      </c>
      <c r="G162" s="67">
        <v>0</v>
      </c>
      <c r="H162" s="67">
        <v>0.4</v>
      </c>
      <c r="I162" s="67">
        <v>3</v>
      </c>
      <c r="J162" s="67">
        <v>0.4</v>
      </c>
      <c r="K162" s="67">
        <v>0.2</v>
      </c>
      <c r="L162" s="67">
        <v>0.2</v>
      </c>
      <c r="M162" s="67">
        <v>25.4</v>
      </c>
    </row>
    <row r="163" spans="1:13" ht="16.5">
      <c r="A163" s="155"/>
      <c r="B163" s="84">
        <v>39427</v>
      </c>
      <c r="C163" s="67">
        <v>15.8</v>
      </c>
      <c r="D163" s="67">
        <v>4</v>
      </c>
      <c r="E163" s="67">
        <v>1.2</v>
      </c>
      <c r="F163" s="67">
        <v>17.2</v>
      </c>
      <c r="G163" s="67">
        <v>0.4</v>
      </c>
      <c r="H163" s="67">
        <v>0</v>
      </c>
      <c r="I163" s="67">
        <v>6</v>
      </c>
      <c r="J163" s="67">
        <v>0.2</v>
      </c>
      <c r="K163" s="67">
        <v>0</v>
      </c>
      <c r="L163" s="67">
        <v>0.2</v>
      </c>
      <c r="M163" s="67">
        <v>45</v>
      </c>
    </row>
    <row r="164" spans="1:13" ht="16.5">
      <c r="A164" s="155"/>
      <c r="B164" s="85">
        <v>41609</v>
      </c>
      <c r="C164" s="67">
        <v>33.4</v>
      </c>
      <c r="D164" s="67">
        <v>7</v>
      </c>
      <c r="E164" s="67">
        <v>0.4</v>
      </c>
      <c r="F164" s="67">
        <v>25.6</v>
      </c>
      <c r="G164" s="67">
        <v>0.6</v>
      </c>
      <c r="H164" s="67">
        <v>0</v>
      </c>
      <c r="I164" s="67">
        <v>7</v>
      </c>
      <c r="J164" s="67">
        <v>0</v>
      </c>
      <c r="K164" s="67">
        <v>0.2</v>
      </c>
      <c r="L164" s="67">
        <v>0.8</v>
      </c>
      <c r="M164" s="67">
        <v>75</v>
      </c>
    </row>
    <row r="165" spans="1:13" ht="16.5">
      <c r="A165" s="155"/>
      <c r="B165" s="69" t="s">
        <v>178</v>
      </c>
      <c r="C165" s="67">
        <v>71.2</v>
      </c>
      <c r="D165" s="67">
        <v>9.4</v>
      </c>
      <c r="E165" s="67">
        <v>0</v>
      </c>
      <c r="F165" s="67">
        <v>35.8</v>
      </c>
      <c r="G165" s="67">
        <v>0.2</v>
      </c>
      <c r="H165" s="67">
        <v>0</v>
      </c>
      <c r="I165" s="67">
        <v>5.6</v>
      </c>
      <c r="J165" s="67">
        <v>0</v>
      </c>
      <c r="K165" s="67">
        <v>0.2</v>
      </c>
      <c r="L165" s="67">
        <v>0.2</v>
      </c>
      <c r="M165" s="67">
        <v>122.6</v>
      </c>
    </row>
    <row r="166" spans="1:13" ht="16.5">
      <c r="A166" s="155"/>
      <c r="B166" s="69" t="s">
        <v>179</v>
      </c>
      <c r="C166" s="67">
        <v>29.6</v>
      </c>
      <c r="D166" s="67">
        <v>6</v>
      </c>
      <c r="E166" s="67">
        <v>1.6</v>
      </c>
      <c r="F166" s="67">
        <v>27.8</v>
      </c>
      <c r="G166" s="67">
        <v>0.8</v>
      </c>
      <c r="H166" s="67">
        <v>0.2</v>
      </c>
      <c r="I166" s="67">
        <v>7.6</v>
      </c>
      <c r="J166" s="67">
        <v>0</v>
      </c>
      <c r="K166" s="67">
        <v>0.6</v>
      </c>
      <c r="L166" s="67">
        <v>0.4</v>
      </c>
      <c r="M166" s="67">
        <v>74.6</v>
      </c>
    </row>
    <row r="167" spans="1:13" ht="16.5">
      <c r="A167" s="155"/>
      <c r="B167" s="69" t="s">
        <v>180</v>
      </c>
      <c r="C167" s="67">
        <v>168.4</v>
      </c>
      <c r="D167" s="67">
        <v>19</v>
      </c>
      <c r="E167" s="67">
        <v>1.4</v>
      </c>
      <c r="F167" s="67">
        <v>50</v>
      </c>
      <c r="G167" s="67">
        <v>1.2</v>
      </c>
      <c r="H167" s="67">
        <v>1</v>
      </c>
      <c r="I167" s="67">
        <v>13.2</v>
      </c>
      <c r="J167" s="67">
        <v>0.6</v>
      </c>
      <c r="K167" s="67">
        <v>0</v>
      </c>
      <c r="L167" s="67">
        <v>0.8</v>
      </c>
      <c r="M167" s="67">
        <v>255.6</v>
      </c>
    </row>
    <row r="168" spans="1:13" ht="16.5">
      <c r="A168" s="155"/>
      <c r="B168" s="69" t="s">
        <v>181</v>
      </c>
      <c r="C168" s="67">
        <v>136</v>
      </c>
      <c r="D168" s="67">
        <v>23.8</v>
      </c>
      <c r="E168" s="67">
        <v>1.4</v>
      </c>
      <c r="F168" s="67">
        <v>51.8</v>
      </c>
      <c r="G168" s="67">
        <v>1.4</v>
      </c>
      <c r="H168" s="67">
        <v>2</v>
      </c>
      <c r="I168" s="67">
        <v>17.2</v>
      </c>
      <c r="J168" s="67">
        <v>0</v>
      </c>
      <c r="K168" s="67">
        <v>0.2</v>
      </c>
      <c r="L168" s="67">
        <v>0.6</v>
      </c>
      <c r="M168" s="67">
        <v>234.4</v>
      </c>
    </row>
    <row r="169" spans="1:13" ht="16.5">
      <c r="A169" s="155"/>
      <c r="B169" s="69" t="s">
        <v>182</v>
      </c>
      <c r="C169" s="67">
        <v>104.4</v>
      </c>
      <c r="D169" s="67">
        <v>29.4</v>
      </c>
      <c r="E169" s="67">
        <v>1</v>
      </c>
      <c r="F169" s="67">
        <v>49.8</v>
      </c>
      <c r="G169" s="67">
        <v>0.6</v>
      </c>
      <c r="H169" s="67">
        <v>0.2</v>
      </c>
      <c r="I169" s="67">
        <v>3.8</v>
      </c>
      <c r="J169" s="67">
        <v>0.8</v>
      </c>
      <c r="K169" s="67">
        <v>0.8</v>
      </c>
      <c r="L169" s="67">
        <v>0.6</v>
      </c>
      <c r="M169" s="67">
        <v>191.4</v>
      </c>
    </row>
    <row r="170" spans="1:13" ht="16.5">
      <c r="A170" s="155"/>
      <c r="B170" s="69" t="s">
        <v>183</v>
      </c>
      <c r="C170" s="67">
        <v>84</v>
      </c>
      <c r="D170" s="67">
        <v>27</v>
      </c>
      <c r="E170" s="67">
        <v>1.4</v>
      </c>
      <c r="F170" s="67">
        <v>48.2</v>
      </c>
      <c r="G170" s="67">
        <v>0.4</v>
      </c>
      <c r="H170" s="67">
        <v>1.8</v>
      </c>
      <c r="I170" s="67">
        <v>2</v>
      </c>
      <c r="J170" s="67">
        <v>0.6</v>
      </c>
      <c r="K170" s="67">
        <v>0</v>
      </c>
      <c r="L170" s="67">
        <v>0.6</v>
      </c>
      <c r="M170" s="67">
        <v>166</v>
      </c>
    </row>
    <row r="171" spans="1:13" ht="16.5">
      <c r="A171" s="155"/>
      <c r="B171" s="69" t="s">
        <v>184</v>
      </c>
      <c r="C171" s="67">
        <v>68.6</v>
      </c>
      <c r="D171" s="67">
        <v>21.4</v>
      </c>
      <c r="E171" s="67">
        <v>0.8</v>
      </c>
      <c r="F171" s="67">
        <v>34.4</v>
      </c>
      <c r="G171" s="67">
        <v>0</v>
      </c>
      <c r="H171" s="67">
        <v>0.4</v>
      </c>
      <c r="I171" s="67">
        <v>1.6</v>
      </c>
      <c r="J171" s="67">
        <v>0</v>
      </c>
      <c r="K171" s="67">
        <v>0.2</v>
      </c>
      <c r="L171" s="67">
        <v>0.2</v>
      </c>
      <c r="M171" s="67">
        <v>127.6</v>
      </c>
    </row>
    <row r="172" spans="1:13" ht="16.5">
      <c r="A172" s="155"/>
      <c r="B172" s="69" t="s">
        <v>185</v>
      </c>
      <c r="C172" s="67">
        <v>41.2</v>
      </c>
      <c r="D172" s="67">
        <v>13</v>
      </c>
      <c r="E172" s="67">
        <v>1.2</v>
      </c>
      <c r="F172" s="67">
        <v>30.2</v>
      </c>
      <c r="G172" s="67">
        <v>0.4</v>
      </c>
      <c r="H172" s="67">
        <v>0.6</v>
      </c>
      <c r="I172" s="67">
        <v>1.6</v>
      </c>
      <c r="J172" s="67">
        <v>0</v>
      </c>
      <c r="K172" s="67">
        <v>0.2</v>
      </c>
      <c r="L172" s="67">
        <v>0.4</v>
      </c>
      <c r="M172" s="67">
        <v>88.8</v>
      </c>
    </row>
    <row r="173" spans="1:13" ht="16.5">
      <c r="A173" s="155"/>
      <c r="B173" s="69" t="s">
        <v>186</v>
      </c>
      <c r="C173" s="67">
        <v>24.4</v>
      </c>
      <c r="D173" s="67">
        <v>4</v>
      </c>
      <c r="E173" s="67">
        <v>0.8</v>
      </c>
      <c r="F173" s="67">
        <v>21.4</v>
      </c>
      <c r="G173" s="67">
        <v>0.2</v>
      </c>
      <c r="H173" s="67">
        <v>0.4</v>
      </c>
      <c r="I173" s="67">
        <v>1.8</v>
      </c>
      <c r="J173" s="67">
        <v>0</v>
      </c>
      <c r="K173" s="67">
        <v>0.2</v>
      </c>
      <c r="L173" s="67">
        <v>0.2</v>
      </c>
      <c r="M173" s="67">
        <v>53.4</v>
      </c>
    </row>
    <row r="174" spans="1:13" ht="16.5">
      <c r="A174" s="155"/>
      <c r="B174" s="69" t="s">
        <v>187</v>
      </c>
      <c r="C174" s="67">
        <v>10.4</v>
      </c>
      <c r="D174" s="67">
        <v>1.6</v>
      </c>
      <c r="E174" s="67">
        <v>0.8</v>
      </c>
      <c r="F174" s="67">
        <v>17.4</v>
      </c>
      <c r="G174" s="67">
        <v>0.4</v>
      </c>
      <c r="H174" s="67">
        <v>0.2</v>
      </c>
      <c r="I174" s="67">
        <v>0.8</v>
      </c>
      <c r="J174" s="67">
        <v>0</v>
      </c>
      <c r="K174" s="67">
        <v>0</v>
      </c>
      <c r="L174" s="67">
        <v>0</v>
      </c>
      <c r="M174" s="67">
        <v>31.6</v>
      </c>
    </row>
    <row r="175" spans="1:13" ht="16.5">
      <c r="A175" s="155"/>
      <c r="B175" s="69" t="s">
        <v>188</v>
      </c>
      <c r="C175" s="67">
        <v>2.6</v>
      </c>
      <c r="D175" s="67">
        <v>0</v>
      </c>
      <c r="E175" s="67">
        <v>0.2</v>
      </c>
      <c r="F175" s="67">
        <v>9.6</v>
      </c>
      <c r="G175" s="67">
        <v>0</v>
      </c>
      <c r="H175" s="67">
        <v>0</v>
      </c>
      <c r="I175" s="67">
        <v>0.2</v>
      </c>
      <c r="J175" s="67">
        <v>0</v>
      </c>
      <c r="K175" s="67">
        <v>0</v>
      </c>
      <c r="L175" s="67">
        <v>0.2</v>
      </c>
      <c r="M175" s="67">
        <v>12.8</v>
      </c>
    </row>
    <row r="176" spans="1:13" ht="16.5">
      <c r="A176" s="155"/>
      <c r="B176" s="68" t="s">
        <v>175</v>
      </c>
      <c r="C176" s="67">
        <v>924.8</v>
      </c>
      <c r="D176" s="67">
        <v>181.2</v>
      </c>
      <c r="E176" s="67">
        <v>13.2</v>
      </c>
      <c r="F176" s="67">
        <v>501.8</v>
      </c>
      <c r="G176" s="67">
        <v>9.8</v>
      </c>
      <c r="H176" s="67">
        <v>14.4</v>
      </c>
      <c r="I176" s="67">
        <v>94.2</v>
      </c>
      <c r="J176" s="67">
        <v>3.4</v>
      </c>
      <c r="K176" s="67">
        <v>3</v>
      </c>
      <c r="L176" s="67">
        <v>5.8</v>
      </c>
      <c r="M176" s="67">
        <v>1751.6</v>
      </c>
    </row>
    <row r="177" spans="1:13" ht="16.5">
      <c r="A177" s="155" t="s">
        <v>189</v>
      </c>
      <c r="B177" s="69" t="s">
        <v>177</v>
      </c>
      <c r="C177" s="67">
        <v>0.8</v>
      </c>
      <c r="D177" s="67">
        <v>0</v>
      </c>
      <c r="E177" s="67">
        <v>0</v>
      </c>
      <c r="F177" s="67">
        <v>4.4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5.2</v>
      </c>
    </row>
    <row r="178" spans="1:13" ht="16.5">
      <c r="A178" s="155"/>
      <c r="B178" s="84">
        <v>39114</v>
      </c>
      <c r="C178" s="67">
        <v>0.8</v>
      </c>
      <c r="D178" s="67">
        <v>0.2</v>
      </c>
      <c r="E178" s="67">
        <v>0.2</v>
      </c>
      <c r="F178" s="67">
        <v>2.2</v>
      </c>
      <c r="G178" s="67">
        <v>0</v>
      </c>
      <c r="H178" s="67">
        <v>0</v>
      </c>
      <c r="I178" s="67">
        <v>0.2</v>
      </c>
      <c r="J178" s="67">
        <v>0</v>
      </c>
      <c r="K178" s="67">
        <v>0</v>
      </c>
      <c r="L178" s="67">
        <v>0</v>
      </c>
      <c r="M178" s="67">
        <v>3.6</v>
      </c>
    </row>
    <row r="179" spans="1:13" ht="16.5">
      <c r="A179" s="155"/>
      <c r="B179" s="84">
        <v>39143</v>
      </c>
      <c r="C179" s="67">
        <v>0.2</v>
      </c>
      <c r="D179" s="67">
        <v>0</v>
      </c>
      <c r="E179" s="67">
        <v>0</v>
      </c>
      <c r="F179" s="67">
        <v>1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1.2</v>
      </c>
    </row>
    <row r="180" spans="1:13" ht="16.5">
      <c r="A180" s="155"/>
      <c r="B180" s="84">
        <v>39175</v>
      </c>
      <c r="C180" s="67">
        <v>0.4</v>
      </c>
      <c r="D180" s="67">
        <v>0</v>
      </c>
      <c r="E180" s="67">
        <v>0.6</v>
      </c>
      <c r="F180" s="67">
        <v>0.8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1.8</v>
      </c>
    </row>
    <row r="181" spans="1:13" ht="16.5">
      <c r="A181" s="155"/>
      <c r="B181" s="84">
        <v>39206</v>
      </c>
      <c r="C181" s="67">
        <v>0</v>
      </c>
      <c r="D181" s="67">
        <v>0.2</v>
      </c>
      <c r="E181" s="67">
        <v>0</v>
      </c>
      <c r="F181" s="67">
        <v>0.4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>
        <v>0</v>
      </c>
      <c r="M181" s="67">
        <v>0.6</v>
      </c>
    </row>
    <row r="182" spans="1:13" ht="16.5">
      <c r="A182" s="155"/>
      <c r="B182" s="84">
        <v>39238</v>
      </c>
      <c r="C182" s="67">
        <v>0</v>
      </c>
      <c r="D182" s="67">
        <v>0</v>
      </c>
      <c r="E182" s="67">
        <v>0</v>
      </c>
      <c r="F182" s="67">
        <v>2</v>
      </c>
      <c r="G182" s="67">
        <v>0</v>
      </c>
      <c r="H182" s="67">
        <v>0</v>
      </c>
      <c r="I182" s="67">
        <v>0</v>
      </c>
      <c r="J182" s="67">
        <v>0</v>
      </c>
      <c r="K182" s="67">
        <v>0</v>
      </c>
      <c r="L182" s="67">
        <v>0</v>
      </c>
      <c r="M182" s="67">
        <v>2</v>
      </c>
    </row>
    <row r="183" spans="1:13" ht="16.5">
      <c r="A183" s="155"/>
      <c r="B183" s="84">
        <v>39269</v>
      </c>
      <c r="C183" s="67">
        <v>0.2</v>
      </c>
      <c r="D183" s="67">
        <v>0</v>
      </c>
      <c r="E183" s="67">
        <v>0</v>
      </c>
      <c r="F183" s="67">
        <v>2.4</v>
      </c>
      <c r="G183" s="67">
        <v>0</v>
      </c>
      <c r="H183" s="67">
        <v>0</v>
      </c>
      <c r="I183" s="67">
        <v>0</v>
      </c>
      <c r="J183" s="67">
        <v>0</v>
      </c>
      <c r="K183" s="67">
        <v>0</v>
      </c>
      <c r="L183" s="67">
        <v>0</v>
      </c>
      <c r="M183" s="67">
        <v>2.6</v>
      </c>
    </row>
    <row r="184" spans="1:13" ht="16.5">
      <c r="A184" s="155"/>
      <c r="B184" s="84">
        <v>39301</v>
      </c>
      <c r="C184" s="67">
        <v>0.4</v>
      </c>
      <c r="D184" s="67">
        <v>0.4</v>
      </c>
      <c r="E184" s="67">
        <v>0</v>
      </c>
      <c r="F184" s="67">
        <v>1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  <c r="L184" s="67">
        <v>0</v>
      </c>
      <c r="M184" s="67">
        <v>1.8</v>
      </c>
    </row>
    <row r="185" spans="1:13" ht="16.5">
      <c r="A185" s="155"/>
      <c r="B185" s="84">
        <v>39333</v>
      </c>
      <c r="C185" s="67">
        <v>0.4</v>
      </c>
      <c r="D185" s="67">
        <v>0.4</v>
      </c>
      <c r="E185" s="67">
        <v>0</v>
      </c>
      <c r="F185" s="67">
        <v>3.4</v>
      </c>
      <c r="G185" s="67">
        <v>0</v>
      </c>
      <c r="H185" s="67">
        <v>0</v>
      </c>
      <c r="I185" s="67">
        <v>0.2</v>
      </c>
      <c r="J185" s="67">
        <v>0</v>
      </c>
      <c r="K185" s="67">
        <v>0</v>
      </c>
      <c r="L185" s="67">
        <v>0</v>
      </c>
      <c r="M185" s="67">
        <v>4.4</v>
      </c>
    </row>
    <row r="186" spans="1:13" ht="16.5">
      <c r="A186" s="155"/>
      <c r="B186" s="84">
        <v>39364</v>
      </c>
      <c r="C186" s="67">
        <v>0.6</v>
      </c>
      <c r="D186" s="67">
        <v>1.4</v>
      </c>
      <c r="E186" s="67">
        <v>0.2</v>
      </c>
      <c r="F186" s="67">
        <v>5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67">
        <v>7.2</v>
      </c>
    </row>
    <row r="187" spans="1:13" ht="16.5">
      <c r="A187" s="155"/>
      <c r="B187" s="84">
        <v>39396</v>
      </c>
      <c r="C187" s="67">
        <v>3.8</v>
      </c>
      <c r="D187" s="67">
        <v>2.6</v>
      </c>
      <c r="E187" s="67">
        <v>0.2</v>
      </c>
      <c r="F187" s="67">
        <v>13.2</v>
      </c>
      <c r="G187" s="67">
        <v>0</v>
      </c>
      <c r="H187" s="67">
        <v>0</v>
      </c>
      <c r="I187" s="67">
        <v>0</v>
      </c>
      <c r="J187" s="67">
        <v>0.2</v>
      </c>
      <c r="K187" s="67">
        <v>0</v>
      </c>
      <c r="L187" s="67">
        <v>0.4</v>
      </c>
      <c r="M187" s="67">
        <v>20.4</v>
      </c>
    </row>
    <row r="188" spans="1:13" ht="16.5">
      <c r="A188" s="155"/>
      <c r="B188" s="84">
        <v>39427</v>
      </c>
      <c r="C188" s="67">
        <v>12.8</v>
      </c>
      <c r="D188" s="67">
        <v>3.8</v>
      </c>
      <c r="E188" s="67">
        <v>0.4</v>
      </c>
      <c r="F188" s="67">
        <v>19.4</v>
      </c>
      <c r="G188" s="67">
        <v>0.2</v>
      </c>
      <c r="H188" s="67">
        <v>0</v>
      </c>
      <c r="I188" s="67">
        <v>1.6</v>
      </c>
      <c r="J188" s="67">
        <v>0</v>
      </c>
      <c r="K188" s="67">
        <v>0</v>
      </c>
      <c r="L188" s="67">
        <v>0.2</v>
      </c>
      <c r="M188" s="67">
        <v>38.4</v>
      </c>
    </row>
    <row r="189" spans="1:13" ht="16.5">
      <c r="A189" s="155"/>
      <c r="B189" s="85">
        <v>41609</v>
      </c>
      <c r="C189" s="67">
        <v>16</v>
      </c>
      <c r="D189" s="67">
        <v>5.6</v>
      </c>
      <c r="E189" s="67">
        <v>2</v>
      </c>
      <c r="F189" s="67">
        <v>23</v>
      </c>
      <c r="G189" s="67">
        <v>0.6</v>
      </c>
      <c r="H189" s="67">
        <v>0</v>
      </c>
      <c r="I189" s="67">
        <v>1.4</v>
      </c>
      <c r="J189" s="67">
        <v>0.6</v>
      </c>
      <c r="K189" s="67">
        <v>0</v>
      </c>
      <c r="L189" s="67">
        <v>0.8</v>
      </c>
      <c r="M189" s="67">
        <v>50</v>
      </c>
    </row>
    <row r="190" spans="1:13" ht="16.5">
      <c r="A190" s="155"/>
      <c r="B190" s="69" t="s">
        <v>178</v>
      </c>
      <c r="C190" s="67">
        <v>21.8</v>
      </c>
      <c r="D190" s="67">
        <v>7.6</v>
      </c>
      <c r="E190" s="67">
        <v>0.8</v>
      </c>
      <c r="F190" s="67">
        <v>29.8</v>
      </c>
      <c r="G190" s="67">
        <v>0.2</v>
      </c>
      <c r="H190" s="67">
        <v>0.2</v>
      </c>
      <c r="I190" s="67">
        <v>2</v>
      </c>
      <c r="J190" s="67">
        <v>0</v>
      </c>
      <c r="K190" s="67">
        <v>0</v>
      </c>
      <c r="L190" s="67">
        <v>1</v>
      </c>
      <c r="M190" s="67">
        <v>63.4</v>
      </c>
    </row>
    <row r="191" spans="1:13" ht="16.5">
      <c r="A191" s="155"/>
      <c r="B191" s="69" t="s">
        <v>179</v>
      </c>
      <c r="C191" s="67">
        <v>23.8</v>
      </c>
      <c r="D191" s="67">
        <v>7.2</v>
      </c>
      <c r="E191" s="67">
        <v>1.4</v>
      </c>
      <c r="F191" s="67">
        <v>27.2</v>
      </c>
      <c r="G191" s="67">
        <v>0.2</v>
      </c>
      <c r="H191" s="67">
        <v>0.2</v>
      </c>
      <c r="I191" s="67">
        <v>1.8</v>
      </c>
      <c r="J191" s="67">
        <v>0.8</v>
      </c>
      <c r="K191" s="67">
        <v>0</v>
      </c>
      <c r="L191" s="67">
        <v>0.8</v>
      </c>
      <c r="M191" s="67">
        <v>63.4</v>
      </c>
    </row>
    <row r="192" spans="1:13" ht="16.5">
      <c r="A192" s="155"/>
      <c r="B192" s="69" t="s">
        <v>180</v>
      </c>
      <c r="C192" s="67">
        <v>22.6</v>
      </c>
      <c r="D192" s="67">
        <v>6.4</v>
      </c>
      <c r="E192" s="67">
        <v>0.8</v>
      </c>
      <c r="F192" s="67">
        <v>27.6</v>
      </c>
      <c r="G192" s="67">
        <v>0</v>
      </c>
      <c r="H192" s="67">
        <v>0.2</v>
      </c>
      <c r="I192" s="67">
        <v>1.2</v>
      </c>
      <c r="J192" s="67">
        <v>0.6</v>
      </c>
      <c r="K192" s="67">
        <v>0.2</v>
      </c>
      <c r="L192" s="67">
        <v>0</v>
      </c>
      <c r="M192" s="67">
        <v>59.6</v>
      </c>
    </row>
    <row r="193" spans="1:13" ht="16.5">
      <c r="A193" s="155"/>
      <c r="B193" s="69" t="s">
        <v>181</v>
      </c>
      <c r="C193" s="67">
        <v>25.4</v>
      </c>
      <c r="D193" s="67">
        <v>5</v>
      </c>
      <c r="E193" s="67">
        <v>1.4</v>
      </c>
      <c r="F193" s="67">
        <v>23.2</v>
      </c>
      <c r="G193" s="67">
        <v>0.2</v>
      </c>
      <c r="H193" s="67">
        <v>1.2</v>
      </c>
      <c r="I193" s="67">
        <v>2</v>
      </c>
      <c r="J193" s="67">
        <v>0.4</v>
      </c>
      <c r="K193" s="67">
        <v>0.2</v>
      </c>
      <c r="L193" s="67">
        <v>0.4</v>
      </c>
      <c r="M193" s="67">
        <v>59.4</v>
      </c>
    </row>
    <row r="194" spans="1:13" ht="16.5">
      <c r="A194" s="155"/>
      <c r="B194" s="69" t="s">
        <v>182</v>
      </c>
      <c r="C194" s="67">
        <v>25.2</v>
      </c>
      <c r="D194" s="67">
        <v>6.6</v>
      </c>
      <c r="E194" s="67">
        <v>0.4</v>
      </c>
      <c r="F194" s="67">
        <v>26.6</v>
      </c>
      <c r="G194" s="67">
        <v>0.4</v>
      </c>
      <c r="H194" s="67">
        <v>0</v>
      </c>
      <c r="I194" s="67">
        <v>1</v>
      </c>
      <c r="J194" s="67">
        <v>0.2</v>
      </c>
      <c r="K194" s="67">
        <v>0</v>
      </c>
      <c r="L194" s="67">
        <v>0.8</v>
      </c>
      <c r="M194" s="67">
        <v>61.2</v>
      </c>
    </row>
    <row r="195" spans="1:13" ht="16.5">
      <c r="A195" s="155"/>
      <c r="B195" s="69" t="s">
        <v>183</v>
      </c>
      <c r="C195" s="67">
        <v>22.6</v>
      </c>
      <c r="D195" s="67">
        <v>7.2</v>
      </c>
      <c r="E195" s="67">
        <v>0.6</v>
      </c>
      <c r="F195" s="67">
        <v>17</v>
      </c>
      <c r="G195" s="67">
        <v>0</v>
      </c>
      <c r="H195" s="67">
        <v>0</v>
      </c>
      <c r="I195" s="67">
        <v>1.2</v>
      </c>
      <c r="J195" s="67">
        <v>0.6</v>
      </c>
      <c r="K195" s="67">
        <v>0.2</v>
      </c>
      <c r="L195" s="67">
        <v>0.2</v>
      </c>
      <c r="M195" s="67">
        <v>49.6</v>
      </c>
    </row>
    <row r="196" spans="1:13" ht="16.5">
      <c r="A196" s="155"/>
      <c r="B196" s="69" t="s">
        <v>184</v>
      </c>
      <c r="C196" s="67">
        <v>21.4</v>
      </c>
      <c r="D196" s="67">
        <v>6.8</v>
      </c>
      <c r="E196" s="67">
        <v>0.2</v>
      </c>
      <c r="F196" s="67">
        <v>14</v>
      </c>
      <c r="G196" s="67">
        <v>0.2</v>
      </c>
      <c r="H196" s="67">
        <v>0</v>
      </c>
      <c r="I196" s="67">
        <v>0.4</v>
      </c>
      <c r="J196" s="67">
        <v>0.2</v>
      </c>
      <c r="K196" s="67">
        <v>0</v>
      </c>
      <c r="L196" s="67">
        <v>0</v>
      </c>
      <c r="M196" s="67">
        <v>43.2</v>
      </c>
    </row>
    <row r="197" spans="1:13" ht="16.5">
      <c r="A197" s="155"/>
      <c r="B197" s="69" t="s">
        <v>185</v>
      </c>
      <c r="C197" s="67">
        <v>12.6</v>
      </c>
      <c r="D197" s="67">
        <v>3</v>
      </c>
      <c r="E197" s="67">
        <v>0.4</v>
      </c>
      <c r="F197" s="67">
        <v>12.6</v>
      </c>
      <c r="G197" s="67">
        <v>0</v>
      </c>
      <c r="H197" s="67">
        <v>0</v>
      </c>
      <c r="I197" s="67">
        <v>0.2</v>
      </c>
      <c r="J197" s="67">
        <v>0</v>
      </c>
      <c r="K197" s="67">
        <v>0</v>
      </c>
      <c r="L197" s="67">
        <v>0</v>
      </c>
      <c r="M197" s="67">
        <v>28.8</v>
      </c>
    </row>
    <row r="198" spans="1:13" ht="16.5">
      <c r="A198" s="155"/>
      <c r="B198" s="69" t="s">
        <v>186</v>
      </c>
      <c r="C198" s="67">
        <v>8</v>
      </c>
      <c r="D198" s="67">
        <v>3</v>
      </c>
      <c r="E198" s="67">
        <v>0.6</v>
      </c>
      <c r="F198" s="67">
        <v>12</v>
      </c>
      <c r="G198" s="67">
        <v>0</v>
      </c>
      <c r="H198" s="67">
        <v>0</v>
      </c>
      <c r="I198" s="67">
        <v>0</v>
      </c>
      <c r="J198" s="67">
        <v>0</v>
      </c>
      <c r="K198" s="67">
        <v>0</v>
      </c>
      <c r="L198" s="67">
        <v>0</v>
      </c>
      <c r="M198" s="67">
        <v>23.6</v>
      </c>
    </row>
    <row r="199" spans="1:13" ht="16.5">
      <c r="A199" s="155"/>
      <c r="B199" s="69" t="s">
        <v>187</v>
      </c>
      <c r="C199" s="67">
        <v>5.8</v>
      </c>
      <c r="D199" s="67">
        <v>0.2</v>
      </c>
      <c r="E199" s="67">
        <v>0</v>
      </c>
      <c r="F199" s="67">
        <v>4.6</v>
      </c>
      <c r="G199" s="67">
        <v>0.4</v>
      </c>
      <c r="H199" s="67">
        <v>0</v>
      </c>
      <c r="I199" s="67">
        <v>0.6</v>
      </c>
      <c r="J199" s="67">
        <v>0</v>
      </c>
      <c r="K199" s="67">
        <v>0</v>
      </c>
      <c r="L199" s="67">
        <v>0</v>
      </c>
      <c r="M199" s="67">
        <v>11.6</v>
      </c>
    </row>
    <row r="200" spans="1:13" ht="16.5">
      <c r="A200" s="155"/>
      <c r="B200" s="69" t="s">
        <v>188</v>
      </c>
      <c r="C200" s="67">
        <v>2.8</v>
      </c>
      <c r="D200" s="67">
        <v>0</v>
      </c>
      <c r="E200" s="67">
        <v>0</v>
      </c>
      <c r="F200" s="67">
        <v>5</v>
      </c>
      <c r="G200" s="67">
        <v>0.2</v>
      </c>
      <c r="H200" s="67">
        <v>0</v>
      </c>
      <c r="I200" s="67">
        <v>0</v>
      </c>
      <c r="J200" s="67">
        <v>0</v>
      </c>
      <c r="K200" s="67">
        <v>0</v>
      </c>
      <c r="L200" s="67">
        <v>0</v>
      </c>
      <c r="M200" s="67">
        <v>8</v>
      </c>
    </row>
    <row r="201" spans="1:13" ht="16.5">
      <c r="A201" s="155"/>
      <c r="B201" s="68" t="s">
        <v>175</v>
      </c>
      <c r="C201" s="67">
        <v>228.4</v>
      </c>
      <c r="D201" s="67">
        <v>67.6</v>
      </c>
      <c r="E201" s="67">
        <v>10.2</v>
      </c>
      <c r="F201" s="67">
        <v>277.8</v>
      </c>
      <c r="G201" s="67">
        <v>2.6</v>
      </c>
      <c r="H201" s="67">
        <v>1.8</v>
      </c>
      <c r="I201" s="67">
        <v>13.8</v>
      </c>
      <c r="J201" s="67">
        <v>3.6</v>
      </c>
      <c r="K201" s="67">
        <v>0.6</v>
      </c>
      <c r="L201" s="67">
        <v>4.6</v>
      </c>
      <c r="M201" s="67">
        <v>611</v>
      </c>
    </row>
  </sheetData>
  <mergeCells count="8">
    <mergeCell ref="A90:M90"/>
    <mergeCell ref="A91:B91"/>
    <mergeCell ref="A92:A116"/>
    <mergeCell ref="A117:A141"/>
    <mergeCell ref="A150:M150"/>
    <mergeCell ref="A151:B151"/>
    <mergeCell ref="A152:A176"/>
    <mergeCell ref="A177:A201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zoomScale="70" zoomScaleNormal="70" workbookViewId="0" topLeftCell="A28">
      <selection activeCell="A29" sqref="A29"/>
    </sheetView>
  </sheetViews>
  <sheetFormatPr defaultColWidth="9.140625" defaultRowHeight="12.75"/>
  <cols>
    <col min="1" max="4" width="9.140625" style="28" customWidth="1"/>
    <col min="5" max="5" width="7.7109375" style="28" customWidth="1"/>
    <col min="6" max="9" width="9.140625" style="28" customWidth="1"/>
    <col min="10" max="10" width="7.7109375" style="28" customWidth="1"/>
    <col min="11" max="15" width="9.140625" style="28" customWidth="1"/>
    <col min="16" max="16" width="11.140625" style="28" bestFit="1" customWidth="1"/>
    <col min="17" max="16384" width="9.140625" style="28" customWidth="1"/>
  </cols>
  <sheetData>
    <row r="1" spans="1:15" ht="12.75">
      <c r="A1" s="74" t="s">
        <v>193</v>
      </c>
      <c r="F1" s="74" t="s">
        <v>194</v>
      </c>
      <c r="K1" s="74"/>
      <c r="O1" s="74"/>
    </row>
    <row r="2" spans="2:17" ht="12.75">
      <c r="B2" s="115" t="s">
        <v>195</v>
      </c>
      <c r="C2" s="115" t="s">
        <v>196</v>
      </c>
      <c r="D2" s="115"/>
      <c r="G2" s="115" t="s">
        <v>197</v>
      </c>
      <c r="H2" s="115" t="s">
        <v>24</v>
      </c>
      <c r="I2" s="115"/>
      <c r="L2" s="115"/>
      <c r="M2" s="115"/>
      <c r="P2" s="115"/>
      <c r="Q2" s="115"/>
    </row>
    <row r="3" spans="1:17" ht="16.5">
      <c r="A3" s="116" t="s">
        <v>198</v>
      </c>
      <c r="B3">
        <v>1</v>
      </c>
      <c r="C3" s="117">
        <f>'[2]Table27'!L11</f>
        <v>5</v>
      </c>
      <c r="D3" s="115"/>
      <c r="F3" s="116" t="s">
        <v>198</v>
      </c>
      <c r="G3" s="118">
        <v>1.4</v>
      </c>
      <c r="H3" s="117">
        <f>'[2]Table27'!L39</f>
        <v>5.2</v>
      </c>
      <c r="I3" s="115"/>
      <c r="L3" s="115"/>
      <c r="M3" s="115"/>
      <c r="P3" s="115"/>
      <c r="Q3" s="115"/>
    </row>
    <row r="4" spans="1:17" ht="16.5">
      <c r="A4" s="116" t="s">
        <v>199</v>
      </c>
      <c r="B4">
        <v>1</v>
      </c>
      <c r="C4" s="117">
        <f>'[2]Table27'!L12</f>
        <v>3.8</v>
      </c>
      <c r="D4" s="115"/>
      <c r="F4" s="116" t="s">
        <v>199</v>
      </c>
      <c r="G4" s="118">
        <v>1</v>
      </c>
      <c r="H4" s="117">
        <f>'[2]Table27'!L40</f>
        <v>3.6</v>
      </c>
      <c r="I4" s="115"/>
      <c r="L4" s="115"/>
      <c r="M4" s="115"/>
      <c r="P4" s="115"/>
      <c r="Q4" s="115"/>
    </row>
    <row r="5" spans="1:17" ht="16.5">
      <c r="A5" s="116" t="s">
        <v>200</v>
      </c>
      <c r="B5">
        <v>0</v>
      </c>
      <c r="C5" s="117">
        <f>'[2]Table27'!L13</f>
        <v>3</v>
      </c>
      <c r="D5" s="115"/>
      <c r="F5" s="116" t="s">
        <v>200</v>
      </c>
      <c r="G5" s="118">
        <v>0.4</v>
      </c>
      <c r="H5" s="117">
        <f>'[2]Table27'!L41</f>
        <v>1.2</v>
      </c>
      <c r="I5" s="115"/>
      <c r="L5" s="115"/>
      <c r="M5" s="115"/>
      <c r="P5" s="115"/>
      <c r="Q5" s="115"/>
    </row>
    <row r="6" spans="1:17" ht="16.5">
      <c r="A6" s="116" t="s">
        <v>201</v>
      </c>
      <c r="B6">
        <v>0</v>
      </c>
      <c r="C6" s="117">
        <f>'[2]Table27'!L14</f>
        <v>1.4</v>
      </c>
      <c r="D6" s="115"/>
      <c r="F6" s="116" t="s">
        <v>201</v>
      </c>
      <c r="G6" s="118">
        <v>0.6</v>
      </c>
      <c r="H6" s="117">
        <f>'[2]Table27'!L42</f>
        <v>1.8</v>
      </c>
      <c r="I6" s="115"/>
      <c r="L6" s="115"/>
      <c r="M6" s="115"/>
      <c r="P6" s="115"/>
      <c r="Q6" s="115"/>
    </row>
    <row r="7" spans="1:17" ht="16.5">
      <c r="A7" s="116" t="s">
        <v>202</v>
      </c>
      <c r="B7">
        <v>0</v>
      </c>
      <c r="C7" s="117">
        <f>'[2]Table27'!L15</f>
        <v>1.4</v>
      </c>
      <c r="D7" s="115"/>
      <c r="F7" s="116" t="s">
        <v>202</v>
      </c>
      <c r="G7" s="118">
        <v>0.2</v>
      </c>
      <c r="H7" s="117">
        <f>'[2]Table27'!L43</f>
        <v>0.6</v>
      </c>
      <c r="I7" s="115"/>
      <c r="L7" s="115"/>
      <c r="M7" s="115"/>
      <c r="P7" s="115"/>
      <c r="Q7" s="115"/>
    </row>
    <row r="8" spans="1:17" ht="16.5">
      <c r="A8" s="116" t="s">
        <v>203</v>
      </c>
      <c r="B8">
        <v>0</v>
      </c>
      <c r="C8" s="117">
        <f>'[2]Table27'!L16</f>
        <v>0.6</v>
      </c>
      <c r="D8" s="115"/>
      <c r="F8" s="116" t="s">
        <v>203</v>
      </c>
      <c r="G8" s="118">
        <v>0.2</v>
      </c>
      <c r="H8" s="117">
        <f>'[2]Table27'!L44</f>
        <v>2</v>
      </c>
      <c r="I8" s="115"/>
      <c r="L8" s="115"/>
      <c r="M8" s="115"/>
      <c r="P8" s="115"/>
      <c r="Q8" s="115"/>
    </row>
    <row r="9" spans="1:17" ht="16.5">
      <c r="A9" s="116" t="s">
        <v>204</v>
      </c>
      <c r="B9">
        <v>0</v>
      </c>
      <c r="C9" s="117">
        <f>'[2]Table27'!L17</f>
        <v>3.2</v>
      </c>
      <c r="D9" s="115"/>
      <c r="F9" s="116" t="s">
        <v>204</v>
      </c>
      <c r="G9" s="118">
        <v>1.2</v>
      </c>
      <c r="H9" s="117">
        <f>'[2]Table27'!L45</f>
        <v>2.6</v>
      </c>
      <c r="I9" s="115"/>
      <c r="L9" s="115"/>
      <c r="M9" s="115"/>
      <c r="P9" s="115"/>
      <c r="Q9" s="115"/>
    </row>
    <row r="10" spans="1:17" ht="16.5">
      <c r="A10" s="116" t="s">
        <v>205</v>
      </c>
      <c r="B10">
        <v>4</v>
      </c>
      <c r="C10" s="117">
        <f>'[2]Table27'!L18</f>
        <v>17.6</v>
      </c>
      <c r="D10" s="115"/>
      <c r="F10" s="116" t="s">
        <v>205</v>
      </c>
      <c r="G10" s="118">
        <v>0.6</v>
      </c>
      <c r="H10" s="117">
        <f>'[2]Table27'!L46</f>
        <v>1.8</v>
      </c>
      <c r="I10" s="115"/>
      <c r="L10" s="115"/>
      <c r="M10" s="115"/>
      <c r="P10" s="115"/>
      <c r="Q10" s="115"/>
    </row>
    <row r="11" spans="1:17" ht="16.5">
      <c r="A11" s="116" t="s">
        <v>206</v>
      </c>
      <c r="B11">
        <v>21</v>
      </c>
      <c r="C11" s="117">
        <f>'[2]Table27'!L19</f>
        <v>161</v>
      </c>
      <c r="D11" s="115"/>
      <c r="F11" s="116" t="s">
        <v>206</v>
      </c>
      <c r="G11" s="118">
        <v>1</v>
      </c>
      <c r="H11" s="117">
        <f>'[2]Table27'!L47</f>
        <v>4.4</v>
      </c>
      <c r="I11" s="115"/>
      <c r="L11" s="115"/>
      <c r="M11" s="115"/>
      <c r="P11" s="115"/>
      <c r="Q11" s="115"/>
    </row>
    <row r="12" spans="1:17" ht="16.5">
      <c r="A12" s="116" t="s">
        <v>207</v>
      </c>
      <c r="B12">
        <v>6</v>
      </c>
      <c r="C12" s="117">
        <f>'[2]Table27'!L20</f>
        <v>50.4</v>
      </c>
      <c r="D12" s="115"/>
      <c r="F12" s="116" t="s">
        <v>207</v>
      </c>
      <c r="G12" s="118">
        <v>1</v>
      </c>
      <c r="H12" s="117">
        <f>'[2]Table27'!L48</f>
        <v>7.2</v>
      </c>
      <c r="I12" s="115"/>
      <c r="L12" s="115"/>
      <c r="M12" s="115"/>
      <c r="P12" s="115"/>
      <c r="Q12" s="115"/>
    </row>
    <row r="13" spans="1:17" ht="16.5">
      <c r="A13" s="116" t="s">
        <v>208</v>
      </c>
      <c r="B13">
        <v>5</v>
      </c>
      <c r="C13" s="117">
        <f>'[2]Table27'!L21</f>
        <v>25.4</v>
      </c>
      <c r="D13" s="115"/>
      <c r="F13" s="116" t="s">
        <v>208</v>
      </c>
      <c r="G13" s="118">
        <v>3</v>
      </c>
      <c r="H13" s="117">
        <f>'[2]Table27'!L49</f>
        <v>20.4</v>
      </c>
      <c r="I13" s="115"/>
      <c r="L13" s="115"/>
      <c r="M13" s="115"/>
      <c r="P13" s="115"/>
      <c r="Q13" s="115"/>
    </row>
    <row r="14" spans="1:17" ht="16.5">
      <c r="A14" s="116" t="s">
        <v>209</v>
      </c>
      <c r="B14">
        <v>7</v>
      </c>
      <c r="C14" s="117">
        <f>'[2]Table27'!L22</f>
        <v>45</v>
      </c>
      <c r="D14" s="115"/>
      <c r="F14" s="116" t="s">
        <v>209</v>
      </c>
      <c r="G14" s="118">
        <v>6.6</v>
      </c>
      <c r="H14" s="117">
        <f>'[2]Table27'!L50</f>
        <v>38.4</v>
      </c>
      <c r="I14" s="115"/>
      <c r="L14" s="115"/>
      <c r="M14" s="115"/>
      <c r="P14" s="115"/>
      <c r="Q14" s="115"/>
    </row>
    <row r="15" spans="1:17" ht="16.5">
      <c r="A15" s="116" t="s">
        <v>210</v>
      </c>
      <c r="B15">
        <v>11</v>
      </c>
      <c r="C15" s="117">
        <f>'[2]Table27'!L23</f>
        <v>75</v>
      </c>
      <c r="D15" s="10"/>
      <c r="F15" s="116" t="s">
        <v>210</v>
      </c>
      <c r="G15" s="118">
        <v>8.4</v>
      </c>
      <c r="H15" s="117">
        <f>'[2]Table27'!L51</f>
        <v>50</v>
      </c>
      <c r="I15" s="10"/>
      <c r="K15" s="119"/>
      <c r="L15" s="36"/>
      <c r="M15" s="10"/>
      <c r="O15" s="119"/>
      <c r="P15" s="10"/>
      <c r="Q15" s="10"/>
    </row>
    <row r="16" spans="1:17" ht="16.5">
      <c r="A16" s="119">
        <v>13</v>
      </c>
      <c r="B16">
        <v>15</v>
      </c>
      <c r="C16" s="117">
        <f>'[2]Table27'!L24</f>
        <v>122.6</v>
      </c>
      <c r="D16" s="10"/>
      <c r="F16" s="119">
        <v>13</v>
      </c>
      <c r="G16" s="118">
        <v>8</v>
      </c>
      <c r="H16" s="117">
        <f>'[2]Table27'!L52</f>
        <v>63.4</v>
      </c>
      <c r="I16" s="10"/>
      <c r="K16" s="119"/>
      <c r="L16" s="36"/>
      <c r="M16" s="10"/>
      <c r="O16" s="119"/>
      <c r="P16" s="10"/>
      <c r="Q16" s="10"/>
    </row>
    <row r="17" spans="1:17" ht="16.5">
      <c r="A17" s="119">
        <v>14</v>
      </c>
      <c r="B17">
        <v>10</v>
      </c>
      <c r="C17" s="117">
        <f>'[2]Table27'!L25</f>
        <v>74.6</v>
      </c>
      <c r="D17" s="10"/>
      <c r="F17" s="119">
        <v>14</v>
      </c>
      <c r="G17" s="118">
        <v>9.6</v>
      </c>
      <c r="H17" s="117">
        <f>'[2]Table27'!L53</f>
        <v>63.4</v>
      </c>
      <c r="I17" s="10"/>
      <c r="K17" s="119"/>
      <c r="L17" s="10"/>
      <c r="M17" s="10"/>
      <c r="O17" s="119"/>
      <c r="P17" s="10"/>
      <c r="Q17" s="10"/>
    </row>
    <row r="18" spans="1:17" ht="16.5">
      <c r="A18" s="119">
        <v>15</v>
      </c>
      <c r="B18">
        <v>53</v>
      </c>
      <c r="C18" s="117">
        <f>'[2]Table27'!L26</f>
        <v>255.6</v>
      </c>
      <c r="D18" s="10"/>
      <c r="F18" s="119">
        <v>15</v>
      </c>
      <c r="G18" s="118">
        <v>8.8</v>
      </c>
      <c r="H18" s="117">
        <f>'[2]Table27'!L54</f>
        <v>59.6</v>
      </c>
      <c r="I18" s="10"/>
      <c r="K18" s="119"/>
      <c r="L18" s="10"/>
      <c r="M18" s="10"/>
      <c r="O18" s="119"/>
      <c r="P18" s="10"/>
      <c r="Q18" s="10"/>
    </row>
    <row r="19" spans="1:17" ht="16.5">
      <c r="A19" s="119">
        <v>16</v>
      </c>
      <c r="B19">
        <v>45</v>
      </c>
      <c r="C19" s="117">
        <f>'[2]Table27'!L27</f>
        <v>234.4</v>
      </c>
      <c r="D19" s="10"/>
      <c r="F19" s="119">
        <v>16</v>
      </c>
      <c r="G19" s="118">
        <v>11</v>
      </c>
      <c r="H19" s="117">
        <f>'[2]Table27'!L55</f>
        <v>59.4</v>
      </c>
      <c r="I19" s="10"/>
      <c r="K19" s="119"/>
      <c r="L19" s="10"/>
      <c r="M19" s="10"/>
      <c r="O19" s="119"/>
      <c r="P19" s="10"/>
      <c r="Q19" s="10"/>
    </row>
    <row r="20" spans="1:17" ht="16.5">
      <c r="A20" s="119">
        <v>17</v>
      </c>
      <c r="B20">
        <v>39</v>
      </c>
      <c r="C20" s="117">
        <f>'[2]Table27'!L28</f>
        <v>191.4</v>
      </c>
      <c r="D20" s="10"/>
      <c r="F20" s="119">
        <v>17</v>
      </c>
      <c r="G20" s="118">
        <v>11.4</v>
      </c>
      <c r="H20" s="117">
        <f>'[2]Table27'!L56</f>
        <v>61.2</v>
      </c>
      <c r="I20" s="10"/>
      <c r="K20" s="119"/>
      <c r="L20" s="10"/>
      <c r="M20" s="10"/>
      <c r="O20" s="119"/>
      <c r="P20" s="10"/>
      <c r="Q20" s="10"/>
    </row>
    <row r="21" spans="1:17" ht="16.5">
      <c r="A21" s="119">
        <v>18</v>
      </c>
      <c r="B21">
        <v>38</v>
      </c>
      <c r="C21" s="117">
        <f>'[2]Table27'!L29</f>
        <v>166</v>
      </c>
      <c r="D21" s="10"/>
      <c r="F21" s="119">
        <v>18</v>
      </c>
      <c r="G21" s="118">
        <v>8.8</v>
      </c>
      <c r="H21" s="117">
        <f>'[2]Table27'!L57</f>
        <v>49.6</v>
      </c>
      <c r="I21" s="10"/>
      <c r="K21" s="119"/>
      <c r="L21" s="10"/>
      <c r="M21" s="10"/>
      <c r="O21" s="119"/>
      <c r="P21" s="10"/>
      <c r="Q21" s="10"/>
    </row>
    <row r="22" spans="1:17" ht="16.5">
      <c r="A22" s="119">
        <v>19</v>
      </c>
      <c r="B22">
        <v>28</v>
      </c>
      <c r="C22" s="117">
        <f>'[2]Table27'!L30</f>
        <v>127.6</v>
      </c>
      <c r="D22" s="10"/>
      <c r="F22" s="119">
        <v>19</v>
      </c>
      <c r="G22" s="118">
        <v>10.8</v>
      </c>
      <c r="H22" s="117">
        <f>'[2]Table27'!L58</f>
        <v>43.2</v>
      </c>
      <c r="I22" s="10"/>
      <c r="K22" s="119"/>
      <c r="L22" s="10"/>
      <c r="M22" s="10"/>
      <c r="O22" s="119"/>
      <c r="P22" s="10"/>
      <c r="Q22" s="10"/>
    </row>
    <row r="23" spans="1:17" ht="16.5">
      <c r="A23" s="119">
        <v>20</v>
      </c>
      <c r="B23">
        <v>22</v>
      </c>
      <c r="C23" s="117">
        <f>'[2]Table27'!L31</f>
        <v>88.8</v>
      </c>
      <c r="D23" s="10"/>
      <c r="F23" s="119">
        <v>20</v>
      </c>
      <c r="G23" s="118">
        <v>6.4</v>
      </c>
      <c r="H23" s="117">
        <f>'[2]Table27'!L59</f>
        <v>28.8</v>
      </c>
      <c r="I23" s="10"/>
      <c r="K23" s="119"/>
      <c r="L23" s="10"/>
      <c r="M23" s="10"/>
      <c r="O23" s="119"/>
      <c r="P23" s="10"/>
      <c r="Q23" s="10"/>
    </row>
    <row r="24" spans="1:17" ht="16.5">
      <c r="A24" s="119">
        <v>21</v>
      </c>
      <c r="B24">
        <v>13</v>
      </c>
      <c r="C24" s="117">
        <f>'[2]Table27'!L32</f>
        <v>53.4</v>
      </c>
      <c r="D24" s="10"/>
      <c r="F24" s="119">
        <v>21</v>
      </c>
      <c r="G24" s="118">
        <v>6.8</v>
      </c>
      <c r="H24" s="117">
        <f>'[2]Table27'!L60</f>
        <v>23.6</v>
      </c>
      <c r="I24" s="10"/>
      <c r="K24" s="119"/>
      <c r="L24" s="10"/>
      <c r="M24" s="10"/>
      <c r="O24" s="119"/>
      <c r="P24" s="10"/>
      <c r="Q24" s="10"/>
    </row>
    <row r="25" spans="1:17" ht="16.5">
      <c r="A25" s="119">
        <v>22</v>
      </c>
      <c r="B25">
        <v>7</v>
      </c>
      <c r="C25" s="117">
        <f>'[2]Table27'!L33</f>
        <v>31.6</v>
      </c>
      <c r="D25" s="10"/>
      <c r="F25" s="119">
        <v>22</v>
      </c>
      <c r="G25" s="118">
        <v>1.6</v>
      </c>
      <c r="H25" s="117">
        <f>'[2]Table27'!L61</f>
        <v>11.6</v>
      </c>
      <c r="I25" s="10"/>
      <c r="K25" s="119"/>
      <c r="L25" s="10"/>
      <c r="M25" s="10"/>
      <c r="O25" s="119"/>
      <c r="P25" s="10"/>
      <c r="Q25" s="10"/>
    </row>
    <row r="26" spans="1:17" ht="16.5">
      <c r="A26" s="119">
        <v>23</v>
      </c>
      <c r="B26">
        <v>4</v>
      </c>
      <c r="C26" s="117">
        <f>'[2]Table27'!L34</f>
        <v>12.8</v>
      </c>
      <c r="D26" s="10"/>
      <c r="F26" s="119">
        <v>23</v>
      </c>
      <c r="G26" s="118">
        <v>1</v>
      </c>
      <c r="H26" s="117">
        <f>'[2]Table27'!L62</f>
        <v>8</v>
      </c>
      <c r="I26" s="10"/>
      <c r="K26" s="119"/>
      <c r="L26" s="10"/>
      <c r="M26" s="10"/>
      <c r="O26" s="119"/>
      <c r="P26" s="10"/>
      <c r="Q26" s="10"/>
    </row>
    <row r="27" spans="2:7" ht="15.75">
      <c r="B27"/>
      <c r="C27" s="120"/>
      <c r="G27" s="10"/>
    </row>
    <row r="29" spans="1:14" s="1" customFormat="1" ht="18.75">
      <c r="A29" s="1" t="s">
        <v>249</v>
      </c>
      <c r="N29" s="2" t="s">
        <v>42</v>
      </c>
    </row>
    <row r="30" s="1" customFormat="1" ht="18.75"/>
    <row r="31" s="1" customFormat="1" ht="18.75">
      <c r="A31" s="1" t="s">
        <v>211</v>
      </c>
    </row>
    <row r="32" spans="1:14" s="1" customFormat="1" ht="18.75">
      <c r="A32" s="1" t="s">
        <v>122</v>
      </c>
      <c r="N32" s="12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5.7109375" style="132" customWidth="1"/>
    <col min="2" max="2" width="8.7109375" style="132" customWidth="1"/>
    <col min="3" max="4" width="9.8515625" style="132" customWidth="1"/>
    <col min="5" max="6" width="9.140625" style="132" customWidth="1"/>
    <col min="7" max="7" width="10.7109375" style="132" customWidth="1"/>
    <col min="8" max="11" width="9.140625" style="132" customWidth="1"/>
    <col min="12" max="12" width="10.28125" style="132" customWidth="1"/>
    <col min="13" max="16384" width="9.140625" style="132" customWidth="1"/>
  </cols>
  <sheetData>
    <row r="1" spans="1:12" s="122" customFormat="1" ht="18.75">
      <c r="A1" s="121" t="s">
        <v>248</v>
      </c>
      <c r="L1" s="123" t="s">
        <v>42</v>
      </c>
    </row>
    <row r="2" s="122" customFormat="1" ht="18.75"/>
    <row r="3" s="122" customFormat="1" ht="18.75">
      <c r="A3" s="121" t="s">
        <v>212</v>
      </c>
    </row>
    <row r="4" s="122" customFormat="1" ht="18.75">
      <c r="A4" s="121" t="s">
        <v>121</v>
      </c>
    </row>
    <row r="5" spans="1:12" s="122" customFormat="1" ht="19.5" thickBot="1">
      <c r="A5" s="124" t="s">
        <v>122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3" s="126" customFormat="1" ht="16.5" thickTop="1">
      <c r="A6" s="126" t="s">
        <v>123</v>
      </c>
      <c r="B6" s="127" t="s">
        <v>124</v>
      </c>
      <c r="C6" s="127" t="s">
        <v>125</v>
      </c>
      <c r="D6" s="127" t="s">
        <v>126</v>
      </c>
      <c r="E6" s="128" t="s">
        <v>14</v>
      </c>
      <c r="F6" s="128" t="s">
        <v>15</v>
      </c>
      <c r="G6" s="128" t="s">
        <v>40</v>
      </c>
      <c r="H6" s="128" t="s">
        <v>127</v>
      </c>
      <c r="I6" s="128" t="s">
        <v>128</v>
      </c>
      <c r="J6" s="128" t="s">
        <v>129</v>
      </c>
      <c r="K6" s="128" t="s">
        <v>19</v>
      </c>
      <c r="L6" s="128" t="s">
        <v>4</v>
      </c>
      <c r="M6" s="129"/>
    </row>
    <row r="7" spans="1:13" s="126" customFormat="1" ht="19.5" thickBot="1">
      <c r="A7" s="130"/>
      <c r="B7" s="131" t="s">
        <v>130</v>
      </c>
      <c r="C7" s="131" t="s">
        <v>131</v>
      </c>
      <c r="D7" s="131" t="s">
        <v>213</v>
      </c>
      <c r="E7" s="130"/>
      <c r="F7" s="130"/>
      <c r="G7" s="130"/>
      <c r="H7" s="131" t="s">
        <v>132</v>
      </c>
      <c r="I7" s="131" t="s">
        <v>133</v>
      </c>
      <c r="J7" s="131" t="s">
        <v>133</v>
      </c>
      <c r="K7" s="130"/>
      <c r="L7" s="130"/>
      <c r="M7" s="129"/>
    </row>
    <row r="8" spans="1:13" s="126" customFormat="1" ht="12" customHeight="1">
      <c r="A8" s="129"/>
      <c r="B8" s="128"/>
      <c r="C8" s="128"/>
      <c r="D8" s="128"/>
      <c r="E8" s="129"/>
      <c r="F8" s="129"/>
      <c r="G8" s="129"/>
      <c r="H8" s="128"/>
      <c r="I8" s="128"/>
      <c r="J8" s="128"/>
      <c r="K8" s="129"/>
      <c r="L8" s="129"/>
      <c r="M8" s="129"/>
    </row>
    <row r="9" s="126" customFormat="1" ht="18.75">
      <c r="A9" s="121" t="s">
        <v>134</v>
      </c>
    </row>
    <row r="10" s="126" customFormat="1" ht="18.75">
      <c r="A10" s="121"/>
    </row>
    <row r="11" spans="1:12" ht="15.75" customHeight="1">
      <c r="A11" s="132" t="s">
        <v>135</v>
      </c>
      <c r="B11" s="51">
        <v>19</v>
      </c>
      <c r="C11" s="51">
        <v>3</v>
      </c>
      <c r="D11" s="51">
        <v>6</v>
      </c>
      <c r="E11" s="51">
        <v>126</v>
      </c>
      <c r="F11" s="51">
        <v>5</v>
      </c>
      <c r="G11" s="51">
        <v>0</v>
      </c>
      <c r="H11" s="51">
        <v>1</v>
      </c>
      <c r="I11" s="51">
        <v>3</v>
      </c>
      <c r="J11" s="51">
        <v>3</v>
      </c>
      <c r="K11" s="51">
        <v>1</v>
      </c>
      <c r="L11" s="51">
        <v>166</v>
      </c>
    </row>
    <row r="12" spans="1:12" ht="15.75">
      <c r="A12" s="132" t="s">
        <v>136</v>
      </c>
      <c r="B12" s="51">
        <v>9</v>
      </c>
      <c r="C12" s="51">
        <v>1</v>
      </c>
      <c r="D12" s="51">
        <v>3</v>
      </c>
      <c r="E12" s="51">
        <v>67</v>
      </c>
      <c r="F12" s="51">
        <v>2</v>
      </c>
      <c r="G12" s="51">
        <v>0</v>
      </c>
      <c r="H12" s="51">
        <v>1</v>
      </c>
      <c r="I12" s="51">
        <v>1</v>
      </c>
      <c r="J12" s="51">
        <v>3</v>
      </c>
      <c r="K12" s="51">
        <v>1</v>
      </c>
      <c r="L12" s="51">
        <v>88</v>
      </c>
    </row>
    <row r="13" spans="1:12" ht="15.75">
      <c r="A13" s="132" t="s">
        <v>137</v>
      </c>
      <c r="B13" s="51">
        <v>11</v>
      </c>
      <c r="C13" s="51">
        <v>0</v>
      </c>
      <c r="D13" s="51">
        <v>1</v>
      </c>
      <c r="E13" s="51">
        <v>53</v>
      </c>
      <c r="F13" s="51">
        <v>4</v>
      </c>
      <c r="G13" s="51">
        <v>0</v>
      </c>
      <c r="H13" s="51">
        <v>0</v>
      </c>
      <c r="I13" s="51">
        <v>2</v>
      </c>
      <c r="J13" s="51">
        <v>3</v>
      </c>
      <c r="K13" s="51">
        <v>0</v>
      </c>
      <c r="L13" s="51">
        <v>74</v>
      </c>
    </row>
    <row r="14" spans="1:12" ht="15.75">
      <c r="A14" s="132" t="s">
        <v>138</v>
      </c>
      <c r="B14" s="51">
        <v>9</v>
      </c>
      <c r="C14" s="51">
        <v>1</v>
      </c>
      <c r="D14" s="51">
        <v>1</v>
      </c>
      <c r="E14" s="51">
        <v>41</v>
      </c>
      <c r="F14" s="51">
        <v>3</v>
      </c>
      <c r="G14" s="51">
        <v>0</v>
      </c>
      <c r="H14" s="51">
        <v>0</v>
      </c>
      <c r="I14" s="51">
        <v>1</v>
      </c>
      <c r="J14" s="51">
        <v>3</v>
      </c>
      <c r="K14" s="51">
        <v>1</v>
      </c>
      <c r="L14" s="51">
        <v>61</v>
      </c>
    </row>
    <row r="15" spans="1:12" ht="15.75">
      <c r="A15" s="132" t="s">
        <v>139</v>
      </c>
      <c r="B15" s="51">
        <v>3</v>
      </c>
      <c r="C15" s="51">
        <v>0</v>
      </c>
      <c r="D15" s="51">
        <v>1</v>
      </c>
      <c r="E15" s="51">
        <v>37</v>
      </c>
      <c r="F15" s="51">
        <v>1</v>
      </c>
      <c r="G15" s="51">
        <v>0</v>
      </c>
      <c r="H15" s="51">
        <v>0</v>
      </c>
      <c r="I15" s="51">
        <v>4</v>
      </c>
      <c r="J15" s="51">
        <v>4</v>
      </c>
      <c r="K15" s="51">
        <v>2</v>
      </c>
      <c r="L15" s="51">
        <v>53</v>
      </c>
    </row>
    <row r="16" spans="1:12" ht="15.75">
      <c r="A16" s="132" t="s">
        <v>140</v>
      </c>
      <c r="B16" s="51">
        <v>3</v>
      </c>
      <c r="C16" s="51">
        <v>1</v>
      </c>
      <c r="D16" s="51">
        <v>3</v>
      </c>
      <c r="E16" s="51">
        <v>52</v>
      </c>
      <c r="F16" s="51">
        <v>1</v>
      </c>
      <c r="G16" s="51">
        <v>0</v>
      </c>
      <c r="H16" s="51">
        <v>0</v>
      </c>
      <c r="I16" s="51">
        <v>5</v>
      </c>
      <c r="J16" s="51">
        <v>5</v>
      </c>
      <c r="K16" s="51">
        <v>0</v>
      </c>
      <c r="L16" s="51">
        <v>71</v>
      </c>
    </row>
    <row r="17" spans="1:12" ht="15.75">
      <c r="A17" s="132" t="s">
        <v>141</v>
      </c>
      <c r="B17" s="51">
        <v>6</v>
      </c>
      <c r="C17" s="51">
        <v>9</v>
      </c>
      <c r="D17" s="51">
        <v>11</v>
      </c>
      <c r="E17" s="51">
        <v>112</v>
      </c>
      <c r="F17" s="51">
        <v>2</v>
      </c>
      <c r="G17" s="51">
        <v>1</v>
      </c>
      <c r="H17" s="51">
        <v>2</v>
      </c>
      <c r="I17" s="51">
        <v>11</v>
      </c>
      <c r="J17" s="51">
        <v>12</v>
      </c>
      <c r="K17" s="51">
        <v>3</v>
      </c>
      <c r="L17" s="51">
        <v>170</v>
      </c>
    </row>
    <row r="18" spans="1:12" ht="15.75">
      <c r="A18" s="132" t="s">
        <v>142</v>
      </c>
      <c r="B18" s="51">
        <v>31</v>
      </c>
      <c r="C18" s="51">
        <v>33</v>
      </c>
      <c r="D18" s="51">
        <v>43</v>
      </c>
      <c r="E18" s="51">
        <v>344</v>
      </c>
      <c r="F18" s="51">
        <v>5</v>
      </c>
      <c r="G18" s="51">
        <v>4</v>
      </c>
      <c r="H18" s="51">
        <v>10</v>
      </c>
      <c r="I18" s="51">
        <v>32</v>
      </c>
      <c r="J18" s="51">
        <v>17</v>
      </c>
      <c r="K18" s="51">
        <v>8</v>
      </c>
      <c r="L18" s="51">
        <v>526</v>
      </c>
    </row>
    <row r="19" spans="1:12" ht="15.75">
      <c r="A19" s="132" t="s">
        <v>143</v>
      </c>
      <c r="B19" s="51">
        <v>72</v>
      </c>
      <c r="C19" s="51">
        <v>49</v>
      </c>
      <c r="D19" s="51">
        <v>49</v>
      </c>
      <c r="E19" s="51">
        <v>549</v>
      </c>
      <c r="F19" s="51">
        <v>9</v>
      </c>
      <c r="G19" s="51">
        <v>5</v>
      </c>
      <c r="H19" s="51">
        <v>31</v>
      </c>
      <c r="I19" s="51">
        <v>33</v>
      </c>
      <c r="J19" s="51">
        <v>14</v>
      </c>
      <c r="K19" s="51">
        <v>10</v>
      </c>
      <c r="L19" s="51">
        <v>821</v>
      </c>
    </row>
    <row r="20" spans="1:12" ht="15.75">
      <c r="A20" s="132" t="s">
        <v>144</v>
      </c>
      <c r="B20" s="51">
        <v>77</v>
      </c>
      <c r="C20" s="51">
        <v>26</v>
      </c>
      <c r="D20" s="51">
        <v>25</v>
      </c>
      <c r="E20" s="51">
        <v>392</v>
      </c>
      <c r="F20" s="51">
        <v>9</v>
      </c>
      <c r="G20" s="51">
        <v>3</v>
      </c>
      <c r="H20" s="51">
        <v>34</v>
      </c>
      <c r="I20" s="51">
        <v>24</v>
      </c>
      <c r="J20" s="51">
        <v>16</v>
      </c>
      <c r="K20" s="51">
        <v>8</v>
      </c>
      <c r="L20" s="51">
        <v>615</v>
      </c>
    </row>
    <row r="21" spans="1:12" ht="15.75">
      <c r="A21" s="132" t="s">
        <v>145</v>
      </c>
      <c r="B21" s="51">
        <v>64</v>
      </c>
      <c r="C21" s="51">
        <v>17</v>
      </c>
      <c r="D21" s="51">
        <v>23</v>
      </c>
      <c r="E21" s="51">
        <v>316</v>
      </c>
      <c r="F21" s="51">
        <v>7</v>
      </c>
      <c r="G21" s="51">
        <v>3</v>
      </c>
      <c r="H21" s="51">
        <v>35</v>
      </c>
      <c r="I21" s="51">
        <v>27</v>
      </c>
      <c r="J21" s="51">
        <v>16</v>
      </c>
      <c r="K21" s="51">
        <v>11</v>
      </c>
      <c r="L21" s="51">
        <v>518</v>
      </c>
    </row>
    <row r="22" spans="1:12" ht="15.75">
      <c r="A22" s="132" t="s">
        <v>146</v>
      </c>
      <c r="B22" s="51">
        <v>88</v>
      </c>
      <c r="C22" s="51">
        <v>16</v>
      </c>
      <c r="D22" s="51">
        <v>33</v>
      </c>
      <c r="E22" s="51">
        <v>325</v>
      </c>
      <c r="F22" s="51">
        <v>7</v>
      </c>
      <c r="G22" s="51">
        <v>1</v>
      </c>
      <c r="H22" s="51">
        <v>48</v>
      </c>
      <c r="I22" s="51">
        <v>19</v>
      </c>
      <c r="J22" s="51">
        <v>19</v>
      </c>
      <c r="K22" s="51">
        <v>9</v>
      </c>
      <c r="L22" s="51">
        <v>566</v>
      </c>
    </row>
    <row r="23" spans="1:12" ht="15.75">
      <c r="A23" s="132" t="s">
        <v>147</v>
      </c>
      <c r="B23" s="51">
        <v>91</v>
      </c>
      <c r="C23" s="51">
        <v>23</v>
      </c>
      <c r="D23" s="51">
        <v>43</v>
      </c>
      <c r="E23" s="51">
        <v>420</v>
      </c>
      <c r="F23" s="51">
        <v>7</v>
      </c>
      <c r="G23" s="51">
        <v>3</v>
      </c>
      <c r="H23" s="51">
        <v>74</v>
      </c>
      <c r="I23" s="51">
        <v>16</v>
      </c>
      <c r="J23" s="51">
        <v>19</v>
      </c>
      <c r="K23" s="51">
        <v>9</v>
      </c>
      <c r="L23" s="51">
        <v>704</v>
      </c>
    </row>
    <row r="24" spans="1:12" ht="15.75">
      <c r="A24" s="132" t="s">
        <v>148</v>
      </c>
      <c r="B24" s="51">
        <v>83</v>
      </c>
      <c r="C24" s="51">
        <v>23</v>
      </c>
      <c r="D24" s="51">
        <v>44</v>
      </c>
      <c r="E24" s="51">
        <v>441</v>
      </c>
      <c r="F24" s="51">
        <v>12</v>
      </c>
      <c r="G24" s="51">
        <v>5</v>
      </c>
      <c r="H24" s="51">
        <v>68</v>
      </c>
      <c r="I24" s="51">
        <v>27</v>
      </c>
      <c r="J24" s="51">
        <v>19</v>
      </c>
      <c r="K24" s="51">
        <v>9</v>
      </c>
      <c r="L24" s="51">
        <v>732</v>
      </c>
    </row>
    <row r="25" spans="1:12" ht="15.75">
      <c r="A25" s="132" t="s">
        <v>149</v>
      </c>
      <c r="B25" s="51">
        <v>92</v>
      </c>
      <c r="C25" s="51">
        <v>19</v>
      </c>
      <c r="D25" s="51">
        <v>48</v>
      </c>
      <c r="E25" s="51">
        <v>448</v>
      </c>
      <c r="F25" s="51">
        <v>8</v>
      </c>
      <c r="G25" s="51">
        <v>7</v>
      </c>
      <c r="H25" s="51">
        <v>65</v>
      </c>
      <c r="I25" s="51">
        <v>19</v>
      </c>
      <c r="J25" s="51">
        <v>20</v>
      </c>
      <c r="K25" s="51">
        <v>9</v>
      </c>
      <c r="L25" s="51">
        <v>735</v>
      </c>
    </row>
    <row r="26" spans="1:12" ht="15.75">
      <c r="A26" s="132" t="s">
        <v>150</v>
      </c>
      <c r="B26" s="51">
        <v>97</v>
      </c>
      <c r="C26" s="51">
        <v>30</v>
      </c>
      <c r="D26" s="51">
        <v>55</v>
      </c>
      <c r="E26" s="51">
        <v>497</v>
      </c>
      <c r="F26" s="51">
        <v>9</v>
      </c>
      <c r="G26" s="51">
        <v>3</v>
      </c>
      <c r="H26" s="51">
        <v>66</v>
      </c>
      <c r="I26" s="51">
        <v>19</v>
      </c>
      <c r="J26" s="51">
        <v>12</v>
      </c>
      <c r="K26" s="51">
        <v>12</v>
      </c>
      <c r="L26" s="51">
        <v>800</v>
      </c>
    </row>
    <row r="27" spans="1:12" ht="15.75">
      <c r="A27" s="132" t="s">
        <v>151</v>
      </c>
      <c r="B27" s="51">
        <v>124</v>
      </c>
      <c r="C27" s="51">
        <v>41</v>
      </c>
      <c r="D27" s="51">
        <v>73</v>
      </c>
      <c r="E27" s="51">
        <v>644</v>
      </c>
      <c r="F27" s="51">
        <v>10</v>
      </c>
      <c r="G27" s="51">
        <v>6</v>
      </c>
      <c r="H27" s="51">
        <v>65</v>
      </c>
      <c r="I27" s="51">
        <v>25</v>
      </c>
      <c r="J27" s="51">
        <v>15</v>
      </c>
      <c r="K27" s="51">
        <v>10</v>
      </c>
      <c r="L27" s="51">
        <v>1015</v>
      </c>
    </row>
    <row r="28" spans="1:12" ht="15.75">
      <c r="A28" s="132" t="s">
        <v>152</v>
      </c>
      <c r="B28" s="51">
        <v>137</v>
      </c>
      <c r="C28" s="51">
        <v>53</v>
      </c>
      <c r="D28" s="51">
        <v>74</v>
      </c>
      <c r="E28" s="51">
        <v>668</v>
      </c>
      <c r="F28" s="51">
        <v>8</v>
      </c>
      <c r="G28" s="51">
        <v>2</v>
      </c>
      <c r="H28" s="51">
        <v>51</v>
      </c>
      <c r="I28" s="51">
        <v>24</v>
      </c>
      <c r="J28" s="51">
        <v>13</v>
      </c>
      <c r="K28" s="51">
        <v>6</v>
      </c>
      <c r="L28" s="51">
        <v>1036</v>
      </c>
    </row>
    <row r="29" spans="1:12" ht="15.75">
      <c r="A29" s="132" t="s">
        <v>153</v>
      </c>
      <c r="B29" s="51">
        <v>85</v>
      </c>
      <c r="C29" s="51">
        <v>33</v>
      </c>
      <c r="D29" s="51">
        <v>46</v>
      </c>
      <c r="E29" s="51">
        <v>480</v>
      </c>
      <c r="F29" s="51">
        <v>7</v>
      </c>
      <c r="G29" s="51">
        <v>1</v>
      </c>
      <c r="H29" s="51">
        <v>21</v>
      </c>
      <c r="I29" s="51">
        <v>10</v>
      </c>
      <c r="J29" s="51">
        <v>6</v>
      </c>
      <c r="K29" s="51">
        <v>3</v>
      </c>
      <c r="L29" s="51">
        <v>693</v>
      </c>
    </row>
    <row r="30" spans="1:12" ht="15.75">
      <c r="A30" s="132" t="s">
        <v>154</v>
      </c>
      <c r="B30" s="51">
        <v>67</v>
      </c>
      <c r="C30" s="51">
        <v>28</v>
      </c>
      <c r="D30" s="51">
        <v>44</v>
      </c>
      <c r="E30" s="51">
        <v>402</v>
      </c>
      <c r="F30" s="51">
        <v>11</v>
      </c>
      <c r="G30" s="51">
        <v>2</v>
      </c>
      <c r="H30" s="51">
        <v>14</v>
      </c>
      <c r="I30" s="51">
        <v>7</v>
      </c>
      <c r="J30" s="51">
        <v>6</v>
      </c>
      <c r="K30" s="51">
        <v>3</v>
      </c>
      <c r="L30" s="51">
        <v>584</v>
      </c>
    </row>
    <row r="31" spans="1:12" ht="15.75">
      <c r="A31" s="132" t="s">
        <v>155</v>
      </c>
      <c r="B31" s="51">
        <v>47</v>
      </c>
      <c r="C31" s="51">
        <v>16</v>
      </c>
      <c r="D31" s="51">
        <v>32</v>
      </c>
      <c r="E31" s="51">
        <v>335</v>
      </c>
      <c r="F31" s="51">
        <v>4</v>
      </c>
      <c r="G31" s="51">
        <v>1</v>
      </c>
      <c r="H31" s="51">
        <v>7</v>
      </c>
      <c r="I31" s="51">
        <v>5</v>
      </c>
      <c r="J31" s="51">
        <v>4</v>
      </c>
      <c r="K31" s="51">
        <v>2</v>
      </c>
      <c r="L31" s="51">
        <v>454</v>
      </c>
    </row>
    <row r="32" spans="1:12" ht="15.75">
      <c r="A32" s="132" t="s">
        <v>156</v>
      </c>
      <c r="B32" s="51">
        <v>52</v>
      </c>
      <c r="C32" s="51">
        <v>10</v>
      </c>
      <c r="D32" s="51">
        <v>27</v>
      </c>
      <c r="E32" s="51">
        <v>306</v>
      </c>
      <c r="F32" s="51">
        <v>7</v>
      </c>
      <c r="G32" s="51">
        <v>2</v>
      </c>
      <c r="H32" s="51">
        <v>9</v>
      </c>
      <c r="I32" s="51">
        <v>3</v>
      </c>
      <c r="J32" s="51">
        <v>2</v>
      </c>
      <c r="K32" s="51">
        <v>1</v>
      </c>
      <c r="L32" s="51">
        <v>419</v>
      </c>
    </row>
    <row r="33" spans="1:12" ht="15.75">
      <c r="A33" s="132" t="s">
        <v>157</v>
      </c>
      <c r="B33" s="51">
        <v>44</v>
      </c>
      <c r="C33" s="51">
        <v>6</v>
      </c>
      <c r="D33" s="51">
        <v>20</v>
      </c>
      <c r="E33" s="51">
        <v>272</v>
      </c>
      <c r="F33" s="51">
        <v>8</v>
      </c>
      <c r="G33" s="51">
        <v>1</v>
      </c>
      <c r="H33" s="51">
        <v>7</v>
      </c>
      <c r="I33" s="51">
        <v>3</v>
      </c>
      <c r="J33" s="51">
        <v>3</v>
      </c>
      <c r="K33" s="51">
        <v>1</v>
      </c>
      <c r="L33" s="51">
        <v>366</v>
      </c>
    </row>
    <row r="34" spans="1:12" ht="15.75">
      <c r="A34" s="132" t="s">
        <v>158</v>
      </c>
      <c r="B34" s="51">
        <v>45</v>
      </c>
      <c r="C34" s="51">
        <v>5</v>
      </c>
      <c r="D34" s="51">
        <v>10</v>
      </c>
      <c r="E34" s="51">
        <v>198</v>
      </c>
      <c r="F34" s="51">
        <v>9</v>
      </c>
      <c r="G34" s="51">
        <v>0</v>
      </c>
      <c r="H34" s="51">
        <v>3</v>
      </c>
      <c r="I34" s="51">
        <v>3</v>
      </c>
      <c r="J34" s="51">
        <v>2</v>
      </c>
      <c r="K34" s="51">
        <v>4</v>
      </c>
      <c r="L34" s="51">
        <v>279</v>
      </c>
    </row>
    <row r="35" spans="1:12" s="126" customFormat="1" ht="15.75">
      <c r="A35" s="133" t="s">
        <v>4</v>
      </c>
      <c r="B35" s="57">
        <v>1357</v>
      </c>
      <c r="C35" s="57">
        <v>442</v>
      </c>
      <c r="D35" s="57">
        <v>715</v>
      </c>
      <c r="E35" s="57">
        <v>7527</v>
      </c>
      <c r="F35" s="57">
        <v>156</v>
      </c>
      <c r="G35" s="57">
        <v>52</v>
      </c>
      <c r="H35" s="57">
        <v>612</v>
      </c>
      <c r="I35" s="57">
        <v>323</v>
      </c>
      <c r="J35" s="57">
        <v>237</v>
      </c>
      <c r="K35" s="57">
        <v>123</v>
      </c>
      <c r="L35" s="57">
        <v>11544</v>
      </c>
    </row>
    <row r="36" spans="2:12" s="126" customFormat="1" ht="15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8.75">
      <c r="A37" s="121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ht="15.75">
      <c r="A38" s="126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ht="15.75">
      <c r="A39" s="132" t="s">
        <v>135</v>
      </c>
      <c r="B39" s="51">
        <v>53</v>
      </c>
      <c r="C39" s="51">
        <v>2</v>
      </c>
      <c r="D39" s="51">
        <v>4</v>
      </c>
      <c r="E39" s="51">
        <v>109</v>
      </c>
      <c r="F39" s="51">
        <v>10</v>
      </c>
      <c r="G39" s="51">
        <v>0</v>
      </c>
      <c r="H39" s="51">
        <v>1</v>
      </c>
      <c r="I39" s="51">
        <v>1</v>
      </c>
      <c r="J39" s="51">
        <v>1</v>
      </c>
      <c r="K39" s="51">
        <v>1</v>
      </c>
      <c r="L39" s="51">
        <v>181</v>
      </c>
    </row>
    <row r="40" spans="1:12" ht="15.75">
      <c r="A40" s="132" t="s">
        <v>136</v>
      </c>
      <c r="B40" s="51">
        <v>46</v>
      </c>
      <c r="C40" s="51">
        <v>1</v>
      </c>
      <c r="D40" s="51">
        <v>3</v>
      </c>
      <c r="E40" s="51">
        <v>107</v>
      </c>
      <c r="F40" s="51">
        <v>7</v>
      </c>
      <c r="G40" s="51">
        <v>0</v>
      </c>
      <c r="H40" s="51">
        <v>2</v>
      </c>
      <c r="I40" s="51">
        <v>1</v>
      </c>
      <c r="J40" s="51">
        <v>0</v>
      </c>
      <c r="K40" s="51">
        <v>0</v>
      </c>
      <c r="L40" s="51">
        <v>169</v>
      </c>
    </row>
    <row r="41" spans="1:12" ht="15.75">
      <c r="A41" s="132" t="s">
        <v>137</v>
      </c>
      <c r="B41" s="51">
        <v>27</v>
      </c>
      <c r="C41" s="51">
        <v>1</v>
      </c>
      <c r="D41" s="51">
        <v>2</v>
      </c>
      <c r="E41" s="51">
        <v>82</v>
      </c>
      <c r="F41" s="51">
        <v>8</v>
      </c>
      <c r="G41" s="51">
        <v>1</v>
      </c>
      <c r="H41" s="51">
        <v>0</v>
      </c>
      <c r="I41" s="51">
        <v>1</v>
      </c>
      <c r="J41" s="51">
        <v>1</v>
      </c>
      <c r="K41" s="51">
        <v>1</v>
      </c>
      <c r="L41" s="51">
        <v>125</v>
      </c>
    </row>
    <row r="42" spans="1:12" ht="15.75">
      <c r="A42" s="132" t="s">
        <v>138</v>
      </c>
      <c r="B42" s="51">
        <v>31</v>
      </c>
      <c r="C42" s="51">
        <v>0</v>
      </c>
      <c r="D42" s="51">
        <v>2</v>
      </c>
      <c r="E42" s="51">
        <v>77</v>
      </c>
      <c r="F42" s="51">
        <v>10</v>
      </c>
      <c r="G42" s="51">
        <v>0</v>
      </c>
      <c r="H42" s="51">
        <v>0</v>
      </c>
      <c r="I42" s="51">
        <v>2</v>
      </c>
      <c r="J42" s="51">
        <v>2</v>
      </c>
      <c r="K42" s="51">
        <v>1</v>
      </c>
      <c r="L42" s="51">
        <v>126</v>
      </c>
    </row>
    <row r="43" spans="1:12" ht="15.75">
      <c r="A43" s="132" t="s">
        <v>139</v>
      </c>
      <c r="B43" s="51">
        <v>6</v>
      </c>
      <c r="C43" s="51">
        <v>0</v>
      </c>
      <c r="D43" s="51">
        <v>1</v>
      </c>
      <c r="E43" s="51">
        <v>50</v>
      </c>
      <c r="F43" s="51">
        <v>3</v>
      </c>
      <c r="G43" s="51">
        <v>3</v>
      </c>
      <c r="H43" s="51">
        <v>1</v>
      </c>
      <c r="I43" s="51">
        <v>1</v>
      </c>
      <c r="J43" s="51">
        <v>1</v>
      </c>
      <c r="K43" s="51">
        <v>1</v>
      </c>
      <c r="L43" s="51">
        <v>67</v>
      </c>
    </row>
    <row r="44" spans="1:12" ht="15.75">
      <c r="A44" s="132" t="s">
        <v>140</v>
      </c>
      <c r="B44" s="51">
        <v>3</v>
      </c>
      <c r="C44" s="51">
        <v>1</v>
      </c>
      <c r="D44" s="51">
        <v>1</v>
      </c>
      <c r="E44" s="51">
        <v>42</v>
      </c>
      <c r="F44" s="51">
        <v>2</v>
      </c>
      <c r="G44" s="51">
        <v>0</v>
      </c>
      <c r="H44" s="51">
        <v>0</v>
      </c>
      <c r="I44" s="51">
        <v>1</v>
      </c>
      <c r="J44" s="51">
        <v>1</v>
      </c>
      <c r="K44" s="51">
        <v>0</v>
      </c>
      <c r="L44" s="51">
        <v>52</v>
      </c>
    </row>
    <row r="45" spans="1:12" ht="15.75">
      <c r="A45" s="132" t="s">
        <v>141</v>
      </c>
      <c r="B45" s="51">
        <v>2</v>
      </c>
      <c r="C45" s="51">
        <v>1</v>
      </c>
      <c r="D45" s="51">
        <v>1</v>
      </c>
      <c r="E45" s="51">
        <v>41</v>
      </c>
      <c r="F45" s="51">
        <v>1</v>
      </c>
      <c r="G45" s="51">
        <v>1</v>
      </c>
      <c r="H45" s="51">
        <v>0</v>
      </c>
      <c r="I45" s="51">
        <v>3</v>
      </c>
      <c r="J45" s="51">
        <v>2</v>
      </c>
      <c r="K45" s="51">
        <v>1</v>
      </c>
      <c r="L45" s="51">
        <v>51</v>
      </c>
    </row>
    <row r="46" spans="1:12" ht="15.75">
      <c r="A46" s="132" t="s">
        <v>142</v>
      </c>
      <c r="B46" s="51">
        <v>3</v>
      </c>
      <c r="C46" s="51">
        <v>1</v>
      </c>
      <c r="D46" s="51">
        <v>2</v>
      </c>
      <c r="E46" s="51">
        <v>61</v>
      </c>
      <c r="F46" s="51">
        <v>1</v>
      </c>
      <c r="G46" s="51">
        <v>1</v>
      </c>
      <c r="H46" s="51">
        <v>2</v>
      </c>
      <c r="I46" s="51">
        <v>3</v>
      </c>
      <c r="J46" s="51">
        <v>2</v>
      </c>
      <c r="K46" s="51">
        <v>1</v>
      </c>
      <c r="L46" s="51">
        <v>77</v>
      </c>
    </row>
    <row r="47" spans="1:12" ht="15.75">
      <c r="A47" s="132" t="s">
        <v>143</v>
      </c>
      <c r="B47" s="51">
        <v>6</v>
      </c>
      <c r="C47" s="51">
        <v>2</v>
      </c>
      <c r="D47" s="51">
        <v>6</v>
      </c>
      <c r="E47" s="51">
        <v>77</v>
      </c>
      <c r="F47" s="51">
        <v>2</v>
      </c>
      <c r="G47" s="51">
        <v>0</v>
      </c>
      <c r="H47" s="51">
        <v>2</v>
      </c>
      <c r="I47" s="51">
        <v>2</v>
      </c>
      <c r="J47" s="51">
        <v>2</v>
      </c>
      <c r="K47" s="51">
        <v>1</v>
      </c>
      <c r="L47" s="51">
        <v>99</v>
      </c>
    </row>
    <row r="48" spans="1:12" ht="15.75">
      <c r="A48" s="132" t="s">
        <v>144</v>
      </c>
      <c r="B48" s="51">
        <v>8</v>
      </c>
      <c r="C48" s="51">
        <v>5</v>
      </c>
      <c r="D48" s="51">
        <v>7</v>
      </c>
      <c r="E48" s="51">
        <v>88</v>
      </c>
      <c r="F48" s="51">
        <v>2</v>
      </c>
      <c r="G48" s="51">
        <v>2</v>
      </c>
      <c r="H48" s="51">
        <v>5</v>
      </c>
      <c r="I48" s="51">
        <v>3</v>
      </c>
      <c r="J48" s="51">
        <v>2</v>
      </c>
      <c r="K48" s="51">
        <v>1</v>
      </c>
      <c r="L48" s="51">
        <v>124</v>
      </c>
    </row>
    <row r="49" spans="1:12" ht="15.75">
      <c r="A49" s="132" t="s">
        <v>145</v>
      </c>
      <c r="B49" s="51">
        <v>12</v>
      </c>
      <c r="C49" s="51">
        <v>9</v>
      </c>
      <c r="D49" s="51">
        <v>16</v>
      </c>
      <c r="E49" s="51">
        <v>123</v>
      </c>
      <c r="F49" s="51">
        <v>2</v>
      </c>
      <c r="G49" s="51">
        <v>1</v>
      </c>
      <c r="H49" s="51">
        <v>10</v>
      </c>
      <c r="I49" s="51">
        <v>3</v>
      </c>
      <c r="J49" s="51">
        <v>1</v>
      </c>
      <c r="K49" s="51">
        <v>3</v>
      </c>
      <c r="L49" s="51">
        <v>179</v>
      </c>
    </row>
    <row r="50" spans="1:12" ht="15.75">
      <c r="A50" s="132" t="s">
        <v>146</v>
      </c>
      <c r="B50" s="51">
        <v>21</v>
      </c>
      <c r="C50" s="51">
        <v>9</v>
      </c>
      <c r="D50" s="51">
        <v>27</v>
      </c>
      <c r="E50" s="51">
        <v>171</v>
      </c>
      <c r="F50" s="51">
        <v>3</v>
      </c>
      <c r="G50" s="51">
        <v>1</v>
      </c>
      <c r="H50" s="51">
        <v>8</v>
      </c>
      <c r="I50" s="51">
        <v>2</v>
      </c>
      <c r="J50" s="51">
        <v>1</v>
      </c>
      <c r="K50" s="51">
        <v>2</v>
      </c>
      <c r="L50" s="51">
        <v>245</v>
      </c>
    </row>
    <row r="51" spans="1:12" ht="15.75">
      <c r="A51" s="132" t="s">
        <v>147</v>
      </c>
      <c r="B51" s="51">
        <v>20</v>
      </c>
      <c r="C51" s="51">
        <v>10</v>
      </c>
      <c r="D51" s="51">
        <v>26</v>
      </c>
      <c r="E51" s="51">
        <v>192</v>
      </c>
      <c r="F51" s="51">
        <v>4</v>
      </c>
      <c r="G51" s="51">
        <v>1</v>
      </c>
      <c r="H51" s="51">
        <v>13</v>
      </c>
      <c r="I51" s="51">
        <v>5</v>
      </c>
      <c r="J51" s="51">
        <v>2</v>
      </c>
      <c r="K51" s="51">
        <v>2</v>
      </c>
      <c r="L51" s="51">
        <v>274</v>
      </c>
    </row>
    <row r="52" spans="1:12" ht="15.75">
      <c r="A52" s="132" t="s">
        <v>148</v>
      </c>
      <c r="B52" s="51">
        <v>24</v>
      </c>
      <c r="C52" s="51">
        <v>10</v>
      </c>
      <c r="D52" s="51">
        <v>35</v>
      </c>
      <c r="E52" s="51">
        <v>223</v>
      </c>
      <c r="F52" s="51">
        <v>2</v>
      </c>
      <c r="G52" s="51">
        <v>1</v>
      </c>
      <c r="H52" s="51">
        <v>15</v>
      </c>
      <c r="I52" s="51">
        <v>3</v>
      </c>
      <c r="J52" s="51">
        <v>2</v>
      </c>
      <c r="K52" s="51">
        <v>2</v>
      </c>
      <c r="L52" s="51">
        <v>316</v>
      </c>
    </row>
    <row r="53" spans="1:12" ht="15.75">
      <c r="A53" s="132" t="s">
        <v>149</v>
      </c>
      <c r="B53" s="51">
        <v>28</v>
      </c>
      <c r="C53" s="51">
        <v>8</v>
      </c>
      <c r="D53" s="51">
        <v>40</v>
      </c>
      <c r="E53" s="51">
        <v>218</v>
      </c>
      <c r="F53" s="51">
        <v>3</v>
      </c>
      <c r="G53" s="51">
        <v>1</v>
      </c>
      <c r="H53" s="51">
        <v>12</v>
      </c>
      <c r="I53" s="51">
        <v>3</v>
      </c>
      <c r="J53" s="51">
        <v>0</v>
      </c>
      <c r="K53" s="51">
        <v>4</v>
      </c>
      <c r="L53" s="51">
        <v>316</v>
      </c>
    </row>
    <row r="54" spans="1:12" ht="15.75">
      <c r="A54" s="132" t="s">
        <v>150</v>
      </c>
      <c r="B54" s="51">
        <v>27</v>
      </c>
      <c r="C54" s="51">
        <v>9</v>
      </c>
      <c r="D54" s="51">
        <v>39</v>
      </c>
      <c r="E54" s="51">
        <v>208</v>
      </c>
      <c r="F54" s="51">
        <v>2</v>
      </c>
      <c r="G54" s="51">
        <v>2</v>
      </c>
      <c r="H54" s="51">
        <v>16</v>
      </c>
      <c r="I54" s="51">
        <v>4</v>
      </c>
      <c r="J54" s="51">
        <v>1</v>
      </c>
      <c r="K54" s="51">
        <v>1</v>
      </c>
      <c r="L54" s="51">
        <v>309</v>
      </c>
    </row>
    <row r="55" spans="1:12" ht="15.75">
      <c r="A55" s="132" t="s">
        <v>151</v>
      </c>
      <c r="B55" s="51">
        <v>28</v>
      </c>
      <c r="C55" s="51">
        <v>6</v>
      </c>
      <c r="D55" s="51">
        <v>38</v>
      </c>
      <c r="E55" s="51">
        <v>195</v>
      </c>
      <c r="F55" s="51">
        <v>2</v>
      </c>
      <c r="G55" s="51">
        <v>1</v>
      </c>
      <c r="H55" s="51">
        <v>11</v>
      </c>
      <c r="I55" s="51">
        <v>2</v>
      </c>
      <c r="J55" s="51">
        <v>1</v>
      </c>
      <c r="K55" s="51">
        <v>3</v>
      </c>
      <c r="L55" s="51">
        <v>287</v>
      </c>
    </row>
    <row r="56" spans="1:12" ht="15.75">
      <c r="A56" s="132" t="s">
        <v>152</v>
      </c>
      <c r="B56" s="51">
        <v>32</v>
      </c>
      <c r="C56" s="51">
        <v>9</v>
      </c>
      <c r="D56" s="51">
        <v>29</v>
      </c>
      <c r="E56" s="51">
        <v>204</v>
      </c>
      <c r="F56" s="51">
        <v>3</v>
      </c>
      <c r="G56" s="51">
        <v>1</v>
      </c>
      <c r="H56" s="51">
        <v>10</v>
      </c>
      <c r="I56" s="51">
        <v>2</v>
      </c>
      <c r="J56" s="51">
        <v>1</v>
      </c>
      <c r="K56" s="51">
        <v>2</v>
      </c>
      <c r="L56" s="51">
        <v>292</v>
      </c>
    </row>
    <row r="57" spans="1:12" ht="15.75">
      <c r="A57" s="132" t="s">
        <v>153</v>
      </c>
      <c r="B57" s="51">
        <v>30</v>
      </c>
      <c r="C57" s="51">
        <v>6</v>
      </c>
      <c r="D57" s="51">
        <v>24</v>
      </c>
      <c r="E57" s="51">
        <v>187</v>
      </c>
      <c r="F57" s="51">
        <v>4</v>
      </c>
      <c r="G57" s="51">
        <v>1</v>
      </c>
      <c r="H57" s="51">
        <v>5</v>
      </c>
      <c r="I57" s="51">
        <v>3</v>
      </c>
      <c r="J57" s="51">
        <v>1</v>
      </c>
      <c r="K57" s="51">
        <v>2</v>
      </c>
      <c r="L57" s="51">
        <v>263</v>
      </c>
    </row>
    <row r="58" spans="1:12" ht="15.75">
      <c r="A58" s="132" t="s">
        <v>154</v>
      </c>
      <c r="B58" s="51">
        <v>27</v>
      </c>
      <c r="C58" s="51">
        <v>3</v>
      </c>
      <c r="D58" s="51">
        <v>16</v>
      </c>
      <c r="E58" s="51">
        <v>147</v>
      </c>
      <c r="F58" s="51">
        <v>3</v>
      </c>
      <c r="G58" s="51">
        <v>0</v>
      </c>
      <c r="H58" s="51">
        <v>6</v>
      </c>
      <c r="I58" s="51">
        <v>1</v>
      </c>
      <c r="J58" s="51">
        <v>0</v>
      </c>
      <c r="K58" s="51">
        <v>2</v>
      </c>
      <c r="L58" s="51">
        <v>206</v>
      </c>
    </row>
    <row r="59" spans="1:12" ht="15.75">
      <c r="A59" s="132" t="s">
        <v>155</v>
      </c>
      <c r="B59" s="51">
        <v>26</v>
      </c>
      <c r="C59" s="51">
        <v>3</v>
      </c>
      <c r="D59" s="51">
        <v>11</v>
      </c>
      <c r="E59" s="51">
        <v>137</v>
      </c>
      <c r="F59" s="51">
        <v>4</v>
      </c>
      <c r="G59" s="51">
        <v>1</v>
      </c>
      <c r="H59" s="51">
        <v>5</v>
      </c>
      <c r="I59" s="51">
        <v>1</v>
      </c>
      <c r="J59" s="51">
        <v>2</v>
      </c>
      <c r="K59" s="51">
        <v>2</v>
      </c>
      <c r="L59" s="51">
        <v>190</v>
      </c>
    </row>
    <row r="60" spans="1:12" ht="15.75">
      <c r="A60" s="132" t="s">
        <v>156</v>
      </c>
      <c r="B60" s="51">
        <v>23</v>
      </c>
      <c r="C60" s="51">
        <v>2</v>
      </c>
      <c r="D60" s="51">
        <v>7</v>
      </c>
      <c r="E60" s="51">
        <v>117</v>
      </c>
      <c r="F60" s="51">
        <v>3</v>
      </c>
      <c r="G60" s="51">
        <v>0</v>
      </c>
      <c r="H60" s="51">
        <v>2</v>
      </c>
      <c r="I60" s="51">
        <v>0</v>
      </c>
      <c r="J60" s="51">
        <v>1</v>
      </c>
      <c r="K60" s="51">
        <v>1</v>
      </c>
      <c r="L60" s="51">
        <v>156</v>
      </c>
    </row>
    <row r="61" spans="1:12" ht="15.75">
      <c r="A61" s="132" t="s">
        <v>157</v>
      </c>
      <c r="B61" s="51">
        <v>27</v>
      </c>
      <c r="C61" s="51">
        <v>1</v>
      </c>
      <c r="D61" s="51">
        <v>4</v>
      </c>
      <c r="E61" s="51">
        <v>107</v>
      </c>
      <c r="F61" s="51">
        <v>2</v>
      </c>
      <c r="G61" s="51">
        <v>1</v>
      </c>
      <c r="H61" s="51">
        <v>2</v>
      </c>
      <c r="I61" s="51">
        <v>1</v>
      </c>
      <c r="J61" s="51">
        <v>0</v>
      </c>
      <c r="K61" s="51">
        <v>1</v>
      </c>
      <c r="L61" s="51">
        <v>147</v>
      </c>
    </row>
    <row r="62" spans="1:12" ht="15.75">
      <c r="A62" s="132" t="s">
        <v>158</v>
      </c>
      <c r="B62" s="51">
        <v>28</v>
      </c>
      <c r="C62" s="51">
        <v>2</v>
      </c>
      <c r="D62" s="51">
        <v>4</v>
      </c>
      <c r="E62" s="51">
        <v>90</v>
      </c>
      <c r="F62" s="51">
        <v>5</v>
      </c>
      <c r="G62" s="51">
        <v>1</v>
      </c>
      <c r="H62" s="51">
        <v>2</v>
      </c>
      <c r="I62" s="51">
        <v>2</v>
      </c>
      <c r="J62" s="51">
        <v>0</v>
      </c>
      <c r="K62" s="51">
        <v>0</v>
      </c>
      <c r="L62" s="51">
        <v>135</v>
      </c>
    </row>
    <row r="63" spans="1:12" s="126" customFormat="1" ht="16.5" thickBot="1">
      <c r="A63" s="134" t="s">
        <v>4</v>
      </c>
      <c r="B63" s="66">
        <v>535</v>
      </c>
      <c r="C63" s="66">
        <v>100</v>
      </c>
      <c r="D63" s="66">
        <v>345</v>
      </c>
      <c r="E63" s="66">
        <v>3054</v>
      </c>
      <c r="F63" s="66">
        <v>90</v>
      </c>
      <c r="G63" s="66">
        <v>21</v>
      </c>
      <c r="H63" s="66">
        <v>129</v>
      </c>
      <c r="I63" s="66">
        <v>53</v>
      </c>
      <c r="J63" s="66">
        <v>28</v>
      </c>
      <c r="K63" s="66">
        <v>33</v>
      </c>
      <c r="L63" s="66">
        <v>4387</v>
      </c>
    </row>
    <row r="64" ht="10.5" customHeight="1"/>
    <row r="65" ht="15.75">
      <c r="A65" s="132" t="s">
        <v>31</v>
      </c>
    </row>
    <row r="66" ht="15.75">
      <c r="A66" s="11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workbookViewId="0" topLeftCell="A28">
      <selection activeCell="A29" sqref="A29"/>
    </sheetView>
  </sheetViews>
  <sheetFormatPr defaultColWidth="9.140625" defaultRowHeight="12.75"/>
  <cols>
    <col min="1" max="4" width="9.140625" style="28" customWidth="1"/>
    <col min="5" max="5" width="7.7109375" style="28" customWidth="1"/>
    <col min="6" max="9" width="9.140625" style="28" customWidth="1"/>
    <col min="10" max="10" width="7.7109375" style="28" customWidth="1"/>
    <col min="11" max="15" width="9.140625" style="28" customWidth="1"/>
    <col min="16" max="16" width="11.140625" style="28" bestFit="1" customWidth="1"/>
    <col min="17" max="16384" width="9.140625" style="28" customWidth="1"/>
  </cols>
  <sheetData>
    <row r="1" spans="1:15" ht="12.75">
      <c r="A1" s="74" t="s">
        <v>193</v>
      </c>
      <c r="F1" s="74" t="s">
        <v>194</v>
      </c>
      <c r="K1" s="74"/>
      <c r="O1" s="74"/>
    </row>
    <row r="2" spans="2:17" ht="12.75">
      <c r="B2" s="115" t="s">
        <v>195</v>
      </c>
      <c r="C2" s="115" t="s">
        <v>196</v>
      </c>
      <c r="D2" s="115"/>
      <c r="G2" s="115" t="s">
        <v>214</v>
      </c>
      <c r="H2" s="115" t="s">
        <v>24</v>
      </c>
      <c r="I2" s="115"/>
      <c r="L2" s="115"/>
      <c r="M2" s="115"/>
      <c r="P2" s="115"/>
      <c r="Q2" s="115"/>
    </row>
    <row r="3" spans="1:17" ht="15.75">
      <c r="A3" s="116" t="s">
        <v>198</v>
      </c>
      <c r="B3">
        <v>39</v>
      </c>
      <c r="C3" s="135">
        <f>'[3]Table28'!L11</f>
        <v>166</v>
      </c>
      <c r="D3" s="115"/>
      <c r="F3" s="116" t="s">
        <v>198</v>
      </c>
      <c r="G3">
        <v>45</v>
      </c>
      <c r="H3" s="135">
        <f>'[3]Table28'!L39</f>
        <v>181</v>
      </c>
      <c r="I3" s="115"/>
      <c r="L3" s="115"/>
      <c r="M3" s="115"/>
      <c r="P3" s="115"/>
      <c r="Q3" s="115"/>
    </row>
    <row r="4" spans="1:17" ht="15.75">
      <c r="A4" s="116" t="s">
        <v>199</v>
      </c>
      <c r="B4">
        <v>18</v>
      </c>
      <c r="C4" s="135">
        <f>'[3]Table28'!L12</f>
        <v>88</v>
      </c>
      <c r="D4" s="115"/>
      <c r="F4" s="116" t="s">
        <v>199</v>
      </c>
      <c r="G4">
        <v>42</v>
      </c>
      <c r="H4" s="135">
        <f>'[3]Table28'!L40</f>
        <v>169</v>
      </c>
      <c r="I4" s="115"/>
      <c r="L4" s="115"/>
      <c r="M4" s="115"/>
      <c r="P4" s="115"/>
      <c r="Q4" s="115"/>
    </row>
    <row r="5" spans="1:17" ht="15.75">
      <c r="A5" s="116" t="s">
        <v>200</v>
      </c>
      <c r="B5">
        <v>16</v>
      </c>
      <c r="C5" s="135">
        <f>'[3]Table28'!L13</f>
        <v>74</v>
      </c>
      <c r="D5" s="115"/>
      <c r="F5" s="116" t="s">
        <v>200</v>
      </c>
      <c r="G5">
        <v>28</v>
      </c>
      <c r="H5" s="135">
        <f>'[3]Table28'!L41</f>
        <v>125</v>
      </c>
      <c r="I5" s="115"/>
      <c r="L5" s="115"/>
      <c r="M5" s="115"/>
      <c r="P5" s="115"/>
      <c r="Q5" s="115"/>
    </row>
    <row r="6" spans="1:17" ht="15.75">
      <c r="A6" s="116" t="s">
        <v>201</v>
      </c>
      <c r="B6">
        <v>15</v>
      </c>
      <c r="C6" s="135">
        <f>'[3]Table28'!L14</f>
        <v>61</v>
      </c>
      <c r="D6" s="115"/>
      <c r="F6" s="116" t="s">
        <v>201</v>
      </c>
      <c r="G6">
        <v>31</v>
      </c>
      <c r="H6" s="135">
        <f>'[3]Table28'!L42</f>
        <v>126</v>
      </c>
      <c r="I6" s="115"/>
      <c r="L6" s="115"/>
      <c r="M6" s="115"/>
      <c r="P6" s="115"/>
      <c r="Q6" s="115"/>
    </row>
    <row r="7" spans="1:17" ht="15.75">
      <c r="A7" s="116" t="s">
        <v>202</v>
      </c>
      <c r="B7">
        <v>13</v>
      </c>
      <c r="C7" s="135">
        <f>'[3]Table28'!L15</f>
        <v>53</v>
      </c>
      <c r="D7" s="115"/>
      <c r="F7" s="116" t="s">
        <v>202</v>
      </c>
      <c r="G7">
        <v>19</v>
      </c>
      <c r="H7" s="135">
        <f>'[3]Table28'!L43</f>
        <v>67</v>
      </c>
      <c r="I7" s="115"/>
      <c r="L7" s="115"/>
      <c r="M7" s="115"/>
      <c r="P7" s="115"/>
      <c r="Q7" s="115"/>
    </row>
    <row r="8" spans="1:17" ht="15.75">
      <c r="A8" s="116" t="s">
        <v>203</v>
      </c>
      <c r="B8">
        <v>14</v>
      </c>
      <c r="C8" s="135">
        <f>'[3]Table28'!L16</f>
        <v>71</v>
      </c>
      <c r="D8" s="115"/>
      <c r="F8" s="116" t="s">
        <v>203</v>
      </c>
      <c r="G8">
        <v>13</v>
      </c>
      <c r="H8" s="135">
        <f>'[3]Table28'!L44</f>
        <v>52</v>
      </c>
      <c r="I8" s="115"/>
      <c r="L8" s="115"/>
      <c r="M8" s="115"/>
      <c r="P8" s="115"/>
      <c r="Q8" s="115"/>
    </row>
    <row r="9" spans="1:17" ht="15.75">
      <c r="A9" s="116" t="s">
        <v>204</v>
      </c>
      <c r="B9">
        <v>36</v>
      </c>
      <c r="C9" s="135">
        <f>'[3]Table28'!L17</f>
        <v>170</v>
      </c>
      <c r="D9" s="115"/>
      <c r="F9" s="116" t="s">
        <v>204</v>
      </c>
      <c r="G9">
        <v>14</v>
      </c>
      <c r="H9" s="135">
        <f>'[3]Table28'!L45</f>
        <v>51</v>
      </c>
      <c r="I9" s="115"/>
      <c r="L9" s="115"/>
      <c r="M9" s="115"/>
      <c r="P9" s="115"/>
      <c r="Q9" s="115"/>
    </row>
    <row r="10" spans="1:17" ht="15.75">
      <c r="A10" s="116" t="s">
        <v>205</v>
      </c>
      <c r="B10">
        <v>82</v>
      </c>
      <c r="C10" s="135">
        <f>'[3]Table28'!L18</f>
        <v>526</v>
      </c>
      <c r="D10" s="115"/>
      <c r="F10" s="116" t="s">
        <v>205</v>
      </c>
      <c r="G10">
        <v>17</v>
      </c>
      <c r="H10" s="135">
        <f>'[3]Table28'!L46</f>
        <v>77</v>
      </c>
      <c r="I10" s="115"/>
      <c r="L10" s="115"/>
      <c r="M10" s="115"/>
      <c r="P10" s="115"/>
      <c r="Q10" s="115"/>
    </row>
    <row r="11" spans="1:17" ht="15.75">
      <c r="A11" s="116" t="s">
        <v>206</v>
      </c>
      <c r="B11">
        <v>105</v>
      </c>
      <c r="C11" s="135">
        <f>'[3]Table28'!L19</f>
        <v>821</v>
      </c>
      <c r="D11" s="115"/>
      <c r="F11" s="116" t="s">
        <v>206</v>
      </c>
      <c r="G11">
        <v>22</v>
      </c>
      <c r="H11" s="135">
        <f>'[3]Table28'!L47</f>
        <v>99</v>
      </c>
      <c r="I11" s="115"/>
      <c r="L11" s="115"/>
      <c r="M11" s="115"/>
      <c r="P11" s="115"/>
      <c r="Q11" s="115"/>
    </row>
    <row r="12" spans="1:17" ht="15.75">
      <c r="A12" s="116" t="s">
        <v>207</v>
      </c>
      <c r="B12">
        <v>81</v>
      </c>
      <c r="C12" s="135">
        <f>'[3]Table28'!L20</f>
        <v>615</v>
      </c>
      <c r="D12" s="115"/>
      <c r="F12" s="116" t="s">
        <v>207</v>
      </c>
      <c r="G12">
        <v>22</v>
      </c>
      <c r="H12" s="135">
        <f>'[3]Table28'!L48</f>
        <v>124</v>
      </c>
      <c r="I12" s="115"/>
      <c r="L12" s="115"/>
      <c r="M12" s="115"/>
      <c r="P12" s="115"/>
      <c r="Q12" s="115"/>
    </row>
    <row r="13" spans="1:17" ht="15.75">
      <c r="A13" s="116" t="s">
        <v>208</v>
      </c>
      <c r="B13">
        <v>80</v>
      </c>
      <c r="C13" s="135">
        <f>'[3]Table28'!L21</f>
        <v>518</v>
      </c>
      <c r="D13" s="115"/>
      <c r="F13" s="116" t="s">
        <v>208</v>
      </c>
      <c r="G13">
        <v>34</v>
      </c>
      <c r="H13" s="135">
        <f>'[3]Table28'!L49</f>
        <v>179</v>
      </c>
      <c r="I13" s="115"/>
      <c r="L13" s="115"/>
      <c r="M13" s="115"/>
      <c r="P13" s="115"/>
      <c r="Q13" s="115"/>
    </row>
    <row r="14" spans="1:17" ht="15.75">
      <c r="A14" s="116" t="s">
        <v>209</v>
      </c>
      <c r="B14">
        <v>92</v>
      </c>
      <c r="C14" s="135">
        <f>'[3]Table28'!L22</f>
        <v>566</v>
      </c>
      <c r="D14" s="115"/>
      <c r="F14" s="116" t="s">
        <v>209</v>
      </c>
      <c r="G14">
        <v>46</v>
      </c>
      <c r="H14" s="135">
        <f>'[3]Table28'!L50</f>
        <v>245</v>
      </c>
      <c r="I14" s="115"/>
      <c r="L14" s="115"/>
      <c r="M14" s="115"/>
      <c r="P14" s="115"/>
      <c r="Q14" s="115"/>
    </row>
    <row r="15" spans="1:17" ht="15.75">
      <c r="A15" s="116" t="s">
        <v>210</v>
      </c>
      <c r="B15">
        <v>105</v>
      </c>
      <c r="C15" s="135">
        <f>'[3]Table28'!L23</f>
        <v>704</v>
      </c>
      <c r="D15" s="10"/>
      <c r="F15" s="116" t="s">
        <v>210</v>
      </c>
      <c r="G15">
        <v>46</v>
      </c>
      <c r="H15" s="135">
        <f>'[3]Table28'!L51</f>
        <v>274</v>
      </c>
      <c r="I15" s="10"/>
      <c r="K15" s="119"/>
      <c r="L15" s="36"/>
      <c r="M15" s="10"/>
      <c r="O15" s="119"/>
      <c r="P15" s="10"/>
      <c r="Q15" s="10"/>
    </row>
    <row r="16" spans="1:17" ht="15.75">
      <c r="A16" s="119">
        <v>13</v>
      </c>
      <c r="B16">
        <v>101</v>
      </c>
      <c r="C16" s="135">
        <f>'[3]Table28'!L24</f>
        <v>732</v>
      </c>
      <c r="D16" s="10"/>
      <c r="F16" s="119">
        <v>13</v>
      </c>
      <c r="G16">
        <v>45</v>
      </c>
      <c r="H16" s="135">
        <f>'[3]Table28'!L52</f>
        <v>316</v>
      </c>
      <c r="I16" s="10"/>
      <c r="K16" s="119"/>
      <c r="L16" s="36"/>
      <c r="M16" s="10"/>
      <c r="O16" s="119"/>
      <c r="P16" s="10"/>
      <c r="Q16" s="10"/>
    </row>
    <row r="17" spans="1:17" ht="15.75">
      <c r="A17" s="119">
        <v>14</v>
      </c>
      <c r="B17">
        <v>118</v>
      </c>
      <c r="C17" s="135">
        <f>'[3]Table28'!L25</f>
        <v>735</v>
      </c>
      <c r="D17" s="10"/>
      <c r="F17" s="119">
        <v>14</v>
      </c>
      <c r="G17">
        <v>55</v>
      </c>
      <c r="H17" s="135">
        <f>'[3]Table28'!L53</f>
        <v>316</v>
      </c>
      <c r="I17" s="10"/>
      <c r="K17" s="119"/>
      <c r="L17" s="10"/>
      <c r="M17" s="10"/>
      <c r="O17" s="119"/>
      <c r="P17" s="10"/>
      <c r="Q17" s="10"/>
    </row>
    <row r="18" spans="1:17" ht="15.75">
      <c r="A18" s="119">
        <v>15</v>
      </c>
      <c r="B18">
        <v>121</v>
      </c>
      <c r="C18" s="135">
        <f>'[3]Table28'!L26</f>
        <v>800</v>
      </c>
      <c r="D18" s="10"/>
      <c r="F18" s="119">
        <v>15</v>
      </c>
      <c r="G18">
        <v>58</v>
      </c>
      <c r="H18" s="135">
        <f>'[3]Table28'!L54</f>
        <v>309</v>
      </c>
      <c r="I18" s="10"/>
      <c r="K18" s="119"/>
      <c r="L18" s="10"/>
      <c r="M18" s="10"/>
      <c r="O18" s="119"/>
      <c r="P18" s="10"/>
      <c r="Q18" s="10"/>
    </row>
    <row r="19" spans="1:17" ht="15.75">
      <c r="A19" s="119">
        <v>16</v>
      </c>
      <c r="B19">
        <v>165</v>
      </c>
      <c r="C19" s="135">
        <f>'[3]Table28'!L27</f>
        <v>1015</v>
      </c>
      <c r="D19" s="10"/>
      <c r="F19" s="119">
        <v>16</v>
      </c>
      <c r="G19">
        <v>57</v>
      </c>
      <c r="H19" s="135">
        <f>'[3]Table28'!L55</f>
        <v>287</v>
      </c>
      <c r="I19" s="10"/>
      <c r="K19" s="119"/>
      <c r="L19" s="10"/>
      <c r="M19" s="10"/>
      <c r="O19" s="119"/>
      <c r="P19" s="10"/>
      <c r="Q19" s="10"/>
    </row>
    <row r="20" spans="1:17" ht="15.75">
      <c r="A20" s="119">
        <v>17</v>
      </c>
      <c r="B20">
        <v>157</v>
      </c>
      <c r="C20" s="135">
        <f>'[3]Table28'!L28</f>
        <v>1036</v>
      </c>
      <c r="D20" s="10"/>
      <c r="F20" s="119">
        <v>17</v>
      </c>
      <c r="G20">
        <v>58</v>
      </c>
      <c r="H20" s="135">
        <f>'[3]Table28'!L56</f>
        <v>292</v>
      </c>
      <c r="I20" s="10"/>
      <c r="K20" s="119"/>
      <c r="L20" s="10"/>
      <c r="M20" s="10"/>
      <c r="O20" s="119"/>
      <c r="P20" s="10"/>
      <c r="Q20" s="10"/>
    </row>
    <row r="21" spans="1:17" ht="15.75">
      <c r="A21" s="119">
        <v>18</v>
      </c>
      <c r="B21">
        <v>114</v>
      </c>
      <c r="C21" s="135">
        <f>'[3]Table28'!L29</f>
        <v>693</v>
      </c>
      <c r="D21" s="10"/>
      <c r="F21" s="119">
        <v>18</v>
      </c>
      <c r="G21">
        <v>50</v>
      </c>
      <c r="H21" s="135">
        <f>'[3]Table28'!L57</f>
        <v>263</v>
      </c>
      <c r="I21" s="10"/>
      <c r="K21" s="119"/>
      <c r="L21" s="10"/>
      <c r="M21" s="10"/>
      <c r="O21" s="119"/>
      <c r="P21" s="10"/>
      <c r="Q21" s="10"/>
    </row>
    <row r="22" spans="1:17" ht="15.75">
      <c r="A22" s="119">
        <v>19</v>
      </c>
      <c r="B22">
        <v>106</v>
      </c>
      <c r="C22" s="135">
        <f>'[3]Table28'!L30</f>
        <v>584</v>
      </c>
      <c r="D22" s="10"/>
      <c r="F22" s="119">
        <v>19</v>
      </c>
      <c r="G22">
        <v>37</v>
      </c>
      <c r="H22" s="135">
        <f>'[3]Table28'!L58</f>
        <v>206</v>
      </c>
      <c r="I22" s="10"/>
      <c r="K22" s="119"/>
      <c r="L22" s="10"/>
      <c r="M22" s="10"/>
      <c r="O22" s="119"/>
      <c r="P22" s="10"/>
      <c r="Q22" s="10"/>
    </row>
    <row r="23" spans="1:17" ht="15.75">
      <c r="A23" s="119">
        <v>20</v>
      </c>
      <c r="B23">
        <v>81</v>
      </c>
      <c r="C23" s="135">
        <f>'[3]Table28'!L31</f>
        <v>454</v>
      </c>
      <c r="D23" s="10"/>
      <c r="F23" s="119">
        <v>20</v>
      </c>
      <c r="G23">
        <v>39</v>
      </c>
      <c r="H23" s="135">
        <f>'[3]Table28'!L59</f>
        <v>190</v>
      </c>
      <c r="I23" s="10"/>
      <c r="K23" s="119"/>
      <c r="L23" s="10"/>
      <c r="M23" s="10"/>
      <c r="O23" s="119"/>
      <c r="P23" s="10"/>
      <c r="Q23" s="10"/>
    </row>
    <row r="24" spans="1:17" ht="15.75">
      <c r="A24" s="119">
        <v>21</v>
      </c>
      <c r="B24">
        <v>75</v>
      </c>
      <c r="C24" s="135">
        <f>'[3]Table28'!L32</f>
        <v>419</v>
      </c>
      <c r="D24" s="10"/>
      <c r="F24" s="119">
        <v>21</v>
      </c>
      <c r="G24">
        <v>36</v>
      </c>
      <c r="H24" s="135">
        <f>'[3]Table28'!L60</f>
        <v>156</v>
      </c>
      <c r="I24" s="10"/>
      <c r="K24" s="119"/>
      <c r="L24" s="10"/>
      <c r="M24" s="10"/>
      <c r="O24" s="119"/>
      <c r="P24" s="10"/>
      <c r="Q24" s="10"/>
    </row>
    <row r="25" spans="1:17" ht="15.75">
      <c r="A25" s="119">
        <v>22</v>
      </c>
      <c r="B25">
        <v>71</v>
      </c>
      <c r="C25" s="135">
        <f>'[3]Table28'!L33</f>
        <v>366</v>
      </c>
      <c r="D25" s="10"/>
      <c r="F25" s="119">
        <v>22</v>
      </c>
      <c r="G25">
        <v>30</v>
      </c>
      <c r="H25" s="135">
        <f>'[3]Table28'!L61</f>
        <v>147</v>
      </c>
      <c r="I25" s="10"/>
      <c r="K25" s="119"/>
      <c r="L25" s="10"/>
      <c r="M25" s="10"/>
      <c r="O25" s="119"/>
      <c r="P25" s="10"/>
      <c r="Q25" s="10"/>
    </row>
    <row r="26" spans="1:17" ht="15.75">
      <c r="A26" s="119">
        <v>23</v>
      </c>
      <c r="B26">
        <v>55</v>
      </c>
      <c r="C26" s="135">
        <f>'[3]Table28'!L34</f>
        <v>279</v>
      </c>
      <c r="D26" s="10"/>
      <c r="F26" s="119">
        <v>23</v>
      </c>
      <c r="G26">
        <v>30</v>
      </c>
      <c r="H26" s="135">
        <f>'[3]Table28'!L62</f>
        <v>135</v>
      </c>
      <c r="I26" s="10"/>
      <c r="K26" s="119"/>
      <c r="L26" s="10"/>
      <c r="M26" s="10"/>
      <c r="O26" s="119"/>
      <c r="P26" s="10"/>
      <c r="Q26" s="10"/>
    </row>
    <row r="27" spans="2:7" ht="15.75">
      <c r="B27" s="136"/>
      <c r="C27" s="120"/>
      <c r="G27" s="10"/>
    </row>
    <row r="29" spans="1:14" s="1" customFormat="1" ht="21">
      <c r="A29" s="137" t="s">
        <v>248</v>
      </c>
      <c r="M29" s="137"/>
      <c r="N29" s="138" t="s">
        <v>42</v>
      </c>
    </row>
    <row r="30" s="1" customFormat="1" ht="21">
      <c r="A30" s="137"/>
    </row>
    <row r="31" s="1" customFormat="1" ht="21">
      <c r="A31" s="137" t="s">
        <v>215</v>
      </c>
    </row>
    <row r="32" spans="1:14" s="1" customFormat="1" ht="21">
      <c r="A32" s="137" t="s">
        <v>122</v>
      </c>
      <c r="N32" s="12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9" bestFit="1" customWidth="1"/>
    <col min="2" max="2" width="9.140625" style="89" customWidth="1"/>
    <col min="3" max="4" width="9.57421875" style="89" bestFit="1" customWidth="1"/>
    <col min="5" max="5" width="10.00390625" style="89" bestFit="1" customWidth="1"/>
    <col min="6" max="6" width="4.57421875" style="89" customWidth="1"/>
    <col min="7" max="7" width="4.7109375" style="89" customWidth="1"/>
    <col min="8" max="8" width="7.421875" style="89" customWidth="1"/>
    <col min="9" max="9" width="9.57421875" style="89" bestFit="1" customWidth="1"/>
    <col min="10" max="10" width="9.8515625" style="89" bestFit="1" customWidth="1"/>
    <col min="11" max="11" width="10.7109375" style="89" bestFit="1" customWidth="1"/>
    <col min="12" max="12" width="5.7109375" style="89" customWidth="1"/>
    <col min="13" max="13" width="5.140625" style="89" customWidth="1"/>
    <col min="14" max="16384" width="9.140625" style="89" customWidth="1"/>
  </cols>
  <sheetData>
    <row r="1" ht="12.75">
      <c r="A1" s="88" t="s">
        <v>84</v>
      </c>
    </row>
    <row r="2" ht="12.75">
      <c r="A2" s="90" t="s">
        <v>216</v>
      </c>
    </row>
    <row r="3" ht="12.75">
      <c r="A3" s="90"/>
    </row>
    <row r="4" ht="25.5">
      <c r="A4" s="90" t="s">
        <v>217</v>
      </c>
    </row>
    <row r="5" ht="25.5">
      <c r="A5" s="90" t="s">
        <v>218</v>
      </c>
    </row>
    <row r="6" ht="12.75">
      <c r="A6" s="88"/>
    </row>
    <row r="8" spans="1:13" ht="12.75">
      <c r="A8" s="150"/>
      <c r="B8" s="152"/>
      <c r="C8" s="93" t="s">
        <v>92</v>
      </c>
      <c r="D8" s="93" t="s">
        <v>21</v>
      </c>
      <c r="E8" s="93" t="s">
        <v>219</v>
      </c>
      <c r="F8" s="93" t="s">
        <v>98</v>
      </c>
      <c r="G8" s="93" t="s">
        <v>113</v>
      </c>
      <c r="H8" s="93" t="s">
        <v>114</v>
      </c>
      <c r="I8" s="93" t="s">
        <v>115</v>
      </c>
      <c r="J8" s="93" t="s">
        <v>17</v>
      </c>
      <c r="K8" s="93" t="s">
        <v>18</v>
      </c>
      <c r="L8" s="93" t="s">
        <v>99</v>
      </c>
      <c r="M8" s="139" t="s">
        <v>4</v>
      </c>
    </row>
    <row r="9" spans="1:13" ht="12.75">
      <c r="A9" s="156" t="s">
        <v>87</v>
      </c>
      <c r="B9" s="92" t="s">
        <v>220</v>
      </c>
      <c r="C9" s="96">
        <v>84</v>
      </c>
      <c r="D9" s="96">
        <v>7</v>
      </c>
      <c r="E9" s="96">
        <v>1</v>
      </c>
      <c r="F9" s="96">
        <v>50</v>
      </c>
      <c r="G9" s="96">
        <v>0</v>
      </c>
      <c r="H9" s="96">
        <v>1</v>
      </c>
      <c r="I9" s="96">
        <v>6</v>
      </c>
      <c r="J9" s="96">
        <v>1</v>
      </c>
      <c r="K9" s="96">
        <v>1</v>
      </c>
      <c r="L9" s="96">
        <v>1</v>
      </c>
      <c r="M9" s="96">
        <v>150</v>
      </c>
    </row>
    <row r="10" spans="1:13" ht="12.75">
      <c r="A10" s="157"/>
      <c r="B10" s="92" t="s">
        <v>221</v>
      </c>
      <c r="C10" s="96">
        <v>108</v>
      </c>
      <c r="D10" s="96">
        <v>9</v>
      </c>
      <c r="E10" s="96">
        <v>2</v>
      </c>
      <c r="F10" s="96">
        <v>60</v>
      </c>
      <c r="G10" s="96">
        <v>1</v>
      </c>
      <c r="H10" s="96">
        <v>1</v>
      </c>
      <c r="I10" s="96">
        <v>12</v>
      </c>
      <c r="J10" s="96">
        <v>0</v>
      </c>
      <c r="K10" s="96">
        <v>0</v>
      </c>
      <c r="L10" s="96">
        <v>0</v>
      </c>
      <c r="M10" s="96">
        <v>195</v>
      </c>
    </row>
    <row r="11" spans="1:13" ht="12.75">
      <c r="A11" s="157"/>
      <c r="B11" s="92" t="s">
        <v>222</v>
      </c>
      <c r="C11" s="96">
        <v>101</v>
      </c>
      <c r="D11" s="96">
        <v>12</v>
      </c>
      <c r="E11" s="96">
        <v>2</v>
      </c>
      <c r="F11" s="96">
        <v>49</v>
      </c>
      <c r="G11" s="96">
        <v>1</v>
      </c>
      <c r="H11" s="96">
        <v>2</v>
      </c>
      <c r="I11" s="96">
        <v>14</v>
      </c>
      <c r="J11" s="96">
        <v>0</v>
      </c>
      <c r="K11" s="96" t="s">
        <v>111</v>
      </c>
      <c r="L11" s="96">
        <v>1</v>
      </c>
      <c r="M11" s="96">
        <v>182</v>
      </c>
    </row>
    <row r="12" spans="1:13" ht="12.75">
      <c r="A12" s="157"/>
      <c r="B12" s="92" t="s">
        <v>223</v>
      </c>
      <c r="C12" s="96">
        <v>94</v>
      </c>
      <c r="D12" s="96">
        <v>20</v>
      </c>
      <c r="E12" s="96">
        <v>2</v>
      </c>
      <c r="F12" s="96">
        <v>66</v>
      </c>
      <c r="G12" s="96">
        <v>1</v>
      </c>
      <c r="H12" s="96">
        <v>1</v>
      </c>
      <c r="I12" s="96">
        <v>6</v>
      </c>
      <c r="J12" s="96">
        <v>0</v>
      </c>
      <c r="K12" s="96">
        <v>1</v>
      </c>
      <c r="L12" s="96">
        <v>1</v>
      </c>
      <c r="M12" s="96">
        <v>194</v>
      </c>
    </row>
    <row r="13" spans="1:13" ht="12.75">
      <c r="A13" s="157"/>
      <c r="B13" s="92" t="s">
        <v>224</v>
      </c>
      <c r="C13" s="96">
        <v>98</v>
      </c>
      <c r="D13" s="96">
        <v>29</v>
      </c>
      <c r="E13" s="96">
        <v>1</v>
      </c>
      <c r="F13" s="96">
        <v>54</v>
      </c>
      <c r="G13" s="96">
        <v>1</v>
      </c>
      <c r="H13" s="96">
        <v>0</v>
      </c>
      <c r="I13" s="96">
        <v>7</v>
      </c>
      <c r="J13" s="96">
        <v>1</v>
      </c>
      <c r="K13" s="96">
        <v>0</v>
      </c>
      <c r="L13" s="96">
        <v>1</v>
      </c>
      <c r="M13" s="96">
        <v>193</v>
      </c>
    </row>
    <row r="14" spans="1:13" ht="12.75">
      <c r="A14" s="157"/>
      <c r="B14" s="92" t="s">
        <v>225</v>
      </c>
      <c r="C14" s="96">
        <v>104</v>
      </c>
      <c r="D14" s="96">
        <v>32</v>
      </c>
      <c r="E14" s="96">
        <v>2</v>
      </c>
      <c r="F14" s="96">
        <v>61</v>
      </c>
      <c r="G14" s="96">
        <v>1</v>
      </c>
      <c r="H14" s="96">
        <v>1</v>
      </c>
      <c r="I14" s="96">
        <v>14</v>
      </c>
      <c r="J14" s="96">
        <v>0</v>
      </c>
      <c r="K14" s="96" t="s">
        <v>111</v>
      </c>
      <c r="L14" s="96">
        <v>1</v>
      </c>
      <c r="M14" s="96">
        <v>217</v>
      </c>
    </row>
    <row r="15" spans="1:13" ht="12.75">
      <c r="A15" s="157"/>
      <c r="B15" s="92" t="s">
        <v>226</v>
      </c>
      <c r="C15" s="96">
        <v>70</v>
      </c>
      <c r="D15" s="96">
        <v>37</v>
      </c>
      <c r="E15" s="96">
        <v>2</v>
      </c>
      <c r="F15" s="96">
        <v>78</v>
      </c>
      <c r="G15" s="96">
        <v>0</v>
      </c>
      <c r="H15" s="96">
        <v>2</v>
      </c>
      <c r="I15" s="96">
        <v>6</v>
      </c>
      <c r="J15" s="96">
        <v>1</v>
      </c>
      <c r="K15" s="96" t="s">
        <v>111</v>
      </c>
      <c r="L15" s="96">
        <v>1</v>
      </c>
      <c r="M15" s="96">
        <v>198</v>
      </c>
    </row>
    <row r="16" spans="1:13" ht="12.75">
      <c r="A16" s="157"/>
      <c r="B16" s="92" t="s">
        <v>227</v>
      </c>
      <c r="C16" s="96">
        <v>102</v>
      </c>
      <c r="D16" s="96">
        <v>41</v>
      </c>
      <c r="E16" s="96">
        <v>3</v>
      </c>
      <c r="F16" s="96">
        <v>84</v>
      </c>
      <c r="G16" s="96">
        <v>2</v>
      </c>
      <c r="H16" s="96">
        <v>2</v>
      </c>
      <c r="I16" s="96">
        <v>9</v>
      </c>
      <c r="J16" s="96">
        <v>1</v>
      </c>
      <c r="K16" s="96">
        <v>1</v>
      </c>
      <c r="L16" s="96">
        <v>1</v>
      </c>
      <c r="M16" s="96">
        <v>245</v>
      </c>
    </row>
    <row r="17" spans="1:13" ht="12.75">
      <c r="A17" s="157"/>
      <c r="B17" s="92" t="s">
        <v>228</v>
      </c>
      <c r="C17" s="96">
        <v>115</v>
      </c>
      <c r="D17" s="96">
        <v>30</v>
      </c>
      <c r="E17" s="96">
        <v>1</v>
      </c>
      <c r="F17" s="96">
        <v>62</v>
      </c>
      <c r="G17" s="96">
        <v>1</v>
      </c>
      <c r="H17" s="96">
        <v>0</v>
      </c>
      <c r="I17" s="96">
        <v>9</v>
      </c>
      <c r="J17" s="96">
        <v>1</v>
      </c>
      <c r="K17" s="96">
        <v>0</v>
      </c>
      <c r="L17" s="96">
        <v>1</v>
      </c>
      <c r="M17" s="96">
        <v>220</v>
      </c>
    </row>
    <row r="18" spans="1:13" ht="12.75">
      <c r="A18" s="157"/>
      <c r="B18" s="92" t="s">
        <v>229</v>
      </c>
      <c r="C18" s="96">
        <v>87</v>
      </c>
      <c r="D18" s="96">
        <v>18</v>
      </c>
      <c r="E18" s="96">
        <v>1</v>
      </c>
      <c r="F18" s="96">
        <v>63</v>
      </c>
      <c r="G18" s="96">
        <v>1</v>
      </c>
      <c r="H18" s="96">
        <v>1</v>
      </c>
      <c r="I18" s="96">
        <v>9</v>
      </c>
      <c r="J18" s="96">
        <v>0</v>
      </c>
      <c r="K18" s="96" t="s">
        <v>111</v>
      </c>
      <c r="L18" s="96">
        <v>0</v>
      </c>
      <c r="M18" s="96">
        <v>181</v>
      </c>
    </row>
    <row r="19" spans="1:13" ht="12.75">
      <c r="A19" s="157"/>
      <c r="B19" s="92" t="s">
        <v>230</v>
      </c>
      <c r="C19" s="96">
        <v>94</v>
      </c>
      <c r="D19" s="96">
        <v>6</v>
      </c>
      <c r="E19" s="96">
        <v>3</v>
      </c>
      <c r="F19" s="96">
        <v>71</v>
      </c>
      <c r="G19" s="96">
        <v>2</v>
      </c>
      <c r="H19" s="96">
        <v>2</v>
      </c>
      <c r="I19" s="96">
        <v>7</v>
      </c>
      <c r="J19" s="96">
        <v>0</v>
      </c>
      <c r="K19" s="96">
        <v>0</v>
      </c>
      <c r="L19" s="96">
        <v>1</v>
      </c>
      <c r="M19" s="96">
        <v>186</v>
      </c>
    </row>
    <row r="20" spans="1:13" ht="12.75">
      <c r="A20" s="157"/>
      <c r="B20" s="92" t="s">
        <v>231</v>
      </c>
      <c r="C20" s="96">
        <v>82</v>
      </c>
      <c r="D20" s="96">
        <v>4</v>
      </c>
      <c r="E20" s="96">
        <v>2</v>
      </c>
      <c r="F20" s="96">
        <v>70</v>
      </c>
      <c r="G20" s="96">
        <v>1</v>
      </c>
      <c r="H20" s="96">
        <v>1</v>
      </c>
      <c r="I20" s="96">
        <v>8</v>
      </c>
      <c r="J20" s="96">
        <v>0</v>
      </c>
      <c r="K20" s="96" t="s">
        <v>111</v>
      </c>
      <c r="L20" s="96">
        <v>0</v>
      </c>
      <c r="M20" s="96">
        <v>170</v>
      </c>
    </row>
    <row r="21" spans="1:13" ht="12.75">
      <c r="A21" s="158"/>
      <c r="B21" s="92" t="s">
        <v>232</v>
      </c>
      <c r="C21" s="97">
        <v>1139</v>
      </c>
      <c r="D21" s="96">
        <v>244</v>
      </c>
      <c r="E21" s="96">
        <v>23</v>
      </c>
      <c r="F21" s="96">
        <v>768</v>
      </c>
      <c r="G21" s="96">
        <v>12</v>
      </c>
      <c r="H21" s="96">
        <v>16</v>
      </c>
      <c r="I21" s="96">
        <v>107</v>
      </c>
      <c r="J21" s="96">
        <v>7</v>
      </c>
      <c r="K21" s="96">
        <v>4</v>
      </c>
      <c r="L21" s="96">
        <v>10</v>
      </c>
      <c r="M21" s="97">
        <v>2330</v>
      </c>
    </row>
    <row r="22" spans="1:13" ht="12.75">
      <c r="A22" s="140" t="s">
        <v>88</v>
      </c>
      <c r="B22" s="92" t="s">
        <v>220</v>
      </c>
      <c r="C22" s="96">
        <v>169</v>
      </c>
      <c r="D22" s="96">
        <v>36</v>
      </c>
      <c r="E22" s="96">
        <v>36</v>
      </c>
      <c r="F22" s="96">
        <v>850</v>
      </c>
      <c r="G22" s="96">
        <v>20</v>
      </c>
      <c r="H22" s="96">
        <v>3</v>
      </c>
      <c r="I22" s="96">
        <v>41</v>
      </c>
      <c r="J22" s="96">
        <v>32</v>
      </c>
      <c r="K22" s="96">
        <v>26</v>
      </c>
      <c r="L22" s="96">
        <v>13</v>
      </c>
      <c r="M22" s="97">
        <v>1227</v>
      </c>
    </row>
    <row r="23" spans="1:13" ht="12.75">
      <c r="A23" s="141"/>
      <c r="B23" s="92" t="s">
        <v>221</v>
      </c>
      <c r="C23" s="96">
        <v>175</v>
      </c>
      <c r="D23" s="96">
        <v>37</v>
      </c>
      <c r="E23" s="96">
        <v>42</v>
      </c>
      <c r="F23" s="96">
        <v>867</v>
      </c>
      <c r="G23" s="96">
        <v>19</v>
      </c>
      <c r="H23" s="96">
        <v>7</v>
      </c>
      <c r="I23" s="96">
        <v>53</v>
      </c>
      <c r="J23" s="96">
        <v>28</v>
      </c>
      <c r="K23" s="96">
        <v>25</v>
      </c>
      <c r="L23" s="96">
        <v>12</v>
      </c>
      <c r="M23" s="97">
        <v>1263</v>
      </c>
    </row>
    <row r="24" spans="1:13" ht="12.75">
      <c r="A24" s="141"/>
      <c r="B24" s="92" t="s">
        <v>222</v>
      </c>
      <c r="C24" s="96">
        <v>156</v>
      </c>
      <c r="D24" s="96">
        <v>34</v>
      </c>
      <c r="E24" s="96">
        <v>58</v>
      </c>
      <c r="F24" s="96">
        <v>754</v>
      </c>
      <c r="G24" s="96">
        <v>21</v>
      </c>
      <c r="H24" s="96">
        <v>3</v>
      </c>
      <c r="I24" s="96">
        <v>66</v>
      </c>
      <c r="J24" s="96">
        <v>32</v>
      </c>
      <c r="K24" s="96">
        <v>18</v>
      </c>
      <c r="L24" s="96">
        <v>10</v>
      </c>
      <c r="M24" s="97">
        <v>1153</v>
      </c>
    </row>
    <row r="25" spans="1:13" ht="12.75">
      <c r="A25" s="141"/>
      <c r="B25" s="92" t="s">
        <v>223</v>
      </c>
      <c r="C25" s="96">
        <v>133</v>
      </c>
      <c r="D25" s="96">
        <v>33</v>
      </c>
      <c r="E25" s="96">
        <v>96</v>
      </c>
      <c r="F25" s="96">
        <v>784</v>
      </c>
      <c r="G25" s="96">
        <v>19</v>
      </c>
      <c r="H25" s="96">
        <v>7</v>
      </c>
      <c r="I25" s="96">
        <v>67</v>
      </c>
      <c r="J25" s="96">
        <v>24</v>
      </c>
      <c r="K25" s="96">
        <v>19</v>
      </c>
      <c r="L25" s="96">
        <v>8</v>
      </c>
      <c r="M25" s="97">
        <v>1191</v>
      </c>
    </row>
    <row r="26" spans="1:13" ht="12.75">
      <c r="A26" s="141"/>
      <c r="B26" s="92" t="s">
        <v>224</v>
      </c>
      <c r="C26" s="96">
        <v>145</v>
      </c>
      <c r="D26" s="96">
        <v>50</v>
      </c>
      <c r="E26" s="96">
        <v>115</v>
      </c>
      <c r="F26" s="96">
        <v>811</v>
      </c>
      <c r="G26" s="96">
        <v>21</v>
      </c>
      <c r="H26" s="96">
        <v>5</v>
      </c>
      <c r="I26" s="96">
        <v>61</v>
      </c>
      <c r="J26" s="96">
        <v>31</v>
      </c>
      <c r="K26" s="96">
        <v>15</v>
      </c>
      <c r="L26" s="96">
        <v>7</v>
      </c>
      <c r="M26" s="97">
        <v>1262</v>
      </c>
    </row>
    <row r="27" spans="1:13" ht="12.75">
      <c r="A27" s="141"/>
      <c r="B27" s="92" t="s">
        <v>225</v>
      </c>
      <c r="C27" s="96">
        <v>140</v>
      </c>
      <c r="D27" s="96">
        <v>48</v>
      </c>
      <c r="E27" s="96">
        <v>134</v>
      </c>
      <c r="F27" s="96">
        <v>839</v>
      </c>
      <c r="G27" s="96">
        <v>21</v>
      </c>
      <c r="H27" s="96">
        <v>7</v>
      </c>
      <c r="I27" s="96">
        <v>57</v>
      </c>
      <c r="J27" s="96">
        <v>29</v>
      </c>
      <c r="K27" s="96">
        <v>24</v>
      </c>
      <c r="L27" s="96">
        <v>13</v>
      </c>
      <c r="M27" s="97">
        <v>1311</v>
      </c>
    </row>
    <row r="28" spans="1:13" ht="12.75">
      <c r="A28" s="141"/>
      <c r="B28" s="92" t="s">
        <v>226</v>
      </c>
      <c r="C28" s="96">
        <v>115</v>
      </c>
      <c r="D28" s="96">
        <v>46</v>
      </c>
      <c r="E28" s="96">
        <v>117</v>
      </c>
      <c r="F28" s="96">
        <v>846</v>
      </c>
      <c r="G28" s="96">
        <v>15</v>
      </c>
      <c r="H28" s="96">
        <v>10</v>
      </c>
      <c r="I28" s="96">
        <v>57</v>
      </c>
      <c r="J28" s="96">
        <v>27</v>
      </c>
      <c r="K28" s="96">
        <v>23</v>
      </c>
      <c r="L28" s="96">
        <v>14</v>
      </c>
      <c r="M28" s="97">
        <v>1271</v>
      </c>
    </row>
    <row r="29" spans="1:13" ht="12.75">
      <c r="A29" s="141"/>
      <c r="B29" s="92" t="s">
        <v>227</v>
      </c>
      <c r="C29" s="96">
        <v>141</v>
      </c>
      <c r="D29" s="96">
        <v>58</v>
      </c>
      <c r="E29" s="96">
        <v>134</v>
      </c>
      <c r="F29" s="96">
        <v>906</v>
      </c>
      <c r="G29" s="96">
        <v>21</v>
      </c>
      <c r="H29" s="96">
        <v>6</v>
      </c>
      <c r="I29" s="96">
        <v>62</v>
      </c>
      <c r="J29" s="96">
        <v>27</v>
      </c>
      <c r="K29" s="96">
        <v>21</v>
      </c>
      <c r="L29" s="96">
        <v>18</v>
      </c>
      <c r="M29" s="97">
        <v>1395</v>
      </c>
    </row>
    <row r="30" spans="1:13" ht="12.75">
      <c r="A30" s="141"/>
      <c r="B30" s="92" t="s">
        <v>228</v>
      </c>
      <c r="C30" s="96">
        <v>149</v>
      </c>
      <c r="D30" s="96">
        <v>53</v>
      </c>
      <c r="E30" s="96">
        <v>119</v>
      </c>
      <c r="F30" s="96">
        <v>873</v>
      </c>
      <c r="G30" s="96">
        <v>19</v>
      </c>
      <c r="H30" s="96">
        <v>5</v>
      </c>
      <c r="I30" s="96">
        <v>81</v>
      </c>
      <c r="J30" s="96">
        <v>33</v>
      </c>
      <c r="K30" s="96">
        <v>22</v>
      </c>
      <c r="L30" s="96">
        <v>15</v>
      </c>
      <c r="M30" s="97">
        <v>1368</v>
      </c>
    </row>
    <row r="31" spans="1:13" ht="12.75">
      <c r="A31" s="141"/>
      <c r="B31" s="92" t="s">
        <v>229</v>
      </c>
      <c r="C31" s="96">
        <v>167</v>
      </c>
      <c r="D31" s="96">
        <v>48</v>
      </c>
      <c r="E31" s="96">
        <v>82</v>
      </c>
      <c r="F31" s="96">
        <v>925</v>
      </c>
      <c r="G31" s="96">
        <v>21</v>
      </c>
      <c r="H31" s="96">
        <v>5</v>
      </c>
      <c r="I31" s="96">
        <v>65</v>
      </c>
      <c r="J31" s="96">
        <v>36</v>
      </c>
      <c r="K31" s="96">
        <v>26</v>
      </c>
      <c r="L31" s="96">
        <v>15</v>
      </c>
      <c r="M31" s="97">
        <v>1390</v>
      </c>
    </row>
    <row r="32" spans="1:13" ht="12.75">
      <c r="A32" s="141"/>
      <c r="B32" s="92" t="s">
        <v>230</v>
      </c>
      <c r="C32" s="96">
        <v>187</v>
      </c>
      <c r="D32" s="96">
        <v>52</v>
      </c>
      <c r="E32" s="96">
        <v>66</v>
      </c>
      <c r="F32" s="96">
        <v>974</v>
      </c>
      <c r="G32" s="96">
        <v>25</v>
      </c>
      <c r="H32" s="96">
        <v>7</v>
      </c>
      <c r="I32" s="96">
        <v>69</v>
      </c>
      <c r="J32" s="96">
        <v>36</v>
      </c>
      <c r="K32" s="96">
        <v>18</v>
      </c>
      <c r="L32" s="96">
        <v>16</v>
      </c>
      <c r="M32" s="97">
        <v>1450</v>
      </c>
    </row>
    <row r="33" spans="1:13" ht="12.75">
      <c r="A33" s="141"/>
      <c r="B33" s="92" t="s">
        <v>231</v>
      </c>
      <c r="C33" s="96">
        <v>189</v>
      </c>
      <c r="D33" s="96">
        <v>37</v>
      </c>
      <c r="E33" s="96">
        <v>44</v>
      </c>
      <c r="F33" s="97">
        <v>1000</v>
      </c>
      <c r="G33" s="96">
        <v>21</v>
      </c>
      <c r="H33" s="96">
        <v>6</v>
      </c>
      <c r="I33" s="96">
        <v>52</v>
      </c>
      <c r="J33" s="96">
        <v>36</v>
      </c>
      <c r="K33" s="96">
        <v>24</v>
      </c>
      <c r="L33" s="96">
        <v>13</v>
      </c>
      <c r="M33" s="97">
        <v>1422</v>
      </c>
    </row>
    <row r="34" spans="1:13" ht="12.75">
      <c r="A34" s="142"/>
      <c r="B34" s="92" t="s">
        <v>232</v>
      </c>
      <c r="C34" s="97">
        <v>1867</v>
      </c>
      <c r="D34" s="96">
        <v>534</v>
      </c>
      <c r="E34" s="97">
        <v>1043</v>
      </c>
      <c r="F34" s="97">
        <v>10430</v>
      </c>
      <c r="G34" s="96">
        <v>242</v>
      </c>
      <c r="H34" s="96">
        <v>73</v>
      </c>
      <c r="I34" s="96">
        <v>730</v>
      </c>
      <c r="J34" s="96">
        <v>370</v>
      </c>
      <c r="K34" s="96">
        <v>261</v>
      </c>
      <c r="L34" s="96">
        <v>153</v>
      </c>
      <c r="M34" s="97">
        <v>15703</v>
      </c>
    </row>
    <row r="35" spans="1:13" ht="12.75">
      <c r="A35" s="140" t="s">
        <v>233</v>
      </c>
      <c r="B35" s="92" t="s">
        <v>220</v>
      </c>
      <c r="C35" s="96">
        <v>254</v>
      </c>
      <c r="D35" s="96">
        <v>43</v>
      </c>
      <c r="E35" s="96">
        <v>37</v>
      </c>
      <c r="F35" s="96">
        <v>902</v>
      </c>
      <c r="G35" s="96">
        <v>21</v>
      </c>
      <c r="H35" s="96">
        <v>4</v>
      </c>
      <c r="I35" s="96">
        <v>47</v>
      </c>
      <c r="J35" s="96">
        <v>32</v>
      </c>
      <c r="K35" s="96">
        <v>27</v>
      </c>
      <c r="L35" s="96">
        <v>14</v>
      </c>
      <c r="M35" s="97">
        <v>1380</v>
      </c>
    </row>
    <row r="36" spans="1:13" ht="12.75">
      <c r="A36" s="141"/>
      <c r="B36" s="92" t="s">
        <v>221</v>
      </c>
      <c r="C36" s="96">
        <v>284</v>
      </c>
      <c r="D36" s="96">
        <v>46</v>
      </c>
      <c r="E36" s="96">
        <v>44</v>
      </c>
      <c r="F36" s="96">
        <v>929</v>
      </c>
      <c r="G36" s="96">
        <v>20</v>
      </c>
      <c r="H36" s="96">
        <v>8</v>
      </c>
      <c r="I36" s="96">
        <v>65</v>
      </c>
      <c r="J36" s="96">
        <v>28</v>
      </c>
      <c r="K36" s="96">
        <v>25</v>
      </c>
      <c r="L36" s="96">
        <v>12</v>
      </c>
      <c r="M36" s="97">
        <v>1462</v>
      </c>
    </row>
    <row r="37" spans="1:13" ht="12.75">
      <c r="A37" s="141"/>
      <c r="B37" s="92" t="s">
        <v>222</v>
      </c>
      <c r="C37" s="96">
        <v>258</v>
      </c>
      <c r="D37" s="96">
        <v>47</v>
      </c>
      <c r="E37" s="96">
        <v>61</v>
      </c>
      <c r="F37" s="96">
        <v>803</v>
      </c>
      <c r="G37" s="96">
        <v>22</v>
      </c>
      <c r="H37" s="96">
        <v>6</v>
      </c>
      <c r="I37" s="96">
        <v>80</v>
      </c>
      <c r="J37" s="96">
        <v>33</v>
      </c>
      <c r="K37" s="96">
        <v>18</v>
      </c>
      <c r="L37" s="96">
        <v>10</v>
      </c>
      <c r="M37" s="97">
        <v>1337</v>
      </c>
    </row>
    <row r="38" spans="1:13" ht="12.75">
      <c r="A38" s="141"/>
      <c r="B38" s="92" t="s">
        <v>223</v>
      </c>
      <c r="C38" s="96">
        <v>228</v>
      </c>
      <c r="D38" s="96">
        <v>53</v>
      </c>
      <c r="E38" s="96">
        <v>98</v>
      </c>
      <c r="F38" s="96">
        <v>851</v>
      </c>
      <c r="G38" s="96">
        <v>20</v>
      </c>
      <c r="H38" s="96">
        <v>9</v>
      </c>
      <c r="I38" s="96">
        <v>74</v>
      </c>
      <c r="J38" s="96">
        <v>24</v>
      </c>
      <c r="K38" s="96">
        <v>20</v>
      </c>
      <c r="L38" s="96">
        <v>9</v>
      </c>
      <c r="M38" s="97">
        <v>1387</v>
      </c>
    </row>
    <row r="39" spans="1:13" ht="12.75">
      <c r="A39" s="141"/>
      <c r="B39" s="92" t="s">
        <v>224</v>
      </c>
      <c r="C39" s="96">
        <v>244</v>
      </c>
      <c r="D39" s="96">
        <v>79</v>
      </c>
      <c r="E39" s="96">
        <v>117</v>
      </c>
      <c r="F39" s="96">
        <v>868</v>
      </c>
      <c r="G39" s="96">
        <v>22</v>
      </c>
      <c r="H39" s="96">
        <v>5</v>
      </c>
      <c r="I39" s="96">
        <v>69</v>
      </c>
      <c r="J39" s="96">
        <v>32</v>
      </c>
      <c r="K39" s="96">
        <v>15</v>
      </c>
      <c r="L39" s="96">
        <v>8</v>
      </c>
      <c r="M39" s="97">
        <v>1460</v>
      </c>
    </row>
    <row r="40" spans="1:13" ht="12.75">
      <c r="A40" s="141"/>
      <c r="B40" s="92" t="s">
        <v>225</v>
      </c>
      <c r="C40" s="96">
        <v>245</v>
      </c>
      <c r="D40" s="96">
        <v>79</v>
      </c>
      <c r="E40" s="96">
        <v>136</v>
      </c>
      <c r="F40" s="96">
        <v>902</v>
      </c>
      <c r="G40" s="96">
        <v>22</v>
      </c>
      <c r="H40" s="96">
        <v>9</v>
      </c>
      <c r="I40" s="96">
        <v>72</v>
      </c>
      <c r="J40" s="96">
        <v>29</v>
      </c>
      <c r="K40" s="96">
        <v>24</v>
      </c>
      <c r="L40" s="96">
        <v>14</v>
      </c>
      <c r="M40" s="97">
        <v>1532</v>
      </c>
    </row>
    <row r="41" spans="1:13" ht="12.75">
      <c r="A41" s="141"/>
      <c r="B41" s="92" t="s">
        <v>226</v>
      </c>
      <c r="C41" s="96">
        <v>185</v>
      </c>
      <c r="D41" s="96">
        <v>84</v>
      </c>
      <c r="E41" s="96">
        <v>119</v>
      </c>
      <c r="F41" s="96">
        <v>926</v>
      </c>
      <c r="G41" s="96">
        <v>16</v>
      </c>
      <c r="H41" s="96">
        <v>12</v>
      </c>
      <c r="I41" s="96">
        <v>64</v>
      </c>
      <c r="J41" s="96">
        <v>28</v>
      </c>
      <c r="K41" s="96">
        <v>23</v>
      </c>
      <c r="L41" s="96">
        <v>15</v>
      </c>
      <c r="M41" s="97">
        <v>1473</v>
      </c>
    </row>
    <row r="42" spans="1:13" ht="12.75">
      <c r="A42" s="141"/>
      <c r="B42" s="92" t="s">
        <v>227</v>
      </c>
      <c r="C42" s="96">
        <v>243</v>
      </c>
      <c r="D42" s="96">
        <v>99</v>
      </c>
      <c r="E42" s="96">
        <v>138</v>
      </c>
      <c r="F42" s="96">
        <v>991</v>
      </c>
      <c r="G42" s="96">
        <v>23</v>
      </c>
      <c r="H42" s="96">
        <v>8</v>
      </c>
      <c r="I42" s="96">
        <v>71</v>
      </c>
      <c r="J42" s="96">
        <v>28</v>
      </c>
      <c r="K42" s="96">
        <v>21</v>
      </c>
      <c r="L42" s="96">
        <v>19</v>
      </c>
      <c r="M42" s="97">
        <v>1642</v>
      </c>
    </row>
    <row r="43" spans="1:13" ht="12.75">
      <c r="A43" s="141"/>
      <c r="B43" s="92" t="s">
        <v>228</v>
      </c>
      <c r="C43" s="96">
        <v>265</v>
      </c>
      <c r="D43" s="96">
        <v>83</v>
      </c>
      <c r="E43" s="96">
        <v>120</v>
      </c>
      <c r="F43" s="96">
        <v>936</v>
      </c>
      <c r="G43" s="96">
        <v>19</v>
      </c>
      <c r="H43" s="96">
        <v>6</v>
      </c>
      <c r="I43" s="96">
        <v>91</v>
      </c>
      <c r="J43" s="96">
        <v>34</v>
      </c>
      <c r="K43" s="96">
        <v>22</v>
      </c>
      <c r="L43" s="96">
        <v>17</v>
      </c>
      <c r="M43" s="97">
        <v>1592</v>
      </c>
    </row>
    <row r="44" spans="1:13" ht="12.75">
      <c r="A44" s="141"/>
      <c r="B44" s="92" t="s">
        <v>229</v>
      </c>
      <c r="C44" s="96">
        <v>255</v>
      </c>
      <c r="D44" s="96">
        <v>66</v>
      </c>
      <c r="E44" s="96">
        <v>83</v>
      </c>
      <c r="F44" s="96">
        <v>989</v>
      </c>
      <c r="G44" s="96">
        <v>22</v>
      </c>
      <c r="H44" s="96">
        <v>5</v>
      </c>
      <c r="I44" s="96">
        <v>75</v>
      </c>
      <c r="J44" s="96">
        <v>37</v>
      </c>
      <c r="K44" s="96">
        <v>26</v>
      </c>
      <c r="L44" s="96">
        <v>15</v>
      </c>
      <c r="M44" s="97">
        <v>1574</v>
      </c>
    </row>
    <row r="45" spans="1:13" ht="12.75">
      <c r="A45" s="141"/>
      <c r="B45" s="92" t="s">
        <v>230</v>
      </c>
      <c r="C45" s="96">
        <v>282</v>
      </c>
      <c r="D45" s="96">
        <v>59</v>
      </c>
      <c r="E45" s="96">
        <v>69</v>
      </c>
      <c r="F45" s="97">
        <v>1047</v>
      </c>
      <c r="G45" s="96">
        <v>26</v>
      </c>
      <c r="H45" s="96">
        <v>9</v>
      </c>
      <c r="I45" s="96">
        <v>76</v>
      </c>
      <c r="J45" s="96">
        <v>37</v>
      </c>
      <c r="K45" s="96">
        <v>19</v>
      </c>
      <c r="L45" s="96">
        <v>17</v>
      </c>
      <c r="M45" s="97">
        <v>1639</v>
      </c>
    </row>
    <row r="46" spans="1:13" ht="12.75">
      <c r="A46" s="141"/>
      <c r="B46" s="92" t="s">
        <v>231</v>
      </c>
      <c r="C46" s="96">
        <v>272</v>
      </c>
      <c r="D46" s="96">
        <v>42</v>
      </c>
      <c r="E46" s="96">
        <v>46</v>
      </c>
      <c r="F46" s="97">
        <v>1072</v>
      </c>
      <c r="G46" s="96">
        <v>22</v>
      </c>
      <c r="H46" s="96">
        <v>7</v>
      </c>
      <c r="I46" s="96">
        <v>61</v>
      </c>
      <c r="J46" s="96">
        <v>36</v>
      </c>
      <c r="K46" s="96">
        <v>24</v>
      </c>
      <c r="L46" s="96">
        <v>13</v>
      </c>
      <c r="M46" s="97">
        <v>1595</v>
      </c>
    </row>
    <row r="47" spans="1:13" ht="12.75">
      <c r="A47" s="142"/>
      <c r="B47" s="92" t="s">
        <v>232</v>
      </c>
      <c r="C47" s="97">
        <v>3017</v>
      </c>
      <c r="D47" s="96">
        <v>781</v>
      </c>
      <c r="E47" s="97">
        <v>1067</v>
      </c>
      <c r="F47" s="97">
        <v>11214</v>
      </c>
      <c r="G47" s="96">
        <v>255</v>
      </c>
      <c r="H47" s="96">
        <v>89</v>
      </c>
      <c r="I47" s="96">
        <v>845</v>
      </c>
      <c r="J47" s="96">
        <v>378</v>
      </c>
      <c r="K47" s="96">
        <v>265</v>
      </c>
      <c r="L47" s="96">
        <v>164</v>
      </c>
      <c r="M47" s="97">
        <v>18075</v>
      </c>
    </row>
    <row r="48" ht="12.75">
      <c r="A48" s="88"/>
    </row>
    <row r="49" ht="38.25">
      <c r="A49" s="90" t="s">
        <v>234</v>
      </c>
    </row>
    <row r="50" ht="38.25">
      <c r="A50" s="90" t="s">
        <v>235</v>
      </c>
    </row>
  </sheetData>
  <mergeCells count="4">
    <mergeCell ref="A8:B8"/>
    <mergeCell ref="A9:A21"/>
    <mergeCell ref="A22:A34"/>
    <mergeCell ref="A35:A47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89" bestFit="1" customWidth="1"/>
    <col min="2" max="2" width="9.28125" style="89" bestFit="1" customWidth="1"/>
    <col min="3" max="4" width="9.57421875" style="89" bestFit="1" customWidth="1"/>
    <col min="5" max="5" width="10.00390625" style="89" bestFit="1" customWidth="1"/>
    <col min="6" max="6" width="4.57421875" style="89" customWidth="1"/>
    <col min="7" max="7" width="4.7109375" style="89" customWidth="1"/>
    <col min="8" max="8" width="7.421875" style="89" customWidth="1"/>
    <col min="9" max="9" width="9.57421875" style="89" bestFit="1" customWidth="1"/>
    <col min="10" max="10" width="9.8515625" style="89" bestFit="1" customWidth="1"/>
    <col min="11" max="11" width="10.7109375" style="89" bestFit="1" customWidth="1"/>
    <col min="12" max="12" width="5.7109375" style="89" customWidth="1"/>
    <col min="13" max="13" width="5.140625" style="89" customWidth="1"/>
    <col min="14" max="16384" width="9.140625" style="89" customWidth="1"/>
  </cols>
  <sheetData>
    <row r="1" ht="12.75">
      <c r="A1" s="88" t="s">
        <v>84</v>
      </c>
    </row>
    <row r="2" ht="12.75">
      <c r="A2" s="90" t="s">
        <v>236</v>
      </c>
    </row>
    <row r="3" ht="12.75">
      <c r="A3" s="90"/>
    </row>
    <row r="4" ht="25.5">
      <c r="A4" s="90" t="s">
        <v>237</v>
      </c>
    </row>
    <row r="5" ht="12.75">
      <c r="A5" s="90" t="s">
        <v>238</v>
      </c>
    </row>
    <row r="6" ht="12.75">
      <c r="A6" s="88"/>
    </row>
    <row r="8" spans="1:13" ht="12.75">
      <c r="A8" s="150"/>
      <c r="B8" s="152"/>
      <c r="C8" s="93" t="s">
        <v>92</v>
      </c>
      <c r="D8" s="93" t="s">
        <v>21</v>
      </c>
      <c r="E8" s="93" t="s">
        <v>219</v>
      </c>
      <c r="F8" s="93" t="s">
        <v>98</v>
      </c>
      <c r="G8" s="93" t="s">
        <v>113</v>
      </c>
      <c r="H8" s="93" t="s">
        <v>114</v>
      </c>
      <c r="I8" s="93" t="s">
        <v>115</v>
      </c>
      <c r="J8" s="93" t="s">
        <v>17</v>
      </c>
      <c r="K8" s="93" t="s">
        <v>18</v>
      </c>
      <c r="L8" s="93" t="s">
        <v>99</v>
      </c>
      <c r="M8" s="139" t="s">
        <v>4</v>
      </c>
    </row>
    <row r="9" spans="1:13" ht="12.75">
      <c r="A9" s="156" t="s">
        <v>87</v>
      </c>
      <c r="B9" s="92" t="s">
        <v>239</v>
      </c>
      <c r="C9" s="96">
        <v>162</v>
      </c>
      <c r="D9" s="96">
        <v>37</v>
      </c>
      <c r="E9" s="96">
        <v>2</v>
      </c>
      <c r="F9" s="96">
        <v>93</v>
      </c>
      <c r="G9" s="96">
        <v>1</v>
      </c>
      <c r="H9" s="96">
        <v>3</v>
      </c>
      <c r="I9" s="96">
        <v>14</v>
      </c>
      <c r="J9" s="96">
        <v>0</v>
      </c>
      <c r="K9" s="96">
        <v>1</v>
      </c>
      <c r="L9" s="96">
        <v>2</v>
      </c>
      <c r="M9" s="96">
        <v>316</v>
      </c>
    </row>
    <row r="10" spans="1:13" ht="12.75">
      <c r="A10" s="157"/>
      <c r="B10" s="92" t="s">
        <v>240</v>
      </c>
      <c r="C10" s="96">
        <v>178</v>
      </c>
      <c r="D10" s="96">
        <v>36</v>
      </c>
      <c r="E10" s="96">
        <v>3</v>
      </c>
      <c r="F10" s="96">
        <v>98</v>
      </c>
      <c r="G10" s="96">
        <v>3</v>
      </c>
      <c r="H10" s="96">
        <v>1</v>
      </c>
      <c r="I10" s="96">
        <v>15</v>
      </c>
      <c r="J10" s="96">
        <v>0</v>
      </c>
      <c r="K10" s="96">
        <v>0</v>
      </c>
      <c r="L10" s="96">
        <v>1</v>
      </c>
      <c r="M10" s="96">
        <v>337</v>
      </c>
    </row>
    <row r="11" spans="1:13" ht="12.75">
      <c r="A11" s="157"/>
      <c r="B11" s="92" t="s">
        <v>241</v>
      </c>
      <c r="C11" s="96">
        <v>173</v>
      </c>
      <c r="D11" s="96">
        <v>37</v>
      </c>
      <c r="E11" s="96">
        <v>2</v>
      </c>
      <c r="F11" s="96">
        <v>91</v>
      </c>
      <c r="G11" s="96">
        <v>2</v>
      </c>
      <c r="H11" s="96">
        <v>3</v>
      </c>
      <c r="I11" s="96">
        <v>21</v>
      </c>
      <c r="J11" s="96">
        <v>1</v>
      </c>
      <c r="K11" s="96">
        <v>0</v>
      </c>
      <c r="L11" s="96">
        <v>1</v>
      </c>
      <c r="M11" s="96">
        <v>333</v>
      </c>
    </row>
    <row r="12" spans="1:13" ht="12.75">
      <c r="A12" s="157"/>
      <c r="B12" s="92" t="s">
        <v>242</v>
      </c>
      <c r="C12" s="96">
        <v>191</v>
      </c>
      <c r="D12" s="96">
        <v>39</v>
      </c>
      <c r="E12" s="96">
        <v>3</v>
      </c>
      <c r="F12" s="96">
        <v>98</v>
      </c>
      <c r="G12" s="96">
        <v>1</v>
      </c>
      <c r="H12" s="96">
        <v>4</v>
      </c>
      <c r="I12" s="96">
        <v>17</v>
      </c>
      <c r="J12" s="96">
        <v>1</v>
      </c>
      <c r="K12" s="96">
        <v>0</v>
      </c>
      <c r="L12" s="96">
        <v>1</v>
      </c>
      <c r="M12" s="96">
        <v>356</v>
      </c>
    </row>
    <row r="13" spans="1:13" ht="12.75">
      <c r="A13" s="157"/>
      <c r="B13" s="92" t="s">
        <v>243</v>
      </c>
      <c r="C13" s="96">
        <v>220</v>
      </c>
      <c r="D13" s="96">
        <v>32</v>
      </c>
      <c r="E13" s="96">
        <v>2</v>
      </c>
      <c r="F13" s="96">
        <v>121</v>
      </c>
      <c r="G13" s="96">
        <v>2</v>
      </c>
      <c r="H13" s="96">
        <v>3</v>
      </c>
      <c r="I13" s="96">
        <v>27</v>
      </c>
      <c r="J13" s="96">
        <v>1</v>
      </c>
      <c r="K13" s="96">
        <v>1</v>
      </c>
      <c r="L13" s="96">
        <v>1</v>
      </c>
      <c r="M13" s="96">
        <v>410</v>
      </c>
    </row>
    <row r="14" spans="1:13" ht="12.75">
      <c r="A14" s="157"/>
      <c r="B14" s="92" t="s">
        <v>244</v>
      </c>
      <c r="C14" s="96">
        <v>138</v>
      </c>
      <c r="D14" s="96">
        <v>34</v>
      </c>
      <c r="E14" s="96">
        <v>4</v>
      </c>
      <c r="F14" s="96">
        <v>148</v>
      </c>
      <c r="G14" s="96">
        <v>1</v>
      </c>
      <c r="H14" s="96">
        <v>0</v>
      </c>
      <c r="I14" s="96">
        <v>11</v>
      </c>
      <c r="J14" s="96">
        <v>2</v>
      </c>
      <c r="K14" s="96">
        <v>1</v>
      </c>
      <c r="L14" s="96">
        <v>3</v>
      </c>
      <c r="M14" s="96">
        <v>342</v>
      </c>
    </row>
    <row r="15" spans="1:13" ht="12.75">
      <c r="A15" s="157"/>
      <c r="B15" s="92" t="s">
        <v>245</v>
      </c>
      <c r="C15" s="96">
        <v>90</v>
      </c>
      <c r="D15" s="96">
        <v>33</v>
      </c>
      <c r="E15" s="96">
        <v>6</v>
      </c>
      <c r="F15" s="96">
        <v>130</v>
      </c>
      <c r="G15" s="96">
        <v>2</v>
      </c>
      <c r="H15" s="96">
        <v>1</v>
      </c>
      <c r="I15" s="96">
        <v>3</v>
      </c>
      <c r="J15" s="96">
        <v>2</v>
      </c>
      <c r="K15" s="96" t="s">
        <v>111</v>
      </c>
      <c r="L15" s="96">
        <v>1</v>
      </c>
      <c r="M15" s="96">
        <v>269</v>
      </c>
    </row>
    <row r="16" spans="1:13" ht="12.75">
      <c r="A16" s="158"/>
      <c r="B16" s="92" t="s">
        <v>4</v>
      </c>
      <c r="C16" s="97">
        <v>1153</v>
      </c>
      <c r="D16" s="96">
        <v>249</v>
      </c>
      <c r="E16" s="96">
        <v>23</v>
      </c>
      <c r="F16" s="96">
        <v>780</v>
      </c>
      <c r="G16" s="96">
        <v>12</v>
      </c>
      <c r="H16" s="96">
        <v>16</v>
      </c>
      <c r="I16" s="96">
        <v>108</v>
      </c>
      <c r="J16" s="96">
        <v>7</v>
      </c>
      <c r="K16" s="96">
        <v>4</v>
      </c>
      <c r="L16" s="96">
        <v>10</v>
      </c>
      <c r="M16" s="97">
        <v>2363</v>
      </c>
    </row>
    <row r="17" spans="1:13" ht="12.75">
      <c r="A17" s="140" t="s">
        <v>88</v>
      </c>
      <c r="B17" s="92" t="s">
        <v>239</v>
      </c>
      <c r="C17" s="96">
        <v>247</v>
      </c>
      <c r="D17" s="96">
        <v>83</v>
      </c>
      <c r="E17" s="96">
        <v>127</v>
      </c>
      <c r="F17" s="97">
        <v>1419</v>
      </c>
      <c r="G17" s="96">
        <v>27</v>
      </c>
      <c r="H17" s="96">
        <v>12</v>
      </c>
      <c r="I17" s="96">
        <v>106</v>
      </c>
      <c r="J17" s="96">
        <v>68</v>
      </c>
      <c r="K17" s="96">
        <v>53</v>
      </c>
      <c r="L17" s="96">
        <v>28</v>
      </c>
      <c r="M17" s="97">
        <v>2170</v>
      </c>
    </row>
    <row r="18" spans="1:13" ht="12.75">
      <c r="A18" s="141"/>
      <c r="B18" s="92" t="s">
        <v>240</v>
      </c>
      <c r="C18" s="96">
        <v>248</v>
      </c>
      <c r="D18" s="96">
        <v>90</v>
      </c>
      <c r="E18" s="96">
        <v>141</v>
      </c>
      <c r="F18" s="97">
        <v>1456</v>
      </c>
      <c r="G18" s="96">
        <v>31</v>
      </c>
      <c r="H18" s="96">
        <v>7</v>
      </c>
      <c r="I18" s="96">
        <v>117</v>
      </c>
      <c r="J18" s="96">
        <v>69</v>
      </c>
      <c r="K18" s="96">
        <v>52</v>
      </c>
      <c r="L18" s="96">
        <v>23</v>
      </c>
      <c r="M18" s="97">
        <v>2234</v>
      </c>
    </row>
    <row r="19" spans="1:13" ht="12.75">
      <c r="A19" s="141"/>
      <c r="B19" s="92" t="s">
        <v>241</v>
      </c>
      <c r="C19" s="96">
        <v>268</v>
      </c>
      <c r="D19" s="96">
        <v>100</v>
      </c>
      <c r="E19" s="96">
        <v>138</v>
      </c>
      <c r="F19" s="97">
        <v>1456</v>
      </c>
      <c r="G19" s="96">
        <v>29</v>
      </c>
      <c r="H19" s="96">
        <v>13</v>
      </c>
      <c r="I19" s="96">
        <v>128</v>
      </c>
      <c r="J19" s="96">
        <v>63</v>
      </c>
      <c r="K19" s="96">
        <v>42</v>
      </c>
      <c r="L19" s="96">
        <v>23</v>
      </c>
      <c r="M19" s="97">
        <v>2261</v>
      </c>
    </row>
    <row r="20" spans="1:13" ht="12.75">
      <c r="A20" s="141"/>
      <c r="B20" s="92" t="s">
        <v>242</v>
      </c>
      <c r="C20" s="96">
        <v>266</v>
      </c>
      <c r="D20" s="96">
        <v>92</v>
      </c>
      <c r="E20" s="96">
        <v>147</v>
      </c>
      <c r="F20" s="97">
        <v>1462</v>
      </c>
      <c r="G20" s="96">
        <v>30</v>
      </c>
      <c r="H20" s="96">
        <v>10</v>
      </c>
      <c r="I20" s="96">
        <v>120</v>
      </c>
      <c r="J20" s="96">
        <v>60</v>
      </c>
      <c r="K20" s="96">
        <v>45</v>
      </c>
      <c r="L20" s="96">
        <v>25</v>
      </c>
      <c r="M20" s="97">
        <v>2257</v>
      </c>
    </row>
    <row r="21" spans="1:13" ht="12.75">
      <c r="A21" s="141"/>
      <c r="B21" s="92" t="s">
        <v>243</v>
      </c>
      <c r="C21" s="96">
        <v>327</v>
      </c>
      <c r="D21" s="96">
        <v>76</v>
      </c>
      <c r="E21" s="96">
        <v>163</v>
      </c>
      <c r="F21" s="97">
        <v>1734</v>
      </c>
      <c r="G21" s="96">
        <v>39</v>
      </c>
      <c r="H21" s="96">
        <v>11</v>
      </c>
      <c r="I21" s="96">
        <v>140</v>
      </c>
      <c r="J21" s="96">
        <v>63</v>
      </c>
      <c r="K21" s="96">
        <v>44</v>
      </c>
      <c r="L21" s="96">
        <v>25</v>
      </c>
      <c r="M21" s="97">
        <v>2622</v>
      </c>
    </row>
    <row r="22" spans="1:13" ht="12.75">
      <c r="A22" s="141"/>
      <c r="B22" s="92" t="s">
        <v>244</v>
      </c>
      <c r="C22" s="96">
        <v>320</v>
      </c>
      <c r="D22" s="96">
        <v>45</v>
      </c>
      <c r="E22" s="96">
        <v>168</v>
      </c>
      <c r="F22" s="97">
        <v>1629</v>
      </c>
      <c r="G22" s="96">
        <v>45</v>
      </c>
      <c r="H22" s="96">
        <v>11</v>
      </c>
      <c r="I22" s="96">
        <v>93</v>
      </c>
      <c r="J22" s="96">
        <v>29</v>
      </c>
      <c r="K22" s="96">
        <v>16</v>
      </c>
      <c r="L22" s="96">
        <v>17</v>
      </c>
      <c r="M22" s="97">
        <v>2372</v>
      </c>
    </row>
    <row r="23" spans="1:13" ht="12.75">
      <c r="A23" s="141"/>
      <c r="B23" s="92" t="s">
        <v>245</v>
      </c>
      <c r="C23" s="96">
        <v>216</v>
      </c>
      <c r="D23" s="96">
        <v>55</v>
      </c>
      <c r="E23" s="96">
        <v>177</v>
      </c>
      <c r="F23" s="97">
        <v>1425</v>
      </c>
      <c r="G23" s="96">
        <v>45</v>
      </c>
      <c r="H23" s="96">
        <v>11</v>
      </c>
      <c r="I23" s="96">
        <v>35</v>
      </c>
      <c r="J23" s="96">
        <v>23</v>
      </c>
      <c r="K23" s="96">
        <v>12</v>
      </c>
      <c r="L23" s="96">
        <v>16</v>
      </c>
      <c r="M23" s="97">
        <v>2014</v>
      </c>
    </row>
    <row r="24" spans="1:13" ht="12.75">
      <c r="A24" s="142"/>
      <c r="B24" s="92" t="s">
        <v>4</v>
      </c>
      <c r="C24" s="97">
        <v>1892</v>
      </c>
      <c r="D24" s="96">
        <v>542</v>
      </c>
      <c r="E24" s="97">
        <v>1060</v>
      </c>
      <c r="F24" s="97">
        <v>10580</v>
      </c>
      <c r="G24" s="96">
        <v>246</v>
      </c>
      <c r="H24" s="96">
        <v>74</v>
      </c>
      <c r="I24" s="96">
        <v>741</v>
      </c>
      <c r="J24" s="96">
        <v>376</v>
      </c>
      <c r="K24" s="96">
        <v>265</v>
      </c>
      <c r="L24" s="96">
        <v>156</v>
      </c>
      <c r="M24" s="97">
        <v>15931</v>
      </c>
    </row>
    <row r="25" spans="1:13" ht="12.75">
      <c r="A25" s="140" t="s">
        <v>246</v>
      </c>
      <c r="B25" s="92" t="s">
        <v>239</v>
      </c>
      <c r="C25" s="96">
        <v>411</v>
      </c>
      <c r="D25" s="96">
        <v>121</v>
      </c>
      <c r="E25" s="96">
        <v>130</v>
      </c>
      <c r="F25" s="97">
        <v>1514</v>
      </c>
      <c r="G25" s="96">
        <v>28</v>
      </c>
      <c r="H25" s="96">
        <v>15</v>
      </c>
      <c r="I25" s="96">
        <v>120</v>
      </c>
      <c r="J25" s="96">
        <v>68</v>
      </c>
      <c r="K25" s="96">
        <v>55</v>
      </c>
      <c r="L25" s="96">
        <v>30</v>
      </c>
      <c r="M25" s="97">
        <v>2491</v>
      </c>
    </row>
    <row r="26" spans="1:13" ht="12.75">
      <c r="A26" s="141"/>
      <c r="B26" s="92" t="s">
        <v>240</v>
      </c>
      <c r="C26" s="96">
        <v>427</v>
      </c>
      <c r="D26" s="96">
        <v>126</v>
      </c>
      <c r="E26" s="96">
        <v>145</v>
      </c>
      <c r="F26" s="97">
        <v>1556</v>
      </c>
      <c r="G26" s="96">
        <v>34</v>
      </c>
      <c r="H26" s="96">
        <v>8</v>
      </c>
      <c r="I26" s="96">
        <v>135</v>
      </c>
      <c r="J26" s="96">
        <v>69</v>
      </c>
      <c r="K26" s="96">
        <v>53</v>
      </c>
      <c r="L26" s="96">
        <v>24</v>
      </c>
      <c r="M26" s="97">
        <v>2576</v>
      </c>
    </row>
    <row r="27" spans="1:13" ht="12.75">
      <c r="A27" s="141"/>
      <c r="B27" s="92" t="s">
        <v>241</v>
      </c>
      <c r="C27" s="96">
        <v>443</v>
      </c>
      <c r="D27" s="96">
        <v>138</v>
      </c>
      <c r="E27" s="96">
        <v>140</v>
      </c>
      <c r="F27" s="97">
        <v>1549</v>
      </c>
      <c r="G27" s="96">
        <v>32</v>
      </c>
      <c r="H27" s="96">
        <v>17</v>
      </c>
      <c r="I27" s="96">
        <v>150</v>
      </c>
      <c r="J27" s="96">
        <v>64</v>
      </c>
      <c r="K27" s="96">
        <v>43</v>
      </c>
      <c r="L27" s="96">
        <v>24</v>
      </c>
      <c r="M27" s="97">
        <v>2600</v>
      </c>
    </row>
    <row r="28" spans="1:13" ht="12.75">
      <c r="A28" s="141"/>
      <c r="B28" s="92" t="s">
        <v>242</v>
      </c>
      <c r="C28" s="96">
        <v>460</v>
      </c>
      <c r="D28" s="96">
        <v>132</v>
      </c>
      <c r="E28" s="96">
        <v>150</v>
      </c>
      <c r="F28" s="97">
        <v>1561</v>
      </c>
      <c r="G28" s="96">
        <v>32</v>
      </c>
      <c r="H28" s="96">
        <v>13</v>
      </c>
      <c r="I28" s="96">
        <v>138</v>
      </c>
      <c r="J28" s="96">
        <v>61</v>
      </c>
      <c r="K28" s="96">
        <v>45</v>
      </c>
      <c r="L28" s="96">
        <v>25</v>
      </c>
      <c r="M28" s="97">
        <v>2617</v>
      </c>
    </row>
    <row r="29" spans="1:13" ht="12.75">
      <c r="A29" s="141"/>
      <c r="B29" s="92" t="s">
        <v>243</v>
      </c>
      <c r="C29" s="96">
        <v>550</v>
      </c>
      <c r="D29" s="96">
        <v>109</v>
      </c>
      <c r="E29" s="96">
        <v>165</v>
      </c>
      <c r="F29" s="97">
        <v>1858</v>
      </c>
      <c r="G29" s="96">
        <v>40</v>
      </c>
      <c r="H29" s="96">
        <v>14</v>
      </c>
      <c r="I29" s="96">
        <v>169</v>
      </c>
      <c r="J29" s="96">
        <v>64</v>
      </c>
      <c r="K29" s="96">
        <v>45</v>
      </c>
      <c r="L29" s="96">
        <v>26</v>
      </c>
      <c r="M29" s="97">
        <v>3041</v>
      </c>
    </row>
    <row r="30" spans="1:13" ht="12.75">
      <c r="A30" s="141"/>
      <c r="B30" s="92" t="s">
        <v>244</v>
      </c>
      <c r="C30" s="96">
        <v>459</v>
      </c>
      <c r="D30" s="96">
        <v>80</v>
      </c>
      <c r="E30" s="96">
        <v>172</v>
      </c>
      <c r="F30" s="97">
        <v>1779</v>
      </c>
      <c r="G30" s="96">
        <v>46</v>
      </c>
      <c r="H30" s="96">
        <v>11</v>
      </c>
      <c r="I30" s="96">
        <v>105</v>
      </c>
      <c r="J30" s="96">
        <v>31</v>
      </c>
      <c r="K30" s="96">
        <v>16</v>
      </c>
      <c r="L30" s="96">
        <v>20</v>
      </c>
      <c r="M30" s="97">
        <v>2720</v>
      </c>
    </row>
    <row r="31" spans="1:13" ht="12.75">
      <c r="A31" s="141"/>
      <c r="B31" s="92" t="s">
        <v>245</v>
      </c>
      <c r="C31" s="96">
        <v>307</v>
      </c>
      <c r="D31" s="96">
        <v>89</v>
      </c>
      <c r="E31" s="96">
        <v>183</v>
      </c>
      <c r="F31" s="97">
        <v>1558</v>
      </c>
      <c r="G31" s="96">
        <v>47</v>
      </c>
      <c r="H31" s="96">
        <v>12</v>
      </c>
      <c r="I31" s="96">
        <v>39</v>
      </c>
      <c r="J31" s="96">
        <v>25</v>
      </c>
      <c r="K31" s="96">
        <v>12</v>
      </c>
      <c r="L31" s="96">
        <v>17</v>
      </c>
      <c r="M31" s="97">
        <v>2290</v>
      </c>
    </row>
    <row r="32" spans="1:13" ht="12.75">
      <c r="A32" s="142"/>
      <c r="B32" s="92" t="s">
        <v>4</v>
      </c>
      <c r="C32" s="97">
        <v>3057</v>
      </c>
      <c r="D32" s="96">
        <v>793</v>
      </c>
      <c r="E32" s="97">
        <v>1085</v>
      </c>
      <c r="F32" s="97">
        <v>11376</v>
      </c>
      <c r="G32" s="96">
        <v>259</v>
      </c>
      <c r="H32" s="96">
        <v>90</v>
      </c>
      <c r="I32" s="96">
        <v>857</v>
      </c>
      <c r="J32" s="96">
        <v>383</v>
      </c>
      <c r="K32" s="96">
        <v>269</v>
      </c>
      <c r="L32" s="96">
        <v>166</v>
      </c>
      <c r="M32" s="97">
        <v>18335</v>
      </c>
    </row>
    <row r="33" ht="12.75">
      <c r="A33" s="88"/>
    </row>
    <row r="34" ht="25.5">
      <c r="A34" s="90" t="s">
        <v>247</v>
      </c>
    </row>
  </sheetData>
  <mergeCells count="4">
    <mergeCell ref="A8:B8"/>
    <mergeCell ref="A9:A16"/>
    <mergeCell ref="A17:A24"/>
    <mergeCell ref="A25:A3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8.8515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255</v>
      </c>
      <c r="M1" s="2" t="s">
        <v>42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15.75">
      <c r="A6" s="5" t="s">
        <v>0</v>
      </c>
      <c r="B6" s="5" t="s">
        <v>1</v>
      </c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5" t="s">
        <v>5</v>
      </c>
      <c r="B7" s="5"/>
      <c r="C7" s="7"/>
      <c r="D7" s="7" t="s">
        <v>39</v>
      </c>
      <c r="E7" s="7" t="s">
        <v>24</v>
      </c>
      <c r="F7" s="7"/>
      <c r="G7" s="7"/>
      <c r="H7" s="7" t="s">
        <v>39</v>
      </c>
      <c r="I7" s="7" t="s">
        <v>24</v>
      </c>
      <c r="J7" s="7"/>
      <c r="K7" s="7"/>
      <c r="L7" s="7" t="s">
        <v>39</v>
      </c>
      <c r="M7" s="7" t="s">
        <v>24</v>
      </c>
    </row>
    <row r="8" spans="1:13" s="4" customFormat="1" ht="16.5" thickBot="1">
      <c r="A8" s="3"/>
      <c r="B8" s="3"/>
      <c r="C8" s="8" t="s">
        <v>38</v>
      </c>
      <c r="D8" s="8" t="s">
        <v>8</v>
      </c>
      <c r="E8" s="8" t="s">
        <v>25</v>
      </c>
      <c r="F8" s="8"/>
      <c r="G8" s="8" t="s">
        <v>38</v>
      </c>
      <c r="H8" s="8" t="s">
        <v>8</v>
      </c>
      <c r="I8" s="8" t="s">
        <v>25</v>
      </c>
      <c r="J8" s="8"/>
      <c r="K8" s="8" t="s">
        <v>38</v>
      </c>
      <c r="L8" s="8" t="s">
        <v>8</v>
      </c>
      <c r="M8" s="8" t="s">
        <v>25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15</v>
      </c>
      <c r="B10" s="56" t="s">
        <v>37</v>
      </c>
      <c r="C10" s="57">
        <v>0.8</v>
      </c>
      <c r="D10" s="57">
        <v>24.8</v>
      </c>
      <c r="E10" s="57">
        <v>261.4</v>
      </c>
      <c r="F10" s="57"/>
      <c r="G10" s="57">
        <v>1.2</v>
      </c>
      <c r="H10" s="57">
        <v>9.6</v>
      </c>
      <c r="I10" s="57">
        <v>37.6</v>
      </c>
      <c r="J10" s="57"/>
      <c r="K10" s="57">
        <v>2</v>
      </c>
      <c r="L10" s="57">
        <v>34.4</v>
      </c>
      <c r="M10" s="57">
        <v>299</v>
      </c>
    </row>
    <row r="11" spans="2:26" ht="16.5">
      <c r="B11" s="9">
        <v>1996</v>
      </c>
      <c r="C11" s="51">
        <v>1</v>
      </c>
      <c r="D11" s="51">
        <v>25</v>
      </c>
      <c r="E11" s="51">
        <v>266</v>
      </c>
      <c r="F11" s="51"/>
      <c r="G11" s="51">
        <v>1</v>
      </c>
      <c r="H11" s="51">
        <v>8</v>
      </c>
      <c r="I11" s="51">
        <v>41</v>
      </c>
      <c r="J11" s="51"/>
      <c r="K11" s="51">
        <v>2</v>
      </c>
      <c r="L11" s="51">
        <v>33</v>
      </c>
      <c r="M11" s="51">
        <v>307</v>
      </c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2:26" ht="16.5">
      <c r="B12" s="9">
        <v>1997</v>
      </c>
      <c r="C12" s="51">
        <v>3</v>
      </c>
      <c r="D12" s="51">
        <v>21</v>
      </c>
      <c r="E12" s="51">
        <v>269</v>
      </c>
      <c r="F12" s="51"/>
      <c r="G12" s="51">
        <v>3</v>
      </c>
      <c r="H12" s="51">
        <v>14</v>
      </c>
      <c r="I12" s="51">
        <v>53</v>
      </c>
      <c r="J12" s="51"/>
      <c r="K12" s="51">
        <v>6</v>
      </c>
      <c r="L12" s="51">
        <v>35</v>
      </c>
      <c r="M12" s="51">
        <v>322</v>
      </c>
      <c r="O12" s="68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2:26" ht="16.5">
      <c r="B13" s="9">
        <v>1998</v>
      </c>
      <c r="C13" s="51">
        <v>0</v>
      </c>
      <c r="D13" s="51">
        <v>29</v>
      </c>
      <c r="E13" s="51">
        <v>328</v>
      </c>
      <c r="F13" s="51"/>
      <c r="G13" s="51">
        <v>0</v>
      </c>
      <c r="H13" s="51">
        <v>6</v>
      </c>
      <c r="I13" s="51">
        <v>32</v>
      </c>
      <c r="J13" s="51"/>
      <c r="K13" s="51">
        <v>0</v>
      </c>
      <c r="L13" s="51">
        <v>35</v>
      </c>
      <c r="M13" s="51">
        <v>360</v>
      </c>
      <c r="O13" s="68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2:26" ht="16.5">
      <c r="B14" s="9">
        <v>1999</v>
      </c>
      <c r="C14" s="51">
        <v>0</v>
      </c>
      <c r="D14" s="51">
        <v>21</v>
      </c>
      <c r="E14" s="51">
        <v>278</v>
      </c>
      <c r="F14" s="51"/>
      <c r="G14" s="51">
        <v>1</v>
      </c>
      <c r="H14" s="51">
        <v>12</v>
      </c>
      <c r="I14" s="51">
        <v>44</v>
      </c>
      <c r="J14" s="51"/>
      <c r="K14" s="51">
        <v>1</v>
      </c>
      <c r="L14" s="51">
        <v>33</v>
      </c>
      <c r="M14" s="51">
        <v>322</v>
      </c>
      <c r="O14" s="68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2:26" ht="16.5">
      <c r="B15" s="9">
        <v>2000</v>
      </c>
      <c r="C15" s="51">
        <v>1</v>
      </c>
      <c r="D15" s="51">
        <v>21</v>
      </c>
      <c r="E15" s="51">
        <v>279</v>
      </c>
      <c r="F15" s="51"/>
      <c r="G15" s="51">
        <v>1</v>
      </c>
      <c r="H15" s="51">
        <v>4</v>
      </c>
      <c r="I15" s="51">
        <v>51</v>
      </c>
      <c r="J15" s="51"/>
      <c r="K15" s="51">
        <v>2</v>
      </c>
      <c r="L15" s="51">
        <v>25</v>
      </c>
      <c r="M15" s="51">
        <v>330</v>
      </c>
      <c r="O15" s="68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2:26" ht="16.5">
      <c r="B16" s="9">
        <v>2001</v>
      </c>
      <c r="C16" s="51">
        <v>1</v>
      </c>
      <c r="D16" s="51">
        <v>15</v>
      </c>
      <c r="E16" s="51">
        <v>254</v>
      </c>
      <c r="F16" s="51"/>
      <c r="G16" s="51">
        <v>0</v>
      </c>
      <c r="H16" s="51">
        <v>8</v>
      </c>
      <c r="I16" s="51">
        <v>53</v>
      </c>
      <c r="J16" s="51"/>
      <c r="K16" s="51">
        <v>1</v>
      </c>
      <c r="L16" s="51">
        <v>23</v>
      </c>
      <c r="M16" s="51">
        <v>307</v>
      </c>
      <c r="O16" s="68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2:26" ht="16.5">
      <c r="B17" s="9">
        <v>2002</v>
      </c>
      <c r="C17" s="51">
        <v>1</v>
      </c>
      <c r="D17" s="51">
        <v>17</v>
      </c>
      <c r="E17" s="51">
        <v>218</v>
      </c>
      <c r="F17" s="51"/>
      <c r="G17" s="51">
        <v>0</v>
      </c>
      <c r="H17" s="51">
        <v>2</v>
      </c>
      <c r="I17" s="51">
        <v>33</v>
      </c>
      <c r="J17" s="51"/>
      <c r="K17" s="51">
        <v>1</v>
      </c>
      <c r="L17" s="51">
        <v>19</v>
      </c>
      <c r="M17" s="51">
        <v>251</v>
      </c>
      <c r="O17" s="68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ht="16.5">
      <c r="B18" s="9">
        <v>2003</v>
      </c>
      <c r="C18" s="51">
        <v>1</v>
      </c>
      <c r="D18" s="51">
        <v>29</v>
      </c>
      <c r="E18" s="51">
        <v>252</v>
      </c>
      <c r="F18" s="51"/>
      <c r="G18" s="51">
        <v>0</v>
      </c>
      <c r="H18" s="51">
        <v>2</v>
      </c>
      <c r="I18" s="51">
        <v>52</v>
      </c>
      <c r="J18" s="51"/>
      <c r="K18" s="51">
        <v>1</v>
      </c>
      <c r="L18" s="51">
        <v>31</v>
      </c>
      <c r="M18" s="51">
        <v>304</v>
      </c>
      <c r="O18" s="68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ht="16.5">
      <c r="B19" s="9">
        <v>2004</v>
      </c>
      <c r="C19" s="51">
        <v>0</v>
      </c>
      <c r="D19" s="51">
        <v>11</v>
      </c>
      <c r="E19" s="51">
        <v>205</v>
      </c>
      <c r="F19" s="51"/>
      <c r="G19" s="51">
        <v>0</v>
      </c>
      <c r="H19" s="51">
        <v>10</v>
      </c>
      <c r="I19" s="51">
        <v>35</v>
      </c>
      <c r="J19" s="51"/>
      <c r="K19" s="51">
        <v>0</v>
      </c>
      <c r="L19" s="51">
        <v>21</v>
      </c>
      <c r="M19" s="51">
        <v>240</v>
      </c>
      <c r="O19" s="68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ht="16.5">
      <c r="B20" s="9">
        <v>2005</v>
      </c>
      <c r="C20" s="51">
        <v>0</v>
      </c>
      <c r="D20" s="51">
        <v>9</v>
      </c>
      <c r="E20" s="51">
        <v>213</v>
      </c>
      <c r="F20" s="51"/>
      <c r="G20" s="51">
        <v>0</v>
      </c>
      <c r="H20" s="51">
        <v>2</v>
      </c>
      <c r="I20" s="51">
        <v>37</v>
      </c>
      <c r="J20" s="51"/>
      <c r="K20" s="51">
        <v>0</v>
      </c>
      <c r="L20" s="51">
        <v>11</v>
      </c>
      <c r="M20" s="51">
        <v>250</v>
      </c>
      <c r="O20" s="68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ht="16.5">
      <c r="B21" s="9">
        <v>2006</v>
      </c>
      <c r="C21" s="51">
        <v>0</v>
      </c>
      <c r="D21" s="51">
        <v>15</v>
      </c>
      <c r="E21" s="51">
        <v>194</v>
      </c>
      <c r="F21" s="51"/>
      <c r="G21" s="51">
        <v>1</v>
      </c>
      <c r="H21" s="51">
        <v>7</v>
      </c>
      <c r="I21" s="51">
        <v>54</v>
      </c>
      <c r="J21" s="51"/>
      <c r="K21" s="51">
        <v>1</v>
      </c>
      <c r="L21" s="51">
        <v>22</v>
      </c>
      <c r="M21" s="51">
        <v>248</v>
      </c>
      <c r="O21" s="68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s="4" customFormat="1" ht="16.5">
      <c r="B22" s="56" t="s">
        <v>44</v>
      </c>
      <c r="C22" s="57">
        <v>0.4</v>
      </c>
      <c r="D22" s="57">
        <v>16.2</v>
      </c>
      <c r="E22" s="57">
        <v>216.4</v>
      </c>
      <c r="F22" s="57"/>
      <c r="G22" s="57">
        <v>0.2</v>
      </c>
      <c r="H22" s="57">
        <v>4.6</v>
      </c>
      <c r="I22" s="57">
        <v>42.2</v>
      </c>
      <c r="J22" s="57"/>
      <c r="K22" s="57">
        <v>0.6</v>
      </c>
      <c r="L22" s="57">
        <v>20.8</v>
      </c>
      <c r="M22" s="57">
        <v>258.6</v>
      </c>
      <c r="O22" s="69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2:26" ht="16.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O23" s="68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s="4" customFormat="1" ht="19.5">
      <c r="A24" s="4" t="s">
        <v>29</v>
      </c>
      <c r="B24" s="56" t="s">
        <v>37</v>
      </c>
      <c r="C24" s="57">
        <v>0.4</v>
      </c>
      <c r="D24" s="57">
        <v>5</v>
      </c>
      <c r="E24" s="57">
        <v>45.6</v>
      </c>
      <c r="F24" s="57"/>
      <c r="G24" s="57">
        <v>1.4</v>
      </c>
      <c r="H24" s="57">
        <v>21.6</v>
      </c>
      <c r="I24" s="57">
        <v>110.2</v>
      </c>
      <c r="J24" s="57"/>
      <c r="K24" s="57">
        <v>1.8</v>
      </c>
      <c r="L24" s="57">
        <v>26.6</v>
      </c>
      <c r="M24" s="57">
        <v>155.8</v>
      </c>
      <c r="O24" s="68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2:26" ht="16.5">
      <c r="B25" s="9">
        <v>1996</v>
      </c>
      <c r="C25" s="51">
        <v>0</v>
      </c>
      <c r="D25" s="51">
        <v>4</v>
      </c>
      <c r="E25" s="51">
        <v>40</v>
      </c>
      <c r="F25" s="51"/>
      <c r="G25" s="51">
        <v>1</v>
      </c>
      <c r="H25" s="51">
        <v>14</v>
      </c>
      <c r="I25" s="51">
        <v>94</v>
      </c>
      <c r="J25" s="51"/>
      <c r="K25" s="51">
        <v>1</v>
      </c>
      <c r="L25" s="51">
        <v>18</v>
      </c>
      <c r="M25" s="51">
        <v>134</v>
      </c>
      <c r="O25" s="68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2:26" ht="16.5">
      <c r="B26" s="9">
        <v>1997</v>
      </c>
      <c r="C26" s="51">
        <v>0</v>
      </c>
      <c r="D26" s="51">
        <v>5</v>
      </c>
      <c r="E26" s="51">
        <v>61</v>
      </c>
      <c r="F26" s="51"/>
      <c r="G26" s="51">
        <v>0</v>
      </c>
      <c r="H26" s="51">
        <v>31</v>
      </c>
      <c r="I26" s="51">
        <v>118</v>
      </c>
      <c r="J26" s="51"/>
      <c r="K26" s="51">
        <v>0</v>
      </c>
      <c r="L26" s="51">
        <v>36</v>
      </c>
      <c r="M26" s="51">
        <v>179</v>
      </c>
      <c r="O26" s="68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2:26" ht="16.5">
      <c r="B27" s="9">
        <v>1998</v>
      </c>
      <c r="C27" s="51">
        <v>1</v>
      </c>
      <c r="D27" s="51">
        <v>3</v>
      </c>
      <c r="E27" s="51">
        <v>52</v>
      </c>
      <c r="F27" s="51"/>
      <c r="G27" s="51">
        <v>4</v>
      </c>
      <c r="H27" s="51">
        <v>27</v>
      </c>
      <c r="I27" s="51">
        <v>110</v>
      </c>
      <c r="J27" s="51"/>
      <c r="K27" s="51">
        <v>5</v>
      </c>
      <c r="L27" s="51">
        <v>30</v>
      </c>
      <c r="M27" s="51">
        <v>162</v>
      </c>
      <c r="O27" s="68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2:26" ht="16.5">
      <c r="B28" s="9">
        <v>1999</v>
      </c>
      <c r="C28" s="51">
        <v>0</v>
      </c>
      <c r="D28" s="51">
        <v>6</v>
      </c>
      <c r="E28" s="51">
        <v>43</v>
      </c>
      <c r="F28" s="51"/>
      <c r="G28" s="51">
        <v>1</v>
      </c>
      <c r="H28" s="51">
        <v>19</v>
      </c>
      <c r="I28" s="51">
        <v>86</v>
      </c>
      <c r="J28" s="51"/>
      <c r="K28" s="51">
        <v>1</v>
      </c>
      <c r="L28" s="51">
        <v>25</v>
      </c>
      <c r="M28" s="51">
        <v>129</v>
      </c>
      <c r="O28" s="68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2:26" ht="16.5">
      <c r="B29" s="9">
        <v>2000</v>
      </c>
      <c r="C29" s="51">
        <v>1</v>
      </c>
      <c r="D29" s="51">
        <v>7</v>
      </c>
      <c r="E29" s="51">
        <v>43</v>
      </c>
      <c r="F29" s="51"/>
      <c r="G29" s="51">
        <v>1</v>
      </c>
      <c r="H29" s="51">
        <v>7</v>
      </c>
      <c r="I29" s="51">
        <v>76</v>
      </c>
      <c r="J29" s="51"/>
      <c r="K29" s="51">
        <v>2</v>
      </c>
      <c r="L29" s="51">
        <v>14</v>
      </c>
      <c r="M29" s="51">
        <v>119</v>
      </c>
      <c r="O29" s="68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6" ht="16.5">
      <c r="B30" s="9">
        <v>2001</v>
      </c>
      <c r="C30" s="51">
        <v>0</v>
      </c>
      <c r="D30" s="51">
        <v>7</v>
      </c>
      <c r="E30" s="51">
        <v>37</v>
      </c>
      <c r="F30" s="51"/>
      <c r="G30" s="51">
        <v>4</v>
      </c>
      <c r="H30" s="51">
        <v>14</v>
      </c>
      <c r="I30" s="51">
        <v>57</v>
      </c>
      <c r="J30" s="51"/>
      <c r="K30" s="51">
        <v>4</v>
      </c>
      <c r="L30" s="51">
        <v>21</v>
      </c>
      <c r="M30" s="51">
        <v>94</v>
      </c>
      <c r="O30" s="68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2:26" ht="16.5">
      <c r="B31" s="9">
        <v>2002</v>
      </c>
      <c r="C31" s="51">
        <v>0</v>
      </c>
      <c r="D31" s="51">
        <v>2</v>
      </c>
      <c r="E31" s="51">
        <v>38</v>
      </c>
      <c r="F31" s="51"/>
      <c r="G31" s="51">
        <v>0</v>
      </c>
      <c r="H31" s="51">
        <v>9</v>
      </c>
      <c r="I31" s="51">
        <v>76</v>
      </c>
      <c r="J31" s="51"/>
      <c r="K31" s="51">
        <v>0</v>
      </c>
      <c r="L31" s="51">
        <v>11</v>
      </c>
      <c r="M31" s="51">
        <v>114</v>
      </c>
      <c r="O31" s="68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2:26" ht="16.5">
      <c r="B32" s="9">
        <v>2003</v>
      </c>
      <c r="C32" s="51">
        <v>0</v>
      </c>
      <c r="D32" s="51">
        <v>2</v>
      </c>
      <c r="E32" s="51">
        <v>32</v>
      </c>
      <c r="F32" s="51"/>
      <c r="G32" s="51">
        <v>1</v>
      </c>
      <c r="H32" s="51">
        <v>8</v>
      </c>
      <c r="I32" s="51">
        <v>62</v>
      </c>
      <c r="J32" s="51"/>
      <c r="K32" s="51">
        <v>1</v>
      </c>
      <c r="L32" s="51">
        <v>10</v>
      </c>
      <c r="M32" s="51">
        <v>94</v>
      </c>
      <c r="O32" s="68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2:26" ht="16.5">
      <c r="B33" s="9">
        <v>2004</v>
      </c>
      <c r="C33" s="51">
        <v>0</v>
      </c>
      <c r="D33" s="51">
        <v>3</v>
      </c>
      <c r="E33" s="51">
        <v>32</v>
      </c>
      <c r="F33" s="51"/>
      <c r="G33" s="51">
        <v>0</v>
      </c>
      <c r="H33" s="51">
        <v>6</v>
      </c>
      <c r="I33" s="51">
        <v>48</v>
      </c>
      <c r="J33" s="51"/>
      <c r="K33" s="51">
        <v>0</v>
      </c>
      <c r="L33" s="51">
        <v>9</v>
      </c>
      <c r="M33" s="51">
        <v>80</v>
      </c>
      <c r="O33" s="68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2:26" ht="16.5">
      <c r="B34" s="9">
        <v>2005</v>
      </c>
      <c r="C34" s="51">
        <v>0</v>
      </c>
      <c r="D34" s="51">
        <v>1</v>
      </c>
      <c r="E34" s="51">
        <v>25</v>
      </c>
      <c r="F34" s="51"/>
      <c r="G34" s="51">
        <v>1</v>
      </c>
      <c r="H34" s="51">
        <v>10</v>
      </c>
      <c r="I34" s="51">
        <v>44</v>
      </c>
      <c r="J34" s="51"/>
      <c r="K34" s="51">
        <v>1</v>
      </c>
      <c r="L34" s="51">
        <v>11</v>
      </c>
      <c r="M34" s="51">
        <v>69</v>
      </c>
      <c r="O34" s="6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2:26" ht="16.5">
      <c r="B35" s="9">
        <v>2006</v>
      </c>
      <c r="C35" s="51">
        <v>0</v>
      </c>
      <c r="D35" s="51">
        <v>1</v>
      </c>
      <c r="E35" s="51">
        <v>38</v>
      </c>
      <c r="F35" s="51"/>
      <c r="G35" s="51">
        <v>0</v>
      </c>
      <c r="H35" s="51">
        <v>7</v>
      </c>
      <c r="I35" s="51">
        <v>56</v>
      </c>
      <c r="J35" s="51"/>
      <c r="K35" s="51">
        <v>0</v>
      </c>
      <c r="L35" s="51">
        <v>8</v>
      </c>
      <c r="M35" s="51">
        <v>94</v>
      </c>
      <c r="O35" s="68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2:26" s="4" customFormat="1" ht="16.5">
      <c r="B36" s="56" t="s">
        <v>44</v>
      </c>
      <c r="C36" s="57">
        <v>0</v>
      </c>
      <c r="D36" s="57">
        <v>1.8</v>
      </c>
      <c r="E36" s="57">
        <v>33</v>
      </c>
      <c r="F36" s="57"/>
      <c r="G36" s="57">
        <v>0.4</v>
      </c>
      <c r="H36" s="57">
        <v>8</v>
      </c>
      <c r="I36" s="57">
        <v>57.2</v>
      </c>
      <c r="J36" s="57"/>
      <c r="K36" s="57">
        <v>0.4</v>
      </c>
      <c r="L36" s="57">
        <v>9.8</v>
      </c>
      <c r="M36" s="57">
        <v>90.2</v>
      </c>
      <c r="O36" s="68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2:26" ht="16.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O37" s="68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s="4" customFormat="1" ht="16.5">
      <c r="A38" s="4" t="s">
        <v>16</v>
      </c>
      <c r="B38" s="56" t="s">
        <v>37</v>
      </c>
      <c r="C38" s="57">
        <v>2.2</v>
      </c>
      <c r="D38" s="57">
        <v>75.2</v>
      </c>
      <c r="E38" s="57">
        <v>834.8</v>
      </c>
      <c r="F38" s="57"/>
      <c r="G38" s="57">
        <v>1</v>
      </c>
      <c r="H38" s="57">
        <v>21.2</v>
      </c>
      <c r="I38" s="57">
        <v>173.8</v>
      </c>
      <c r="J38" s="57"/>
      <c r="K38" s="57">
        <v>3.2</v>
      </c>
      <c r="L38" s="57">
        <v>96.4</v>
      </c>
      <c r="M38" s="57">
        <v>1008.6</v>
      </c>
      <c r="O38" s="68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2:26" ht="16.5">
      <c r="B39" s="9">
        <v>1996</v>
      </c>
      <c r="C39" s="51">
        <v>3</v>
      </c>
      <c r="D39" s="51">
        <v>72</v>
      </c>
      <c r="E39" s="51">
        <v>792</v>
      </c>
      <c r="F39" s="51"/>
      <c r="G39" s="51">
        <v>0</v>
      </c>
      <c r="H39" s="51">
        <v>24</v>
      </c>
      <c r="I39" s="51">
        <v>206</v>
      </c>
      <c r="J39" s="51"/>
      <c r="K39" s="51">
        <v>3</v>
      </c>
      <c r="L39" s="51">
        <v>96</v>
      </c>
      <c r="M39" s="51">
        <v>998</v>
      </c>
      <c r="O39" s="68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2:26" ht="16.5">
      <c r="B40" s="9">
        <v>1997</v>
      </c>
      <c r="C40" s="51">
        <v>0</v>
      </c>
      <c r="D40" s="51">
        <v>42</v>
      </c>
      <c r="E40" s="51">
        <v>749</v>
      </c>
      <c r="F40" s="51"/>
      <c r="G40" s="51">
        <v>2</v>
      </c>
      <c r="H40" s="51">
        <v>13</v>
      </c>
      <c r="I40" s="51">
        <v>192</v>
      </c>
      <c r="J40" s="51"/>
      <c r="K40" s="51">
        <v>2</v>
      </c>
      <c r="L40" s="51">
        <v>55</v>
      </c>
      <c r="M40" s="51">
        <v>941</v>
      </c>
      <c r="O40" s="68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2:26" ht="16.5">
      <c r="B41" s="9">
        <v>1998</v>
      </c>
      <c r="C41" s="51">
        <v>1</v>
      </c>
      <c r="D41" s="51">
        <v>57</v>
      </c>
      <c r="E41" s="51">
        <v>824</v>
      </c>
      <c r="F41" s="51"/>
      <c r="G41" s="51">
        <v>0</v>
      </c>
      <c r="H41" s="51">
        <v>19</v>
      </c>
      <c r="I41" s="51">
        <v>139</v>
      </c>
      <c r="J41" s="51"/>
      <c r="K41" s="51">
        <v>1</v>
      </c>
      <c r="L41" s="51">
        <v>76</v>
      </c>
      <c r="M41" s="51">
        <v>963</v>
      </c>
      <c r="O41" s="68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2:26" ht="16.5">
      <c r="B42" s="9">
        <v>1999</v>
      </c>
      <c r="C42" s="51">
        <v>1</v>
      </c>
      <c r="D42" s="51">
        <v>66</v>
      </c>
      <c r="E42" s="51">
        <v>726</v>
      </c>
      <c r="F42" s="51"/>
      <c r="G42" s="51">
        <v>0</v>
      </c>
      <c r="H42" s="51">
        <v>17</v>
      </c>
      <c r="I42" s="51">
        <v>198</v>
      </c>
      <c r="J42" s="51"/>
      <c r="K42" s="51">
        <v>1</v>
      </c>
      <c r="L42" s="51">
        <v>83</v>
      </c>
      <c r="M42" s="51">
        <v>924</v>
      </c>
      <c r="O42" s="68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2:26" ht="16.5">
      <c r="B43" s="9">
        <v>2000</v>
      </c>
      <c r="C43" s="51">
        <v>1</v>
      </c>
      <c r="D43" s="51">
        <v>68</v>
      </c>
      <c r="E43" s="51">
        <v>810</v>
      </c>
      <c r="F43" s="51"/>
      <c r="G43" s="51">
        <v>0</v>
      </c>
      <c r="H43" s="51">
        <v>12</v>
      </c>
      <c r="I43" s="51">
        <v>124</v>
      </c>
      <c r="J43" s="51"/>
      <c r="K43" s="51">
        <v>1</v>
      </c>
      <c r="L43" s="51">
        <v>80</v>
      </c>
      <c r="M43" s="51">
        <v>934</v>
      </c>
      <c r="O43" s="68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2:26" ht="16.5">
      <c r="B44" s="9">
        <v>2001</v>
      </c>
      <c r="C44" s="51">
        <v>0</v>
      </c>
      <c r="D44" s="51">
        <v>51</v>
      </c>
      <c r="E44" s="51">
        <v>707</v>
      </c>
      <c r="F44" s="51"/>
      <c r="G44" s="51">
        <v>0</v>
      </c>
      <c r="H44" s="51">
        <v>11</v>
      </c>
      <c r="I44" s="51">
        <v>116</v>
      </c>
      <c r="J44" s="51"/>
      <c r="K44" s="51">
        <v>0</v>
      </c>
      <c r="L44" s="51">
        <v>62</v>
      </c>
      <c r="M44" s="51">
        <v>823</v>
      </c>
      <c r="O44" s="68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2:26" ht="16.5">
      <c r="B45" s="9">
        <v>2002</v>
      </c>
      <c r="C45" s="51">
        <v>0</v>
      </c>
      <c r="D45" s="51">
        <v>53</v>
      </c>
      <c r="E45" s="51">
        <v>782</v>
      </c>
      <c r="F45" s="51"/>
      <c r="G45" s="51">
        <v>0</v>
      </c>
      <c r="H45" s="51">
        <v>6</v>
      </c>
      <c r="I45" s="51">
        <v>78</v>
      </c>
      <c r="J45" s="51"/>
      <c r="K45" s="51">
        <v>0</v>
      </c>
      <c r="L45" s="51">
        <v>59</v>
      </c>
      <c r="M45" s="51">
        <v>860</v>
      </c>
      <c r="O45" s="68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2:26" ht="16.5">
      <c r="B46" s="9">
        <v>2003</v>
      </c>
      <c r="C46" s="51">
        <v>1</v>
      </c>
      <c r="D46" s="51">
        <v>58</v>
      </c>
      <c r="E46" s="51">
        <v>731</v>
      </c>
      <c r="F46" s="51"/>
      <c r="G46" s="51">
        <v>0</v>
      </c>
      <c r="H46" s="51">
        <v>12</v>
      </c>
      <c r="I46" s="51">
        <v>161</v>
      </c>
      <c r="J46" s="51"/>
      <c r="K46" s="51">
        <v>1</v>
      </c>
      <c r="L46" s="51">
        <v>70</v>
      </c>
      <c r="M46" s="51">
        <v>892</v>
      </c>
      <c r="O46" s="69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2:26" ht="16.5">
      <c r="B47" s="9">
        <v>2004</v>
      </c>
      <c r="C47" s="51">
        <v>1</v>
      </c>
      <c r="D47" s="51">
        <v>54</v>
      </c>
      <c r="E47" s="51">
        <v>795</v>
      </c>
      <c r="F47" s="51"/>
      <c r="G47" s="51">
        <v>2</v>
      </c>
      <c r="H47" s="51">
        <v>12</v>
      </c>
      <c r="I47" s="51">
        <v>120</v>
      </c>
      <c r="J47" s="51"/>
      <c r="K47" s="51">
        <v>3</v>
      </c>
      <c r="L47" s="51">
        <v>66</v>
      </c>
      <c r="M47" s="51">
        <v>915</v>
      </c>
      <c r="O47" s="68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2:26" ht="16.5">
      <c r="B48" s="9">
        <v>2005</v>
      </c>
      <c r="C48" s="51">
        <v>0</v>
      </c>
      <c r="D48" s="51">
        <v>55</v>
      </c>
      <c r="E48" s="51">
        <v>781</v>
      </c>
      <c r="F48" s="51"/>
      <c r="G48" s="51">
        <v>0</v>
      </c>
      <c r="H48" s="51">
        <v>8</v>
      </c>
      <c r="I48" s="51">
        <v>74</v>
      </c>
      <c r="J48" s="51"/>
      <c r="K48" s="51">
        <v>0</v>
      </c>
      <c r="L48" s="51">
        <v>63</v>
      </c>
      <c r="M48" s="51">
        <v>855</v>
      </c>
      <c r="O48" s="68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2:26" ht="16.5">
      <c r="B49" s="9">
        <v>2006</v>
      </c>
      <c r="C49" s="51">
        <v>0</v>
      </c>
      <c r="D49" s="51">
        <v>50</v>
      </c>
      <c r="E49" s="51">
        <v>698</v>
      </c>
      <c r="F49" s="51"/>
      <c r="G49" s="51">
        <v>0</v>
      </c>
      <c r="H49" s="51">
        <v>7</v>
      </c>
      <c r="I49" s="51">
        <v>65</v>
      </c>
      <c r="J49" s="51"/>
      <c r="K49" s="51">
        <v>0</v>
      </c>
      <c r="L49" s="51">
        <v>57</v>
      </c>
      <c r="M49" s="51">
        <v>763</v>
      </c>
      <c r="O49" s="68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2:26" s="4" customFormat="1" ht="16.5">
      <c r="B50" s="56" t="s">
        <v>44</v>
      </c>
      <c r="C50" s="57">
        <v>0.4</v>
      </c>
      <c r="D50" s="57">
        <v>54</v>
      </c>
      <c r="E50" s="57">
        <v>757.4</v>
      </c>
      <c r="F50" s="57"/>
      <c r="G50" s="57">
        <v>0.4</v>
      </c>
      <c r="H50" s="57">
        <v>9</v>
      </c>
      <c r="I50" s="57">
        <v>99.6</v>
      </c>
      <c r="J50" s="57"/>
      <c r="K50" s="57">
        <v>0.8</v>
      </c>
      <c r="L50" s="57">
        <v>63</v>
      </c>
      <c r="M50" s="57">
        <v>857</v>
      </c>
      <c r="O50" s="68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26" ht="16.5">
      <c r="B51" s="9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O51" s="68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4" customFormat="1" ht="16.5">
      <c r="A52" s="4" t="s">
        <v>17</v>
      </c>
      <c r="B52" s="56" t="s">
        <v>37</v>
      </c>
      <c r="C52" s="57">
        <v>1</v>
      </c>
      <c r="D52" s="57">
        <v>27.2</v>
      </c>
      <c r="E52" s="57">
        <v>179.6</v>
      </c>
      <c r="F52" s="57"/>
      <c r="G52" s="57">
        <v>8.4</v>
      </c>
      <c r="H52" s="57">
        <v>83.6</v>
      </c>
      <c r="I52" s="57">
        <v>334.8</v>
      </c>
      <c r="J52" s="57"/>
      <c r="K52" s="57">
        <v>9.4</v>
      </c>
      <c r="L52" s="57">
        <v>110.8</v>
      </c>
      <c r="M52" s="57">
        <v>514.4</v>
      </c>
      <c r="O52" s="68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2:26" ht="16.5">
      <c r="B53" s="9">
        <v>1996</v>
      </c>
      <c r="C53" s="51">
        <v>0</v>
      </c>
      <c r="D53" s="51">
        <v>18</v>
      </c>
      <c r="E53" s="51">
        <v>150</v>
      </c>
      <c r="F53" s="51"/>
      <c r="G53" s="51">
        <v>5</v>
      </c>
      <c r="H53" s="51">
        <v>65</v>
      </c>
      <c r="I53" s="51">
        <v>282</v>
      </c>
      <c r="J53" s="51"/>
      <c r="K53" s="51">
        <v>5</v>
      </c>
      <c r="L53" s="51">
        <v>83</v>
      </c>
      <c r="M53" s="51">
        <v>432</v>
      </c>
      <c r="O53" s="68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2:26" ht="16.5">
      <c r="B54" s="9">
        <v>1997</v>
      </c>
      <c r="C54" s="51">
        <v>0</v>
      </c>
      <c r="D54" s="51">
        <v>20</v>
      </c>
      <c r="E54" s="51">
        <v>167</v>
      </c>
      <c r="F54" s="51"/>
      <c r="G54" s="51">
        <v>11</v>
      </c>
      <c r="H54" s="51">
        <v>70</v>
      </c>
      <c r="I54" s="51">
        <v>306</v>
      </c>
      <c r="J54" s="51"/>
      <c r="K54" s="51">
        <v>11</v>
      </c>
      <c r="L54" s="51">
        <v>90</v>
      </c>
      <c r="M54" s="51">
        <v>473</v>
      </c>
      <c r="O54" s="68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2:26" ht="16.5">
      <c r="B55" s="9">
        <v>1998</v>
      </c>
      <c r="C55" s="51">
        <v>4</v>
      </c>
      <c r="D55" s="51">
        <v>25</v>
      </c>
      <c r="E55" s="51">
        <v>209</v>
      </c>
      <c r="F55" s="51"/>
      <c r="G55" s="51">
        <v>4</v>
      </c>
      <c r="H55" s="51">
        <v>85</v>
      </c>
      <c r="I55" s="51">
        <v>351</v>
      </c>
      <c r="J55" s="51"/>
      <c r="K55" s="51">
        <v>8</v>
      </c>
      <c r="L55" s="51">
        <v>110</v>
      </c>
      <c r="M55" s="51">
        <v>560</v>
      </c>
      <c r="O55" s="6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2:26" ht="16.5">
      <c r="B56" s="9">
        <v>1999</v>
      </c>
      <c r="C56" s="51">
        <v>0</v>
      </c>
      <c r="D56" s="51">
        <v>19</v>
      </c>
      <c r="E56" s="51">
        <v>162</v>
      </c>
      <c r="F56" s="51"/>
      <c r="G56" s="51">
        <v>6</v>
      </c>
      <c r="H56" s="51">
        <v>67</v>
      </c>
      <c r="I56" s="51">
        <v>310</v>
      </c>
      <c r="J56" s="51"/>
      <c r="K56" s="51">
        <v>6</v>
      </c>
      <c r="L56" s="51">
        <v>86</v>
      </c>
      <c r="M56" s="51">
        <v>472</v>
      </c>
      <c r="O56" s="6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2:26" ht="16.5">
      <c r="B57" s="9">
        <v>2000</v>
      </c>
      <c r="C57" s="51">
        <v>1</v>
      </c>
      <c r="D57" s="51">
        <v>11</v>
      </c>
      <c r="E57" s="51">
        <v>143</v>
      </c>
      <c r="F57" s="51"/>
      <c r="G57" s="51">
        <v>7</v>
      </c>
      <c r="H57" s="51">
        <v>55</v>
      </c>
      <c r="I57" s="51">
        <v>244</v>
      </c>
      <c r="J57" s="51"/>
      <c r="K57" s="51">
        <v>8</v>
      </c>
      <c r="L57" s="51">
        <v>66</v>
      </c>
      <c r="M57" s="51">
        <v>387</v>
      </c>
      <c r="O57" s="68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2:26" ht="16.5">
      <c r="B58" s="9">
        <v>2001</v>
      </c>
      <c r="C58" s="51">
        <v>0</v>
      </c>
      <c r="D58" s="51">
        <v>9</v>
      </c>
      <c r="E58" s="51">
        <v>147</v>
      </c>
      <c r="F58" s="51"/>
      <c r="G58" s="51">
        <v>8</v>
      </c>
      <c r="H58" s="51">
        <v>58</v>
      </c>
      <c r="I58" s="51">
        <v>264</v>
      </c>
      <c r="J58" s="51"/>
      <c r="K58" s="51">
        <v>8</v>
      </c>
      <c r="L58" s="51">
        <v>67</v>
      </c>
      <c r="M58" s="51">
        <v>411</v>
      </c>
      <c r="O58" s="69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2:13" ht="15.75">
      <c r="B59" s="9">
        <v>2002</v>
      </c>
      <c r="C59" s="51">
        <v>2</v>
      </c>
      <c r="D59" s="51">
        <v>14</v>
      </c>
      <c r="E59" s="51">
        <v>138</v>
      </c>
      <c r="F59" s="51"/>
      <c r="G59" s="51">
        <v>9</v>
      </c>
      <c r="H59" s="51">
        <v>66</v>
      </c>
      <c r="I59" s="51">
        <v>254</v>
      </c>
      <c r="J59" s="51"/>
      <c r="K59" s="51">
        <v>11</v>
      </c>
      <c r="L59" s="51">
        <v>80</v>
      </c>
      <c r="M59" s="51">
        <v>392</v>
      </c>
    </row>
    <row r="60" spans="2:13" ht="15.75">
      <c r="B60" s="9">
        <v>2003</v>
      </c>
      <c r="C60" s="51">
        <v>1</v>
      </c>
      <c r="D60" s="51">
        <v>14</v>
      </c>
      <c r="E60" s="51">
        <v>109</v>
      </c>
      <c r="F60" s="51"/>
      <c r="G60" s="51">
        <v>10</v>
      </c>
      <c r="H60" s="51">
        <v>50</v>
      </c>
      <c r="I60" s="51">
        <v>239</v>
      </c>
      <c r="J60" s="51"/>
      <c r="K60" s="51">
        <v>11</v>
      </c>
      <c r="L60" s="51">
        <v>64</v>
      </c>
      <c r="M60" s="51">
        <v>348</v>
      </c>
    </row>
    <row r="61" spans="2:13" ht="15.75">
      <c r="B61" s="9">
        <v>2004</v>
      </c>
      <c r="C61" s="51">
        <v>2</v>
      </c>
      <c r="D61" s="51">
        <v>12</v>
      </c>
      <c r="E61" s="51">
        <v>138</v>
      </c>
      <c r="F61" s="51"/>
      <c r="G61" s="51">
        <v>5</v>
      </c>
      <c r="H61" s="51">
        <v>40</v>
      </c>
      <c r="I61" s="51">
        <v>268</v>
      </c>
      <c r="J61" s="51"/>
      <c r="K61" s="51">
        <v>7</v>
      </c>
      <c r="L61" s="51">
        <v>52</v>
      </c>
      <c r="M61" s="51">
        <v>406</v>
      </c>
    </row>
    <row r="62" spans="2:13" ht="15.75">
      <c r="B62" s="9">
        <v>2005</v>
      </c>
      <c r="C62" s="51">
        <v>0</v>
      </c>
      <c r="D62" s="51">
        <v>17</v>
      </c>
      <c r="E62" s="51">
        <v>136</v>
      </c>
      <c r="F62" s="51"/>
      <c r="G62" s="51">
        <v>8</v>
      </c>
      <c r="H62" s="51">
        <v>44</v>
      </c>
      <c r="I62" s="51">
        <v>242</v>
      </c>
      <c r="J62" s="51"/>
      <c r="K62" s="51">
        <v>8</v>
      </c>
      <c r="L62" s="51">
        <v>61</v>
      </c>
      <c r="M62" s="51">
        <v>378</v>
      </c>
    </row>
    <row r="63" spans="2:13" ht="15.75">
      <c r="B63" s="9">
        <v>2006</v>
      </c>
      <c r="C63" s="51">
        <v>2</v>
      </c>
      <c r="D63" s="51">
        <v>5</v>
      </c>
      <c r="E63" s="51">
        <v>117</v>
      </c>
      <c r="F63" s="51"/>
      <c r="G63" s="51">
        <v>4</v>
      </c>
      <c r="H63" s="51">
        <v>58</v>
      </c>
      <c r="I63" s="51">
        <v>276</v>
      </c>
      <c r="J63" s="51"/>
      <c r="K63" s="51">
        <v>6</v>
      </c>
      <c r="L63" s="51">
        <v>63</v>
      </c>
      <c r="M63" s="51">
        <v>393</v>
      </c>
    </row>
    <row r="64" spans="2:13" s="4" customFormat="1" ht="15.75">
      <c r="B64" s="56" t="s">
        <v>44</v>
      </c>
      <c r="C64" s="57">
        <v>1.4</v>
      </c>
      <c r="D64" s="57">
        <v>12.4</v>
      </c>
      <c r="E64" s="57">
        <v>127.6</v>
      </c>
      <c r="F64" s="57"/>
      <c r="G64" s="57">
        <v>7.2</v>
      </c>
      <c r="H64" s="57">
        <v>51.6</v>
      </c>
      <c r="I64" s="57">
        <v>255.8</v>
      </c>
      <c r="J64" s="57"/>
      <c r="K64" s="57">
        <v>8.6</v>
      </c>
      <c r="L64" s="57">
        <v>64</v>
      </c>
      <c r="M64" s="57">
        <v>383.4</v>
      </c>
    </row>
    <row r="65" spans="2:13" ht="15.75">
      <c r="B65" s="9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9" s="4" customFormat="1" ht="15.75"/>
    <row r="71" s="15" customFormat="1" ht="18.75"/>
    <row r="83" s="4" customFormat="1" ht="15.75"/>
    <row r="96" s="4" customFormat="1" ht="15.75"/>
    <row r="100" spans="3:13" ht="15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5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5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5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44" ht="15.75">
      <c r="B144" s="22"/>
    </row>
  </sheetData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140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255</v>
      </c>
      <c r="M1" s="2" t="s">
        <v>42</v>
      </c>
    </row>
    <row r="2" spans="2:13" ht="15.75">
      <c r="B2" s="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4" customFormat="1" ht="15.75">
      <c r="A6" s="5" t="s">
        <v>0</v>
      </c>
      <c r="B6" s="5" t="s">
        <v>1</v>
      </c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5" t="s">
        <v>5</v>
      </c>
      <c r="B7" s="5"/>
      <c r="C7" s="7"/>
      <c r="D7" s="7" t="s">
        <v>39</v>
      </c>
      <c r="E7" s="7" t="s">
        <v>24</v>
      </c>
      <c r="F7" s="7"/>
      <c r="G7" s="7"/>
      <c r="H7" s="7" t="s">
        <v>39</v>
      </c>
      <c r="I7" s="7" t="s">
        <v>24</v>
      </c>
      <c r="J7" s="7"/>
      <c r="K7" s="7"/>
      <c r="L7" s="7" t="s">
        <v>39</v>
      </c>
      <c r="M7" s="7" t="s">
        <v>24</v>
      </c>
    </row>
    <row r="8" spans="1:13" s="4" customFormat="1" ht="16.5" thickBot="1">
      <c r="A8" s="3"/>
      <c r="B8" s="3"/>
      <c r="C8" s="8" t="s">
        <v>38</v>
      </c>
      <c r="D8" s="8" t="s">
        <v>8</v>
      </c>
      <c r="E8" s="8" t="s">
        <v>25</v>
      </c>
      <c r="F8" s="8"/>
      <c r="G8" s="8" t="s">
        <v>38</v>
      </c>
      <c r="H8" s="8" t="s">
        <v>8</v>
      </c>
      <c r="I8" s="8" t="s">
        <v>25</v>
      </c>
      <c r="J8" s="8"/>
      <c r="K8" s="8" t="s">
        <v>38</v>
      </c>
      <c r="L8" s="8" t="s">
        <v>8</v>
      </c>
      <c r="M8" s="8" t="s">
        <v>25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18</v>
      </c>
      <c r="B10" s="56" t="s">
        <v>37</v>
      </c>
      <c r="C10" s="57">
        <v>1</v>
      </c>
      <c r="D10" s="57">
        <v>13</v>
      </c>
      <c r="E10" s="57">
        <v>59.2</v>
      </c>
      <c r="F10" s="57"/>
      <c r="G10" s="57">
        <v>4.8</v>
      </c>
      <c r="H10" s="57">
        <v>47.8</v>
      </c>
      <c r="I10" s="57">
        <v>181</v>
      </c>
      <c r="J10" s="57"/>
      <c r="K10" s="57">
        <v>5.8</v>
      </c>
      <c r="L10" s="57">
        <v>60.8</v>
      </c>
      <c r="M10" s="57">
        <v>240.2</v>
      </c>
    </row>
    <row r="11" spans="2:13" ht="15.75">
      <c r="B11" s="9">
        <v>1996</v>
      </c>
      <c r="C11" s="51">
        <v>2</v>
      </c>
      <c r="D11" s="51">
        <v>12</v>
      </c>
      <c r="E11" s="51">
        <v>59</v>
      </c>
      <c r="F11" s="51"/>
      <c r="G11" s="51">
        <v>7</v>
      </c>
      <c r="H11" s="51">
        <v>42</v>
      </c>
      <c r="I11" s="51">
        <v>145</v>
      </c>
      <c r="J11" s="51"/>
      <c r="K11" s="51">
        <v>9</v>
      </c>
      <c r="L11" s="51">
        <v>54</v>
      </c>
      <c r="M11" s="51">
        <v>204</v>
      </c>
    </row>
    <row r="12" spans="2:13" ht="15.75">
      <c r="B12" s="9">
        <v>1997</v>
      </c>
      <c r="C12" s="51">
        <v>1</v>
      </c>
      <c r="D12" s="51">
        <v>9</v>
      </c>
      <c r="E12" s="51">
        <v>45</v>
      </c>
      <c r="F12" s="51"/>
      <c r="G12" s="51">
        <v>4</v>
      </c>
      <c r="H12" s="51">
        <v>37</v>
      </c>
      <c r="I12" s="51">
        <v>143</v>
      </c>
      <c r="J12" s="51"/>
      <c r="K12" s="51">
        <v>5</v>
      </c>
      <c r="L12" s="51">
        <v>46</v>
      </c>
      <c r="M12" s="51">
        <v>188</v>
      </c>
    </row>
    <row r="13" spans="2:13" ht="15.75">
      <c r="B13" s="9">
        <v>1998</v>
      </c>
      <c r="C13" s="51">
        <v>0</v>
      </c>
      <c r="D13" s="51">
        <v>12</v>
      </c>
      <c r="E13" s="51">
        <v>60</v>
      </c>
      <c r="F13" s="51"/>
      <c r="G13" s="51">
        <v>5</v>
      </c>
      <c r="H13" s="51">
        <v>41</v>
      </c>
      <c r="I13" s="51">
        <v>186</v>
      </c>
      <c r="J13" s="51"/>
      <c r="K13" s="51">
        <v>5</v>
      </c>
      <c r="L13" s="51">
        <v>53</v>
      </c>
      <c r="M13" s="51">
        <v>246</v>
      </c>
    </row>
    <row r="14" spans="2:13" ht="15.75">
      <c r="B14" s="9">
        <v>1999</v>
      </c>
      <c r="C14" s="51">
        <v>2</v>
      </c>
      <c r="D14" s="51">
        <v>13</v>
      </c>
      <c r="E14" s="51">
        <v>84</v>
      </c>
      <c r="F14" s="51"/>
      <c r="G14" s="51">
        <v>3</v>
      </c>
      <c r="H14" s="51">
        <v>45</v>
      </c>
      <c r="I14" s="51">
        <v>197</v>
      </c>
      <c r="J14" s="51"/>
      <c r="K14" s="51">
        <v>5</v>
      </c>
      <c r="L14" s="51">
        <v>58</v>
      </c>
      <c r="M14" s="51">
        <v>281</v>
      </c>
    </row>
    <row r="15" spans="2:13" ht="15.75">
      <c r="B15" s="9">
        <v>2000</v>
      </c>
      <c r="C15" s="51">
        <v>0</v>
      </c>
      <c r="D15" s="51">
        <v>11</v>
      </c>
      <c r="E15" s="51">
        <v>88</v>
      </c>
      <c r="F15" s="51"/>
      <c r="G15" s="51">
        <v>7</v>
      </c>
      <c r="H15" s="51">
        <v>44</v>
      </c>
      <c r="I15" s="51">
        <v>188</v>
      </c>
      <c r="J15" s="51"/>
      <c r="K15" s="51">
        <v>7</v>
      </c>
      <c r="L15" s="51">
        <v>55</v>
      </c>
      <c r="M15" s="51">
        <v>276</v>
      </c>
    </row>
    <row r="16" spans="2:13" ht="15.75">
      <c r="B16" s="9">
        <v>2001</v>
      </c>
      <c r="C16" s="51">
        <v>1</v>
      </c>
      <c r="D16" s="51">
        <v>11</v>
      </c>
      <c r="E16" s="51">
        <v>82</v>
      </c>
      <c r="F16" s="51"/>
      <c r="G16" s="51">
        <v>5</v>
      </c>
      <c r="H16" s="51">
        <v>51</v>
      </c>
      <c r="I16" s="51">
        <v>231</v>
      </c>
      <c r="J16" s="51"/>
      <c r="K16" s="51">
        <v>6</v>
      </c>
      <c r="L16" s="51">
        <v>62</v>
      </c>
      <c r="M16" s="51">
        <v>313</v>
      </c>
    </row>
    <row r="17" spans="2:13" ht="15.75">
      <c r="B17" s="9">
        <v>2002</v>
      </c>
      <c r="C17" s="51">
        <v>0</v>
      </c>
      <c r="D17" s="51">
        <v>9</v>
      </c>
      <c r="E17" s="51">
        <v>116</v>
      </c>
      <c r="F17" s="51"/>
      <c r="G17" s="51">
        <v>10</v>
      </c>
      <c r="H17" s="51">
        <v>52</v>
      </c>
      <c r="I17" s="51">
        <v>254</v>
      </c>
      <c r="J17" s="51"/>
      <c r="K17" s="51">
        <v>10</v>
      </c>
      <c r="L17" s="51">
        <v>61</v>
      </c>
      <c r="M17" s="51">
        <v>370</v>
      </c>
    </row>
    <row r="18" spans="2:13" ht="15.75">
      <c r="B18" s="9">
        <v>2003</v>
      </c>
      <c r="C18" s="51">
        <v>0</v>
      </c>
      <c r="D18" s="51">
        <v>21</v>
      </c>
      <c r="E18" s="51">
        <v>100</v>
      </c>
      <c r="F18" s="51"/>
      <c r="G18" s="51">
        <v>4</v>
      </c>
      <c r="H18" s="51">
        <v>44</v>
      </c>
      <c r="I18" s="51">
        <v>218</v>
      </c>
      <c r="J18" s="51"/>
      <c r="K18" s="51">
        <v>4</v>
      </c>
      <c r="L18" s="51">
        <v>65</v>
      </c>
      <c r="M18" s="51">
        <v>318</v>
      </c>
    </row>
    <row r="19" spans="2:13" ht="15.75">
      <c r="B19" s="9">
        <v>2004</v>
      </c>
      <c r="C19" s="51">
        <v>2</v>
      </c>
      <c r="D19" s="51">
        <v>10</v>
      </c>
      <c r="E19" s="51">
        <v>70</v>
      </c>
      <c r="F19" s="51"/>
      <c r="G19" s="51">
        <v>3</v>
      </c>
      <c r="H19" s="51">
        <v>33</v>
      </c>
      <c r="I19" s="51">
        <v>180</v>
      </c>
      <c r="J19" s="51"/>
      <c r="K19" s="51">
        <v>5</v>
      </c>
      <c r="L19" s="51">
        <v>43</v>
      </c>
      <c r="M19" s="51">
        <v>250</v>
      </c>
    </row>
    <row r="20" spans="2:13" ht="15.75">
      <c r="B20" s="9">
        <v>2005</v>
      </c>
      <c r="C20" s="51">
        <v>2</v>
      </c>
      <c r="D20" s="51">
        <v>12</v>
      </c>
      <c r="E20" s="51">
        <v>63</v>
      </c>
      <c r="F20" s="51"/>
      <c r="G20" s="51">
        <v>5</v>
      </c>
      <c r="H20" s="51">
        <v>25</v>
      </c>
      <c r="I20" s="51">
        <v>152</v>
      </c>
      <c r="J20" s="51"/>
      <c r="K20" s="51">
        <v>7</v>
      </c>
      <c r="L20" s="51">
        <v>37</v>
      </c>
      <c r="M20" s="51">
        <v>215</v>
      </c>
    </row>
    <row r="21" spans="2:13" ht="15.75">
      <c r="B21" s="9">
        <v>2006</v>
      </c>
      <c r="C21" s="51">
        <v>0</v>
      </c>
      <c r="D21" s="51">
        <v>9</v>
      </c>
      <c r="E21" s="51">
        <v>48</v>
      </c>
      <c r="F21" s="51"/>
      <c r="G21" s="51">
        <v>2</v>
      </c>
      <c r="H21" s="51">
        <v>27</v>
      </c>
      <c r="I21" s="51">
        <v>143</v>
      </c>
      <c r="J21" s="51"/>
      <c r="K21" s="51">
        <v>2</v>
      </c>
      <c r="L21" s="51">
        <v>36</v>
      </c>
      <c r="M21" s="51">
        <v>191</v>
      </c>
    </row>
    <row r="22" spans="2:13" s="4" customFormat="1" ht="15.75">
      <c r="B22" s="56" t="s">
        <v>44</v>
      </c>
      <c r="C22" s="57">
        <v>0.8</v>
      </c>
      <c r="D22" s="57">
        <v>12.2</v>
      </c>
      <c r="E22" s="57">
        <v>79.4</v>
      </c>
      <c r="F22" s="57"/>
      <c r="G22" s="57">
        <v>4.8</v>
      </c>
      <c r="H22" s="57">
        <v>36.2</v>
      </c>
      <c r="I22" s="57">
        <v>189.4</v>
      </c>
      <c r="J22" s="57"/>
      <c r="K22" s="57">
        <v>5.6</v>
      </c>
      <c r="L22" s="57">
        <v>48.4</v>
      </c>
      <c r="M22" s="57">
        <v>268.8</v>
      </c>
    </row>
    <row r="23" spans="2:13" ht="15.75">
      <c r="B23" s="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4" customFormat="1" ht="18.75">
      <c r="A24" s="4" t="s">
        <v>30</v>
      </c>
      <c r="B24" s="56" t="s">
        <v>37</v>
      </c>
      <c r="C24" s="57">
        <v>0</v>
      </c>
      <c r="D24" s="57">
        <v>10.8</v>
      </c>
      <c r="E24" s="57">
        <v>60.8</v>
      </c>
      <c r="F24" s="57"/>
      <c r="G24" s="57">
        <v>1</v>
      </c>
      <c r="H24" s="57">
        <v>16.8</v>
      </c>
      <c r="I24" s="57">
        <v>73.8</v>
      </c>
      <c r="J24" s="57"/>
      <c r="K24" s="57">
        <v>1</v>
      </c>
      <c r="L24" s="57">
        <v>27.6</v>
      </c>
      <c r="M24" s="57">
        <v>134.6</v>
      </c>
    </row>
    <row r="25" spans="2:13" ht="15.75">
      <c r="B25" s="9">
        <v>1996</v>
      </c>
      <c r="C25" s="51">
        <v>0</v>
      </c>
      <c r="D25" s="51">
        <v>6</v>
      </c>
      <c r="E25" s="51">
        <v>49</v>
      </c>
      <c r="F25" s="51"/>
      <c r="G25" s="51">
        <v>2</v>
      </c>
      <c r="H25" s="51">
        <v>20</v>
      </c>
      <c r="I25" s="51">
        <v>86</v>
      </c>
      <c r="J25" s="51"/>
      <c r="K25" s="51">
        <v>2</v>
      </c>
      <c r="L25" s="51">
        <v>26</v>
      </c>
      <c r="M25" s="51">
        <v>135</v>
      </c>
    </row>
    <row r="26" spans="2:13" ht="15.75">
      <c r="B26" s="9">
        <v>1997</v>
      </c>
      <c r="C26" s="51">
        <v>0</v>
      </c>
      <c r="D26" s="51">
        <v>8</v>
      </c>
      <c r="E26" s="51">
        <v>54</v>
      </c>
      <c r="F26" s="51"/>
      <c r="G26" s="51">
        <v>1</v>
      </c>
      <c r="H26" s="51">
        <v>10</v>
      </c>
      <c r="I26" s="51">
        <v>63</v>
      </c>
      <c r="J26" s="51"/>
      <c r="K26" s="51">
        <v>1</v>
      </c>
      <c r="L26" s="51">
        <v>18</v>
      </c>
      <c r="M26" s="51">
        <v>117</v>
      </c>
    </row>
    <row r="27" spans="2:13" ht="15.75">
      <c r="B27" s="9">
        <v>1998</v>
      </c>
      <c r="C27" s="51">
        <v>0</v>
      </c>
      <c r="D27" s="51">
        <v>9</v>
      </c>
      <c r="E27" s="51">
        <v>65</v>
      </c>
      <c r="F27" s="51"/>
      <c r="G27" s="51">
        <v>1</v>
      </c>
      <c r="H27" s="51">
        <v>17</v>
      </c>
      <c r="I27" s="51">
        <v>84</v>
      </c>
      <c r="J27" s="51"/>
      <c r="K27" s="51">
        <v>1</v>
      </c>
      <c r="L27" s="51">
        <v>26</v>
      </c>
      <c r="M27" s="51">
        <v>149</v>
      </c>
    </row>
    <row r="28" spans="2:13" ht="15.75">
      <c r="B28" s="9">
        <v>1999</v>
      </c>
      <c r="C28" s="51">
        <v>0</v>
      </c>
      <c r="D28" s="51">
        <v>10</v>
      </c>
      <c r="E28" s="51">
        <v>75</v>
      </c>
      <c r="F28" s="51"/>
      <c r="G28" s="51">
        <v>0</v>
      </c>
      <c r="H28" s="51">
        <v>13</v>
      </c>
      <c r="I28" s="51">
        <v>89</v>
      </c>
      <c r="J28" s="51"/>
      <c r="K28" s="51">
        <v>0</v>
      </c>
      <c r="L28" s="51">
        <v>23</v>
      </c>
      <c r="M28" s="51">
        <v>164</v>
      </c>
    </row>
    <row r="29" spans="2:13" ht="15.75">
      <c r="B29" s="9">
        <v>2000</v>
      </c>
      <c r="C29" s="51">
        <v>0</v>
      </c>
      <c r="D29" s="51">
        <v>8</v>
      </c>
      <c r="E29" s="51">
        <v>98</v>
      </c>
      <c r="F29" s="51"/>
      <c r="G29" s="51">
        <v>0</v>
      </c>
      <c r="H29" s="51">
        <v>20</v>
      </c>
      <c r="I29" s="51">
        <v>102</v>
      </c>
      <c r="J29" s="51"/>
      <c r="K29" s="51">
        <v>0</v>
      </c>
      <c r="L29" s="51">
        <v>28</v>
      </c>
      <c r="M29" s="51">
        <v>200</v>
      </c>
    </row>
    <row r="30" spans="2:13" ht="15.75">
      <c r="B30" s="9">
        <v>2001</v>
      </c>
      <c r="C30" s="51">
        <v>0</v>
      </c>
      <c r="D30" s="51">
        <v>10</v>
      </c>
      <c r="E30" s="51">
        <v>87</v>
      </c>
      <c r="F30" s="51"/>
      <c r="G30" s="51">
        <v>0</v>
      </c>
      <c r="H30" s="51">
        <v>18</v>
      </c>
      <c r="I30" s="51">
        <v>83</v>
      </c>
      <c r="J30" s="51"/>
      <c r="K30" s="51">
        <v>0</v>
      </c>
      <c r="L30" s="51">
        <v>28</v>
      </c>
      <c r="M30" s="51">
        <v>170</v>
      </c>
    </row>
    <row r="31" spans="2:13" ht="15.75">
      <c r="B31" s="9">
        <v>2002</v>
      </c>
      <c r="C31" s="51">
        <v>0</v>
      </c>
      <c r="D31" s="51">
        <v>5</v>
      </c>
      <c r="E31" s="51">
        <v>73</v>
      </c>
      <c r="F31" s="51"/>
      <c r="G31" s="51">
        <v>1</v>
      </c>
      <c r="H31" s="51">
        <v>15</v>
      </c>
      <c r="I31" s="51">
        <v>72</v>
      </c>
      <c r="J31" s="51"/>
      <c r="K31" s="51">
        <v>1</v>
      </c>
      <c r="L31" s="51">
        <v>20</v>
      </c>
      <c r="M31" s="51">
        <v>145</v>
      </c>
    </row>
    <row r="32" spans="2:13" ht="15.75">
      <c r="B32" s="9">
        <v>2003</v>
      </c>
      <c r="C32" s="51">
        <v>1</v>
      </c>
      <c r="D32" s="51">
        <v>10</v>
      </c>
      <c r="E32" s="51">
        <v>62</v>
      </c>
      <c r="F32" s="51"/>
      <c r="G32" s="51">
        <v>2</v>
      </c>
      <c r="H32" s="51">
        <v>13</v>
      </c>
      <c r="I32" s="51">
        <v>78</v>
      </c>
      <c r="J32" s="51"/>
      <c r="K32" s="51">
        <v>3</v>
      </c>
      <c r="L32" s="51">
        <v>23</v>
      </c>
      <c r="M32" s="51">
        <v>140</v>
      </c>
    </row>
    <row r="33" spans="2:13" ht="15.75">
      <c r="B33" s="9">
        <v>2004</v>
      </c>
      <c r="C33" s="51">
        <v>0</v>
      </c>
      <c r="D33" s="51">
        <v>11</v>
      </c>
      <c r="E33" s="51">
        <v>65</v>
      </c>
      <c r="F33" s="51"/>
      <c r="G33" s="51">
        <v>1</v>
      </c>
      <c r="H33" s="51">
        <v>18</v>
      </c>
      <c r="I33" s="51">
        <v>93</v>
      </c>
      <c r="J33" s="51"/>
      <c r="K33" s="51">
        <v>1</v>
      </c>
      <c r="L33" s="51">
        <v>29</v>
      </c>
      <c r="M33" s="51">
        <v>158</v>
      </c>
    </row>
    <row r="34" spans="2:13" ht="15.75">
      <c r="B34" s="9">
        <v>2005</v>
      </c>
      <c r="C34" s="51">
        <v>1</v>
      </c>
      <c r="D34" s="51">
        <v>13</v>
      </c>
      <c r="E34" s="51">
        <v>89</v>
      </c>
      <c r="F34" s="51"/>
      <c r="G34" s="51">
        <v>0</v>
      </c>
      <c r="H34" s="51">
        <v>19</v>
      </c>
      <c r="I34" s="51">
        <v>125</v>
      </c>
      <c r="J34" s="51"/>
      <c r="K34" s="51">
        <v>1</v>
      </c>
      <c r="L34" s="51">
        <v>32</v>
      </c>
      <c r="M34" s="51">
        <v>214</v>
      </c>
    </row>
    <row r="35" spans="2:13" ht="15.75">
      <c r="B35" s="9">
        <v>2006</v>
      </c>
      <c r="C35" s="51">
        <v>1</v>
      </c>
      <c r="D35" s="51">
        <v>12</v>
      </c>
      <c r="E35" s="51">
        <v>75</v>
      </c>
      <c r="F35" s="51"/>
      <c r="G35" s="51">
        <v>0</v>
      </c>
      <c r="H35" s="51">
        <v>17</v>
      </c>
      <c r="I35" s="51">
        <v>99</v>
      </c>
      <c r="J35" s="51"/>
      <c r="K35" s="51">
        <v>1</v>
      </c>
      <c r="L35" s="51">
        <v>29</v>
      </c>
      <c r="M35" s="51">
        <v>174</v>
      </c>
    </row>
    <row r="36" spans="2:13" s="4" customFormat="1" ht="15.75">
      <c r="B36" s="56" t="s">
        <v>44</v>
      </c>
      <c r="C36" s="57">
        <v>0.6</v>
      </c>
      <c r="D36" s="57">
        <v>10.2</v>
      </c>
      <c r="E36" s="57">
        <v>72.8</v>
      </c>
      <c r="F36" s="57"/>
      <c r="G36" s="57">
        <v>0.8</v>
      </c>
      <c r="H36" s="57">
        <v>16.4</v>
      </c>
      <c r="I36" s="57">
        <v>93.4</v>
      </c>
      <c r="J36" s="57"/>
      <c r="K36" s="57">
        <v>1.4</v>
      </c>
      <c r="L36" s="57">
        <v>26.6</v>
      </c>
      <c r="M36" s="57">
        <v>166.2</v>
      </c>
    </row>
    <row r="37" spans="2:13" ht="15.75">
      <c r="B37" s="9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s="4" customFormat="1" ht="15.75">
      <c r="A38" s="4" t="s">
        <v>4</v>
      </c>
      <c r="B38" s="56" t="s">
        <v>37</v>
      </c>
      <c r="C38" s="57">
        <v>115</v>
      </c>
      <c r="D38" s="57">
        <v>2473.8</v>
      </c>
      <c r="E38" s="57">
        <v>13481.4</v>
      </c>
      <c r="F38" s="57"/>
      <c r="G38" s="57">
        <v>263.2</v>
      </c>
      <c r="H38" s="57">
        <v>2364</v>
      </c>
      <c r="I38" s="57">
        <v>8834.4</v>
      </c>
      <c r="J38" s="57"/>
      <c r="K38" s="57">
        <v>378.2</v>
      </c>
      <c r="L38" s="57">
        <v>4837.8</v>
      </c>
      <c r="M38" s="57">
        <v>22315.8</v>
      </c>
    </row>
    <row r="39" spans="2:13" ht="15.75">
      <c r="B39" s="9">
        <v>1996</v>
      </c>
      <c r="C39" s="51">
        <v>120</v>
      </c>
      <c r="D39" s="51">
        <v>2205</v>
      </c>
      <c r="E39" s="51">
        <v>13110</v>
      </c>
      <c r="F39" s="51"/>
      <c r="G39" s="51">
        <v>237</v>
      </c>
      <c r="H39" s="51">
        <v>2193</v>
      </c>
      <c r="I39" s="51">
        <v>8606</v>
      </c>
      <c r="J39" s="51"/>
      <c r="K39" s="51">
        <v>357</v>
      </c>
      <c r="L39" s="51">
        <v>4398</v>
      </c>
      <c r="M39" s="51">
        <v>21716</v>
      </c>
    </row>
    <row r="40" spans="2:13" ht="15.75">
      <c r="B40" s="9">
        <v>1997</v>
      </c>
      <c r="C40" s="51">
        <v>90</v>
      </c>
      <c r="D40" s="51">
        <v>2144</v>
      </c>
      <c r="E40" s="51">
        <v>13438</v>
      </c>
      <c r="F40" s="51"/>
      <c r="G40" s="51">
        <v>287</v>
      </c>
      <c r="H40" s="51">
        <v>2280</v>
      </c>
      <c r="I40" s="51">
        <v>9191</v>
      </c>
      <c r="J40" s="51"/>
      <c r="K40" s="51">
        <v>377</v>
      </c>
      <c r="L40" s="51">
        <v>4424</v>
      </c>
      <c r="M40" s="51">
        <v>22629</v>
      </c>
    </row>
    <row r="41" spans="2:13" ht="15.75">
      <c r="B41" s="9">
        <v>1998</v>
      </c>
      <c r="C41" s="51">
        <v>126</v>
      </c>
      <c r="D41" s="51">
        <v>2168</v>
      </c>
      <c r="E41" s="51">
        <v>13345</v>
      </c>
      <c r="F41" s="51"/>
      <c r="G41" s="51">
        <v>259</v>
      </c>
      <c r="H41" s="51">
        <v>2289</v>
      </c>
      <c r="I41" s="51">
        <v>9122</v>
      </c>
      <c r="J41" s="51"/>
      <c r="K41" s="51">
        <v>385</v>
      </c>
      <c r="L41" s="51">
        <v>4457</v>
      </c>
      <c r="M41" s="51">
        <v>22467</v>
      </c>
    </row>
    <row r="42" spans="2:13" ht="15.75">
      <c r="B42" s="9">
        <v>1999</v>
      </c>
      <c r="C42" s="51">
        <v>101</v>
      </c>
      <c r="D42" s="51">
        <v>2065</v>
      </c>
      <c r="E42" s="51">
        <v>12426</v>
      </c>
      <c r="F42" s="51"/>
      <c r="G42" s="51">
        <v>209</v>
      </c>
      <c r="H42" s="51">
        <v>2010</v>
      </c>
      <c r="I42" s="51">
        <v>8576</v>
      </c>
      <c r="J42" s="51"/>
      <c r="K42" s="51">
        <v>310</v>
      </c>
      <c r="L42" s="51">
        <v>4075</v>
      </c>
      <c r="M42" s="51">
        <v>21002</v>
      </c>
    </row>
    <row r="43" spans="2:13" ht="15.75">
      <c r="B43" s="9">
        <v>2000</v>
      </c>
      <c r="C43" s="51">
        <v>97</v>
      </c>
      <c r="D43" s="51">
        <v>1884</v>
      </c>
      <c r="E43" s="51">
        <v>12239</v>
      </c>
      <c r="F43" s="51"/>
      <c r="G43" s="51">
        <v>229</v>
      </c>
      <c r="H43" s="51">
        <v>2010</v>
      </c>
      <c r="I43" s="51">
        <v>8276</v>
      </c>
      <c r="J43" s="51"/>
      <c r="K43" s="51">
        <v>326</v>
      </c>
      <c r="L43" s="51">
        <v>3894</v>
      </c>
      <c r="M43" s="51">
        <v>20515</v>
      </c>
    </row>
    <row r="44" spans="2:13" ht="15.75">
      <c r="B44" s="9">
        <v>2001</v>
      </c>
      <c r="C44" s="52">
        <v>96</v>
      </c>
      <c r="D44" s="52">
        <v>1764</v>
      </c>
      <c r="E44" s="52">
        <v>11694</v>
      </c>
      <c r="F44" s="52"/>
      <c r="G44" s="52">
        <v>252</v>
      </c>
      <c r="H44" s="52">
        <v>1994</v>
      </c>
      <c r="I44" s="52">
        <v>8219</v>
      </c>
      <c r="J44" s="52"/>
      <c r="K44" s="52">
        <v>348</v>
      </c>
      <c r="L44" s="52">
        <v>3758</v>
      </c>
      <c r="M44" s="52">
        <v>19913</v>
      </c>
    </row>
    <row r="45" spans="2:13" ht="15.75">
      <c r="B45" s="9">
        <v>2002</v>
      </c>
      <c r="C45" s="52">
        <v>74</v>
      </c>
      <c r="D45" s="52">
        <v>1718</v>
      </c>
      <c r="E45" s="52">
        <v>11415</v>
      </c>
      <c r="F45" s="52"/>
      <c r="G45" s="52">
        <v>230</v>
      </c>
      <c r="H45" s="52">
        <v>1815</v>
      </c>
      <c r="I45" s="52">
        <v>7862</v>
      </c>
      <c r="J45" s="52"/>
      <c r="K45" s="52">
        <v>304</v>
      </c>
      <c r="L45" s="52">
        <v>3533</v>
      </c>
      <c r="M45" s="52">
        <v>19277</v>
      </c>
    </row>
    <row r="46" spans="2:13" ht="15.75">
      <c r="B46" s="9">
        <v>2003</v>
      </c>
      <c r="C46" s="52">
        <v>87</v>
      </c>
      <c r="D46" s="52">
        <v>1593</v>
      </c>
      <c r="E46" s="52">
        <v>10815</v>
      </c>
      <c r="F46" s="52"/>
      <c r="G46" s="52">
        <v>249</v>
      </c>
      <c r="H46" s="52">
        <v>1700</v>
      </c>
      <c r="I46" s="52">
        <v>7939</v>
      </c>
      <c r="J46" s="52"/>
      <c r="K46" s="52">
        <v>336</v>
      </c>
      <c r="L46" s="52">
        <v>3293</v>
      </c>
      <c r="M46" s="52">
        <v>18754</v>
      </c>
    </row>
    <row r="47" spans="1:13" ht="15.75">
      <c r="A47" s="5"/>
      <c r="B47" s="9">
        <v>2004</v>
      </c>
      <c r="C47" s="52">
        <v>96</v>
      </c>
      <c r="D47" s="52">
        <v>1397</v>
      </c>
      <c r="E47" s="52">
        <v>10621</v>
      </c>
      <c r="F47" s="52"/>
      <c r="G47" s="52">
        <v>212</v>
      </c>
      <c r="H47" s="52">
        <v>1677</v>
      </c>
      <c r="I47" s="52">
        <v>7879</v>
      </c>
      <c r="J47" s="52"/>
      <c r="K47" s="52">
        <v>308</v>
      </c>
      <c r="L47" s="52">
        <v>3074</v>
      </c>
      <c r="M47" s="52">
        <v>18500</v>
      </c>
    </row>
    <row r="48" spans="1:13" ht="15.75">
      <c r="A48" s="5"/>
      <c r="B48" s="9">
        <v>2005</v>
      </c>
      <c r="C48" s="52">
        <v>79</v>
      </c>
      <c r="D48" s="52">
        <v>1404</v>
      </c>
      <c r="E48" s="52">
        <v>10353</v>
      </c>
      <c r="F48" s="52"/>
      <c r="G48" s="52">
        <v>207</v>
      </c>
      <c r="H48" s="52">
        <v>1545</v>
      </c>
      <c r="I48" s="52">
        <v>7525</v>
      </c>
      <c r="J48" s="52"/>
      <c r="K48" s="52">
        <v>286</v>
      </c>
      <c r="L48" s="52">
        <v>2949</v>
      </c>
      <c r="M48" s="52">
        <v>17878</v>
      </c>
    </row>
    <row r="49" spans="1:13" ht="15.75">
      <c r="A49" s="5"/>
      <c r="B49" s="9">
        <v>2006</v>
      </c>
      <c r="C49" s="52">
        <v>84</v>
      </c>
      <c r="D49" s="52">
        <v>1420</v>
      </c>
      <c r="E49" s="52">
        <v>10003</v>
      </c>
      <c r="F49" s="52"/>
      <c r="G49" s="52">
        <v>230</v>
      </c>
      <c r="H49" s="52">
        <v>1519</v>
      </c>
      <c r="I49" s="52">
        <v>7264</v>
      </c>
      <c r="J49" s="52"/>
      <c r="K49" s="52">
        <v>314</v>
      </c>
      <c r="L49" s="52">
        <v>2939</v>
      </c>
      <c r="M49" s="52">
        <v>17267</v>
      </c>
    </row>
    <row r="50" spans="1:13" s="4" customFormat="1" ht="16.5" thickBot="1">
      <c r="A50" s="3"/>
      <c r="B50" s="58" t="s">
        <v>44</v>
      </c>
      <c r="C50" s="66">
        <v>84</v>
      </c>
      <c r="D50" s="66">
        <v>1506.4</v>
      </c>
      <c r="E50" s="66">
        <v>10641.4</v>
      </c>
      <c r="F50" s="66"/>
      <c r="G50" s="66">
        <v>225.6</v>
      </c>
      <c r="H50" s="66">
        <v>1651.2</v>
      </c>
      <c r="I50" s="66">
        <v>7693.8</v>
      </c>
      <c r="J50" s="66"/>
      <c r="K50" s="66">
        <v>309.6</v>
      </c>
      <c r="L50" s="66">
        <v>3157.6</v>
      </c>
      <c r="M50" s="66">
        <v>18335.2</v>
      </c>
    </row>
    <row r="51" spans="3:13" ht="15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1" t="s">
        <v>31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="15" customFormat="1" ht="18.75">
      <c r="A53" s="11" t="s">
        <v>32</v>
      </c>
    </row>
    <row r="54" s="15" customFormat="1" ht="18.75">
      <c r="A54" s="16" t="s">
        <v>43</v>
      </c>
    </row>
    <row r="55" s="15" customFormat="1" ht="18.75"/>
    <row r="56" s="15" customFormat="1" ht="18.75"/>
    <row r="57" spans="3:13" ht="15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3:13" ht="15.7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3:13" ht="15.7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3:13" ht="15.7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3:13" ht="15.7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3:13" ht="15.7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15.7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3:13" ht="15.7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3:13" ht="15.7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3:13" ht="15.7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3:13" ht="15.7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3:13" ht="15.7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3:13" ht="15.7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3:13" ht="15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101" ht="15.75">
      <c r="B101" s="22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4.57421875" style="11" customWidth="1"/>
    <col min="3" max="3" width="11.421875" style="11" customWidth="1"/>
    <col min="4" max="4" width="9.140625" style="11" customWidth="1"/>
    <col min="5" max="5" width="11.140625" style="11" customWidth="1"/>
    <col min="6" max="6" width="2.7109375" style="11" customWidth="1"/>
    <col min="7" max="8" width="9.140625" style="11" customWidth="1"/>
    <col min="9" max="9" width="11.421875" style="11" customWidth="1"/>
    <col min="10" max="10" width="2.57421875" style="11" customWidth="1"/>
    <col min="11" max="11" width="8.851562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2" t="s">
        <v>42</v>
      </c>
    </row>
    <row r="2" spans="3:13" s="1" customFormat="1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>
      <c r="A3" s="1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8.75">
      <c r="A4" s="1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" customFormat="1" ht="19.5" thickBot="1">
      <c r="A5" s="60" t="s">
        <v>45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4" customFormat="1" ht="15.75">
      <c r="A6" s="5" t="s">
        <v>0</v>
      </c>
      <c r="B6" s="5"/>
      <c r="C6" s="59" t="s">
        <v>2</v>
      </c>
      <c r="D6" s="59"/>
      <c r="E6" s="59"/>
      <c r="F6" s="6"/>
      <c r="G6" s="59" t="s">
        <v>3</v>
      </c>
      <c r="H6" s="59"/>
      <c r="I6" s="59"/>
      <c r="J6" s="6"/>
      <c r="K6" s="59" t="s">
        <v>4</v>
      </c>
      <c r="L6" s="59"/>
      <c r="M6" s="59"/>
    </row>
    <row r="7" spans="1:13" s="4" customFormat="1" ht="15.75">
      <c r="A7" s="4" t="s">
        <v>10</v>
      </c>
      <c r="C7" s="7"/>
      <c r="D7" s="7" t="s">
        <v>39</v>
      </c>
      <c r="E7" s="7" t="s">
        <v>24</v>
      </c>
      <c r="F7" s="7"/>
      <c r="G7" s="7"/>
      <c r="H7" s="7" t="s">
        <v>39</v>
      </c>
      <c r="I7" s="7" t="s">
        <v>24</v>
      </c>
      <c r="J7" s="7"/>
      <c r="K7" s="7"/>
      <c r="L7" s="7" t="s">
        <v>39</v>
      </c>
      <c r="M7" s="7" t="s">
        <v>24</v>
      </c>
    </row>
    <row r="8" spans="1:13" s="4" customFormat="1" ht="16.5" thickBot="1">
      <c r="A8" s="3"/>
      <c r="B8" s="3"/>
      <c r="C8" s="8" t="s">
        <v>38</v>
      </c>
      <c r="D8" s="8" t="s">
        <v>8</v>
      </c>
      <c r="E8" s="8" t="s">
        <v>25</v>
      </c>
      <c r="F8" s="8"/>
      <c r="G8" s="8" t="s">
        <v>38</v>
      </c>
      <c r="H8" s="8" t="s">
        <v>8</v>
      </c>
      <c r="I8" s="8" t="s">
        <v>25</v>
      </c>
      <c r="J8" s="8"/>
      <c r="K8" s="8" t="s">
        <v>38</v>
      </c>
      <c r="L8" s="8" t="s">
        <v>8</v>
      </c>
      <c r="M8" s="8" t="s">
        <v>25</v>
      </c>
    </row>
    <row r="9" spans="1:13" s="4" customFormat="1" ht="15.75">
      <c r="A9" s="5"/>
      <c r="B9" s="5"/>
      <c r="C9" s="40"/>
      <c r="D9" s="40"/>
      <c r="E9" s="7"/>
      <c r="F9" s="40"/>
      <c r="G9" s="40"/>
      <c r="H9" s="40"/>
      <c r="I9" s="7"/>
      <c r="J9" s="40"/>
      <c r="K9" s="40"/>
      <c r="L9" s="40"/>
      <c r="M9" s="7"/>
    </row>
    <row r="10" spans="1:13" s="4" customFormat="1" ht="18.75">
      <c r="A10" s="1" t="s">
        <v>46</v>
      </c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5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1" t="s">
        <v>20</v>
      </c>
      <c r="C12" s="62">
        <f>IF(ISERR('Table23(1)'!C22-'Table23(1)'!C21),"n/a",IF('Table23(1)'!C22-'Table23(1)'!C21=0,"-",('Table23(1)'!C22-'Table23(1)'!C21)))</f>
        <v>-1</v>
      </c>
      <c r="D12" s="62" t="str">
        <f>IF(ISERR('Table23(1)'!D22-'Table23(1)'!D21),"n/a",IF('Table23(1)'!D22-'Table23(1)'!D21=0,"-",('Table23(1)'!D22-'Table23(1)'!D21)))</f>
        <v>-</v>
      </c>
      <c r="E12" s="62">
        <f>IF(ISERR('Table23(1)'!E22-'Table23(1)'!E21),"n/a",IF('Table23(1)'!E22-'Table23(1)'!E21=0,"-",('Table23(1)'!E22-'Table23(1)'!E21)))</f>
        <v>-201</v>
      </c>
      <c r="F12" s="62"/>
      <c r="G12" s="62">
        <f>IF(ISERR('Table23(1)'!G22-'Table23(1)'!G21),"n/a",IF('Table23(1)'!G22-'Table23(1)'!G21=0,"-",('Table23(1)'!G22-'Table23(1)'!G21)))</f>
        <v>-4</v>
      </c>
      <c r="H12" s="62">
        <f>IF(ISERR('Table23(1)'!H22-'Table23(1)'!H21),"n/a",IF('Table23(1)'!H22-'Table23(1)'!H21=0,"-",('Table23(1)'!H22-'Table23(1)'!H21)))</f>
        <v>4</v>
      </c>
      <c r="I12" s="62">
        <f>IF(ISERR('Table23(1)'!I22-'Table23(1)'!I21),"n/a",IF('Table23(1)'!I22-'Table23(1)'!I21=0,"-",('Table23(1)'!I22-'Table23(1)'!I21)))</f>
        <v>3</v>
      </c>
      <c r="J12" s="62"/>
      <c r="K12" s="62">
        <f>IF(ISERR('Table23(1)'!K22-'Table23(1)'!K21),"n/a",IF('Table23(1)'!K22-'Table23(1)'!K21=0,"-",('Table23(1)'!K22-'Table23(1)'!K21)))</f>
        <v>-5</v>
      </c>
      <c r="L12" s="62">
        <f>IF(ISERR('Table23(1)'!L22-'Table23(1)'!L21),"n/a",IF('Table23(1)'!L22-'Table23(1)'!L21=0,"-",('Table23(1)'!L22-'Table23(1)'!L21)))</f>
        <v>4</v>
      </c>
      <c r="M12" s="62">
        <f>IF(ISERR('Table23(1)'!M22-'Table23(1)'!M21),"n/a",IF('Table23(1)'!M22-'Table23(1)'!M21=0,"-",('Table23(1)'!M22-'Table23(1)'!M21)))</f>
        <v>-198</v>
      </c>
    </row>
    <row r="13" spans="1:13" ht="15.75">
      <c r="A13" s="11" t="s">
        <v>21</v>
      </c>
      <c r="C13" s="62">
        <f>IF(ISERR('Table23(1)'!C36-'Table23(1)'!C35),"n/a",IF('Table23(1)'!C36-'Table23(1)'!C35=0,"-",('Table23(1)'!C36-'Table23(1)'!C35)))</f>
        <v>-1</v>
      </c>
      <c r="D13" s="62">
        <f>IF(ISERR('Table23(1)'!D36-'Table23(1)'!D35),"n/a",IF('Table23(1)'!D36-'Table23(1)'!D35=0,"-",('Table23(1)'!D36-'Table23(1)'!D35)))</f>
        <v>6</v>
      </c>
      <c r="E13" s="62">
        <f>IF(ISERR('Table23(1)'!E36-'Table23(1)'!E35),"n/a",IF('Table23(1)'!E36-'Table23(1)'!E35=0,"-",('Table23(1)'!E36-'Table23(1)'!E35)))</f>
        <v>-1</v>
      </c>
      <c r="F13" s="62"/>
      <c r="G13" s="62">
        <f>IF(ISERR('Table23(1)'!G36-'Table23(1)'!G35),"n/a",IF('Table23(1)'!G36-'Table23(1)'!G35=0,"-",('Table23(1)'!G36-'Table23(1)'!G35)))</f>
        <v>-5</v>
      </c>
      <c r="H13" s="62">
        <f>IF(ISERR('Table23(1)'!H36-'Table23(1)'!H35),"n/a",IF('Table23(1)'!H36-'Table23(1)'!H35=0,"-",('Table23(1)'!H36-'Table23(1)'!H35)))</f>
        <v>3</v>
      </c>
      <c r="I13" s="62">
        <f>IF(ISERR('Table23(1)'!I36-'Table23(1)'!I35),"n/a",IF('Table23(1)'!I36-'Table23(1)'!I35=0,"-",('Table23(1)'!I36-'Table23(1)'!I35)))</f>
        <v>1</v>
      </c>
      <c r="J13" s="62"/>
      <c r="K13" s="62">
        <f>IF(ISERR('Table23(1)'!K36-'Table23(1)'!K35),"n/a",IF('Table23(1)'!K36-'Table23(1)'!K35=0,"-",('Table23(1)'!K36-'Table23(1)'!K35)))</f>
        <v>-6</v>
      </c>
      <c r="L13" s="62">
        <f>IF(ISERR('Table23(1)'!L36-'Table23(1)'!L35),"n/a",IF('Table23(1)'!L36-'Table23(1)'!L35=0,"-",('Table23(1)'!L36-'Table23(1)'!L35)))</f>
        <v>9</v>
      </c>
      <c r="M13" s="62" t="str">
        <f>IF(ISERR('Table23(1)'!M36-'Table23(1)'!M35),"n/a",IF('Table23(1)'!M36-'Table23(1)'!M35=0,"-",('Table23(1)'!M36-'Table23(1)'!M35)))</f>
        <v>-</v>
      </c>
    </row>
    <row r="14" spans="1:13" ht="18.75">
      <c r="A14" s="11" t="s">
        <v>33</v>
      </c>
      <c r="C14" s="62">
        <f>IF(ISERR('Table23(1)'!C50-'Table23(1)'!C49),"n/a",IF('Table23(1)'!C50-'Table23(1)'!C49=0,"-",('Table23(1)'!C50-'Table23(1)'!C49)))</f>
        <v>9</v>
      </c>
      <c r="D14" s="62">
        <f>IF(ISERR('Table23(1)'!D50-'Table23(1)'!D49),"n/a",IF('Table23(1)'!D50-'Table23(1)'!D49=0,"-",('Table23(1)'!D50-'Table23(1)'!D49)))</f>
        <v>18</v>
      </c>
      <c r="E14" s="62">
        <f>IF(ISERR('Table23(1)'!E50-'Table23(1)'!E49),"n/a",IF('Table23(1)'!E50-'Table23(1)'!E49=0,"-",('Table23(1)'!E50-'Table23(1)'!E49)))</f>
        <v>-2</v>
      </c>
      <c r="F14" s="62"/>
      <c r="G14" s="62">
        <f>IF(ISERR('Table23(1)'!G50-'Table23(1)'!G49),"n/a",IF('Table23(1)'!G50-'Table23(1)'!G49=0,"-",('Table23(1)'!G50-'Table23(1)'!G49)))</f>
        <v>15</v>
      </c>
      <c r="H14" s="62">
        <f>IF(ISERR('Table23(1)'!H50-'Table23(1)'!H49),"n/a",IF('Table23(1)'!H50-'Table23(1)'!H49=0,"-",('Table23(1)'!H50-'Table23(1)'!H49)))</f>
        <v>-13</v>
      </c>
      <c r="I14" s="62">
        <f>IF(ISERR('Table23(1)'!I50-'Table23(1)'!I49),"n/a",IF('Table23(1)'!I50-'Table23(1)'!I49=0,"-",('Table23(1)'!I50-'Table23(1)'!I49)))</f>
        <v>-11</v>
      </c>
      <c r="J14" s="62"/>
      <c r="K14" s="62">
        <f>IF(ISERR('Table23(1)'!K50-'Table23(1)'!K49),"n/a",IF('Table23(1)'!K50-'Table23(1)'!K49=0,"-",('Table23(1)'!K50-'Table23(1)'!K49)))</f>
        <v>24</v>
      </c>
      <c r="L14" s="62">
        <f>IF(ISERR('Table23(1)'!L50-'Table23(1)'!L49),"n/a",IF('Table23(1)'!L50-'Table23(1)'!L49=0,"-",('Table23(1)'!L50-'Table23(1)'!L49)))</f>
        <v>5</v>
      </c>
      <c r="M14" s="62">
        <f>IF(ISERR('Table23(1)'!M50-'Table23(1)'!M49),"n/a",IF('Table23(1)'!M50-'Table23(1)'!M49=0,"-",('Table23(1)'!M50-'Table23(1)'!M49)))</f>
        <v>-13</v>
      </c>
    </row>
    <row r="15" spans="1:13" ht="15.75">
      <c r="A15" s="11" t="s">
        <v>14</v>
      </c>
      <c r="C15" s="62">
        <f>IF(ISERR('Table23(1)'!C64-'Table23(1)'!C63),"n/a",IF('Table23(1)'!C64-'Table23(1)'!C63=0,"-",('Table23(1)'!C64-'Table23(1)'!C63)))</f>
        <v>-2</v>
      </c>
      <c r="D15" s="62">
        <f>IF(ISERR('Table23(1)'!D64-'Table23(1)'!D63),"n/a",IF('Table23(1)'!D64-'Table23(1)'!D63=0,"-",('Table23(1)'!D64-'Table23(1)'!D63)))</f>
        <v>7</v>
      </c>
      <c r="E15" s="62">
        <f>IF(ISERR('Table23(1)'!E64-'Table23(1)'!E63),"n/a",IF('Table23(1)'!E64-'Table23(1)'!E63=0,"-",('Table23(1)'!E64-'Table23(1)'!E63)))</f>
        <v>-9</v>
      </c>
      <c r="F15" s="62"/>
      <c r="G15" s="62">
        <f>IF(ISERR('Table23(1)'!G64-'Table23(1)'!G63),"n/a",IF('Table23(1)'!G64-'Table23(1)'!G63=0,"-",('Table23(1)'!G64-'Table23(1)'!G63)))</f>
        <v>24</v>
      </c>
      <c r="H15" s="62">
        <f>IF(ISERR('Table23(1)'!H64-'Table23(1)'!H63),"n/a",IF('Table23(1)'!H64-'Table23(1)'!H63=0,"-",('Table23(1)'!H64-'Table23(1)'!H63)))</f>
        <v>-35</v>
      </c>
      <c r="I15" s="62">
        <f>IF(ISERR('Table23(1)'!I64-'Table23(1)'!I63),"n/a",IF('Table23(1)'!I64-'Table23(1)'!I63=0,"-",('Table23(1)'!I64-'Table23(1)'!I63)))</f>
        <v>-273</v>
      </c>
      <c r="J15" s="62"/>
      <c r="K15" s="62">
        <f>IF(ISERR('Table23(1)'!K64-'Table23(1)'!K63),"n/a",IF('Table23(1)'!K64-'Table23(1)'!K63=0,"-",('Table23(1)'!K64-'Table23(1)'!K63)))</f>
        <v>22</v>
      </c>
      <c r="L15" s="62">
        <f>IF(ISERR('Table23(1)'!L64-'Table23(1)'!L63),"n/a",IF('Table23(1)'!L64-'Table23(1)'!L63=0,"-",('Table23(1)'!L64-'Table23(1)'!L63)))</f>
        <v>-28</v>
      </c>
      <c r="M15" s="62">
        <f>IF(ISERR('Table23(1)'!M64-'Table23(1)'!M63),"n/a",IF('Table23(1)'!M64-'Table23(1)'!M63=0,"-",('Table23(1)'!M64-'Table23(1)'!M63)))</f>
        <v>-282</v>
      </c>
    </row>
    <row r="16" spans="1:13" ht="15.75">
      <c r="A16" s="11" t="s">
        <v>15</v>
      </c>
      <c r="C16" s="62" t="str">
        <f>IF(ISERR('Table23(2)'!C21-'Table23(2)'!C20),"n/a",IF('Table23(2)'!C21-'Table23(2)'!C20=0,"-",('Table23(2)'!C21-'Table23(2)'!C20)))</f>
        <v>-</v>
      </c>
      <c r="D16" s="62">
        <f>IF(ISERR('Table23(2)'!D21-'Table23(2)'!D20),"n/a",IF('Table23(2)'!D21-'Table23(2)'!D20=0,"-",('Table23(2)'!D21-'Table23(2)'!D20)))</f>
        <v>6</v>
      </c>
      <c r="E16" s="62">
        <f>IF(ISERR('Table23(2)'!E21-'Table23(2)'!E20),"n/a",IF('Table23(2)'!E21-'Table23(2)'!E20=0,"-",('Table23(2)'!E21-'Table23(2)'!E20)))</f>
        <v>-19</v>
      </c>
      <c r="F16" s="62"/>
      <c r="G16" s="62">
        <f>IF(ISERR('Table23(2)'!G21-'Table23(2)'!G20),"n/a",IF('Table23(2)'!G21-'Table23(2)'!G20=0,"-",('Table23(2)'!G21-'Table23(2)'!G20)))</f>
        <v>1</v>
      </c>
      <c r="H16" s="62">
        <f>IF(ISERR('Table23(2)'!H21-'Table23(2)'!H20),"n/a",IF('Table23(2)'!H21-'Table23(2)'!H20=0,"-",('Table23(2)'!H21-'Table23(2)'!H20)))</f>
        <v>5</v>
      </c>
      <c r="I16" s="62">
        <f>IF(ISERR('Table23(2)'!I21-'Table23(2)'!I20),"n/a",IF('Table23(2)'!I21-'Table23(2)'!I20=0,"-",('Table23(2)'!I21-'Table23(2)'!I20)))</f>
        <v>17</v>
      </c>
      <c r="J16" s="62"/>
      <c r="K16" s="62">
        <f>IF(ISERR('Table23(2)'!K21-'Table23(2)'!K20),"n/a",IF('Table23(2)'!K21-'Table23(2)'!K20=0,"-",('Table23(2)'!K21-'Table23(2)'!K20)))</f>
        <v>1</v>
      </c>
      <c r="L16" s="62">
        <f>IF(ISERR('Table23(2)'!L21-'Table23(2)'!L20),"n/a",IF('Table23(2)'!L21-'Table23(2)'!L20=0,"-",('Table23(2)'!L21-'Table23(2)'!L20)))</f>
        <v>11</v>
      </c>
      <c r="M16" s="62">
        <f>IF(ISERR('Table23(2)'!M21-'Table23(2)'!M20),"n/a",IF('Table23(2)'!M21-'Table23(2)'!M20=0,"-",('Table23(2)'!M21-'Table23(2)'!M20)))</f>
        <v>-2</v>
      </c>
    </row>
    <row r="17" spans="1:13" ht="15.75">
      <c r="A17" s="11" t="s">
        <v>40</v>
      </c>
      <c r="C17" s="62" t="str">
        <f>IF(ISERR('Table23(2)'!C35-'Table23(2)'!C34),"n/a",IF('Table23(2)'!C35-'Table23(2)'!C34=0,"-",('Table23(2)'!C35-'Table23(2)'!C34)))</f>
        <v>-</v>
      </c>
      <c r="D17" s="62" t="str">
        <f>IF(ISERR('Table23(2)'!D35-'Table23(2)'!D34),"n/a",IF('Table23(2)'!D35-'Table23(2)'!D34=0,"-",('Table23(2)'!D35-'Table23(2)'!D34)))</f>
        <v>-</v>
      </c>
      <c r="E17" s="62">
        <f>IF(ISERR('Table23(2)'!E35-'Table23(2)'!E34),"n/a",IF('Table23(2)'!E35-'Table23(2)'!E34=0,"-",('Table23(2)'!E35-'Table23(2)'!E34)))</f>
        <v>13</v>
      </c>
      <c r="F17" s="62"/>
      <c r="G17" s="62">
        <f>IF(ISERR('Table23(2)'!G35-'Table23(2)'!G34),"n/a",IF('Table23(2)'!G35-'Table23(2)'!G34=0,"-",('Table23(2)'!G35-'Table23(2)'!G34)))</f>
        <v>-1</v>
      </c>
      <c r="H17" s="62">
        <f>IF(ISERR('Table23(2)'!H35-'Table23(2)'!H34),"n/a",IF('Table23(2)'!H35-'Table23(2)'!H34=0,"-",('Table23(2)'!H35-'Table23(2)'!H34)))</f>
        <v>-3</v>
      </c>
      <c r="I17" s="62">
        <f>IF(ISERR('Table23(2)'!I35-'Table23(2)'!I34),"n/a",IF('Table23(2)'!I35-'Table23(2)'!I34=0,"-",('Table23(2)'!I35-'Table23(2)'!I34)))</f>
        <v>12</v>
      </c>
      <c r="J17" s="62"/>
      <c r="K17" s="62">
        <f>IF(ISERR('Table23(2)'!K35-'Table23(2)'!K34),"n/a",IF('Table23(2)'!K35-'Table23(2)'!K34=0,"-",('Table23(2)'!K35-'Table23(2)'!K34)))</f>
        <v>-1</v>
      </c>
      <c r="L17" s="62">
        <f>IF(ISERR('Table23(2)'!L35-'Table23(2)'!L34),"n/a",IF('Table23(2)'!L35-'Table23(2)'!L34=0,"-",('Table23(2)'!L35-'Table23(2)'!L34)))</f>
        <v>-3</v>
      </c>
      <c r="M17" s="62">
        <f>IF(ISERR('Table23(2)'!M35-'Table23(2)'!M34),"n/a",IF('Table23(2)'!M35-'Table23(2)'!M34=0,"-",('Table23(2)'!M35-'Table23(2)'!M34)))</f>
        <v>25</v>
      </c>
    </row>
    <row r="18" spans="1:13" ht="15.75">
      <c r="A18" s="11" t="s">
        <v>16</v>
      </c>
      <c r="C18" s="62" t="str">
        <f>IF(ISERR('Table23(2)'!C49-'Table23(2)'!C48),"n/a",IF('Table23(2)'!C49-'Table23(2)'!C48=0,"-",('Table23(2)'!C49-'Table23(2)'!C48)))</f>
        <v>-</v>
      </c>
      <c r="D18" s="62">
        <f>IF(ISERR('Table23(2)'!D49-'Table23(2)'!D48),"n/a",IF('Table23(2)'!D49-'Table23(2)'!D48=0,"-",('Table23(2)'!D49-'Table23(2)'!D48)))</f>
        <v>-5</v>
      </c>
      <c r="E18" s="62">
        <f>IF(ISERR('Table23(2)'!E49-'Table23(2)'!E48),"n/a",IF('Table23(2)'!E49-'Table23(2)'!E48=0,"-",('Table23(2)'!E49-'Table23(2)'!E48)))</f>
        <v>-83</v>
      </c>
      <c r="F18" s="62"/>
      <c r="G18" s="62" t="str">
        <f>IF(ISERR('Table23(2)'!G49-'Table23(2)'!G48),"n/a",IF('Table23(2)'!G49-'Table23(2)'!G48=0,"-",('Table23(2)'!G49-'Table23(2)'!G48)))</f>
        <v>-</v>
      </c>
      <c r="H18" s="62">
        <f>IF(ISERR('Table23(2)'!H49-'Table23(2)'!H48),"n/a",IF('Table23(2)'!H49-'Table23(2)'!H48=0,"-",('Table23(2)'!H49-'Table23(2)'!H48)))</f>
        <v>-1</v>
      </c>
      <c r="I18" s="62">
        <f>IF(ISERR('Table23(2)'!I49-'Table23(2)'!I48),"n/a",IF('Table23(2)'!I49-'Table23(2)'!I48=0,"-",('Table23(2)'!I49-'Table23(2)'!I48)))</f>
        <v>-9</v>
      </c>
      <c r="J18" s="62"/>
      <c r="K18" s="62" t="str">
        <f>IF(ISERR('Table23(2)'!K49-'Table23(2)'!K48),"n/a",IF('Table23(2)'!K49-'Table23(2)'!K48=0,"-",('Table23(2)'!K49-'Table23(2)'!K48)))</f>
        <v>-</v>
      </c>
      <c r="L18" s="62">
        <f>IF(ISERR('Table23(2)'!L49-'Table23(2)'!L48),"n/a",IF('Table23(2)'!L49-'Table23(2)'!L48=0,"-",('Table23(2)'!L49-'Table23(2)'!L48)))</f>
        <v>-6</v>
      </c>
      <c r="M18" s="62">
        <f>IF(ISERR('Table23(2)'!M49-'Table23(2)'!M48),"n/a",IF('Table23(2)'!M49-'Table23(2)'!M48=0,"-",('Table23(2)'!M49-'Table23(2)'!M48)))</f>
        <v>-92</v>
      </c>
    </row>
    <row r="19" spans="1:13" ht="15.75">
      <c r="A19" s="11" t="s">
        <v>17</v>
      </c>
      <c r="C19" s="62">
        <f>IF(ISERR('Table23(2)'!C63-'Table23(2)'!C62),"n/a",IF('Table23(2)'!C63-'Table23(2)'!C62=0,"-",('Table23(2)'!C63-'Table23(2)'!C62)))</f>
        <v>2</v>
      </c>
      <c r="D19" s="62">
        <f>IF(ISERR('Table23(2)'!D63-'Table23(2)'!D62),"n/a",IF('Table23(2)'!D63-'Table23(2)'!D62=0,"-",('Table23(2)'!D63-'Table23(2)'!D62)))</f>
        <v>-12</v>
      </c>
      <c r="E19" s="62">
        <f>IF(ISERR('Table23(2)'!E63-'Table23(2)'!E62),"n/a",IF('Table23(2)'!E63-'Table23(2)'!E62=0,"-",('Table23(2)'!E63-'Table23(2)'!E62)))</f>
        <v>-19</v>
      </c>
      <c r="F19" s="62"/>
      <c r="G19" s="62">
        <f>IF(ISERR('Table23(2)'!G63-'Table23(2)'!G62),"n/a",IF('Table23(2)'!G63-'Table23(2)'!G62=0,"-",('Table23(2)'!G63-'Table23(2)'!G62)))</f>
        <v>-4</v>
      </c>
      <c r="H19" s="62">
        <f>IF(ISERR('Table23(2)'!H63-'Table23(2)'!H62),"n/a",IF('Table23(2)'!H63-'Table23(2)'!H62=0,"-",('Table23(2)'!H63-'Table23(2)'!H62)))</f>
        <v>14</v>
      </c>
      <c r="I19" s="62">
        <f>IF(ISERR('Table23(2)'!I63-'Table23(2)'!I62),"n/a",IF('Table23(2)'!I63-'Table23(2)'!I62=0,"-",('Table23(2)'!I63-'Table23(2)'!I62)))</f>
        <v>34</v>
      </c>
      <c r="J19" s="62"/>
      <c r="K19" s="62">
        <f>IF(ISERR('Table23(2)'!K63-'Table23(2)'!K62),"n/a",IF('Table23(2)'!K63-'Table23(2)'!K62=0,"-",('Table23(2)'!K63-'Table23(2)'!K62)))</f>
        <v>-2</v>
      </c>
      <c r="L19" s="62">
        <f>IF(ISERR('Table23(2)'!L63-'Table23(2)'!L62),"n/a",IF('Table23(2)'!L63-'Table23(2)'!L62=0,"-",('Table23(2)'!L63-'Table23(2)'!L62)))</f>
        <v>2</v>
      </c>
      <c r="M19" s="62">
        <f>IF(ISERR('Table23(2)'!M63-'Table23(2)'!M62),"n/a",IF('Table23(2)'!M63-'Table23(2)'!M62=0,"-",('Table23(2)'!M63-'Table23(2)'!M62)))</f>
        <v>15</v>
      </c>
    </row>
    <row r="20" spans="1:13" ht="15.75">
      <c r="A20" s="11" t="s">
        <v>18</v>
      </c>
      <c r="C20" s="62">
        <f>IF(ISERR('Table23(3)'!C21-'Table23(3)'!C20),"n/a",IF('Table23(3)'!C21-'Table23(3)'!C20=0,"-",('Table23(3)'!C21-'Table23(3)'!C20)))</f>
        <v>-2</v>
      </c>
      <c r="D20" s="62">
        <f>IF(ISERR('Table23(3)'!D21-'Table23(3)'!D20),"n/a",IF('Table23(3)'!D21-'Table23(3)'!D20=0,"-",('Table23(3)'!D21-'Table23(3)'!D20)))</f>
        <v>-3</v>
      </c>
      <c r="E20" s="62">
        <f>IF(ISERR('Table23(3)'!E21-'Table23(3)'!E20),"n/a",IF('Table23(3)'!E21-'Table23(3)'!E20=0,"-",('Table23(3)'!E21-'Table23(3)'!E20)))</f>
        <v>-15</v>
      </c>
      <c r="F20" s="62"/>
      <c r="G20" s="62">
        <f>IF(ISERR('Table23(3)'!G21-'Table23(3)'!G20),"n/a",IF('Table23(3)'!G21-'Table23(3)'!G20=0,"-",('Table23(3)'!G21-'Table23(3)'!G20)))</f>
        <v>-3</v>
      </c>
      <c r="H20" s="62">
        <f>IF(ISERR('Table23(3)'!H21-'Table23(3)'!H20),"n/a",IF('Table23(3)'!H21-'Table23(3)'!H20=0,"-",('Table23(3)'!H21-'Table23(3)'!H20)))</f>
        <v>2</v>
      </c>
      <c r="I20" s="62">
        <f>IF(ISERR('Table23(3)'!I21-'Table23(3)'!I20),"n/a",IF('Table23(3)'!I21-'Table23(3)'!I20=0,"-",('Table23(3)'!I21-'Table23(3)'!I20)))</f>
        <v>-9</v>
      </c>
      <c r="J20" s="62"/>
      <c r="K20" s="62">
        <f>IF(ISERR('Table23(3)'!K21-'Table23(3)'!K20),"n/a",IF('Table23(3)'!K21-'Table23(3)'!K20=0,"-",('Table23(3)'!K21-'Table23(3)'!K20)))</f>
        <v>-5</v>
      </c>
      <c r="L20" s="62">
        <f>IF(ISERR('Table23(3)'!L21-'Table23(3)'!L20),"n/a",IF('Table23(3)'!L21-'Table23(3)'!L20=0,"-",('Table23(3)'!L21-'Table23(3)'!L20)))</f>
        <v>-1</v>
      </c>
      <c r="M20" s="62">
        <f>IF(ISERR('Table23(3)'!M21-'Table23(3)'!M20),"n/a",IF('Table23(3)'!M21-'Table23(3)'!M20=0,"-",('Table23(3)'!M21-'Table23(3)'!M20)))</f>
        <v>-24</v>
      </c>
    </row>
    <row r="21" spans="1:13" ht="15.75">
      <c r="A21" s="11" t="s">
        <v>19</v>
      </c>
      <c r="C21" s="62" t="str">
        <f>IF(ISERR('Table23(3)'!C35-'Table23(3)'!C34),"n/a",IF('Table23(3)'!C35-'Table23(3)'!C34=0,"-",('Table23(3)'!C35-'Table23(3)'!C34)))</f>
        <v>-</v>
      </c>
      <c r="D21" s="62">
        <f>IF(ISERR('Table23(3)'!D35-'Table23(3)'!D34),"n/a",IF('Table23(3)'!D35-'Table23(3)'!D34=0,"-",('Table23(3)'!D35-'Table23(3)'!D34)))</f>
        <v>-1</v>
      </c>
      <c r="E21" s="62">
        <f>IF(ISERR('Table23(3)'!E35-'Table23(3)'!E34),"n/a",IF('Table23(3)'!E35-'Table23(3)'!E34=0,"-",('Table23(3)'!E35-'Table23(3)'!E34)))</f>
        <v>-14</v>
      </c>
      <c r="F21" s="62"/>
      <c r="G21" s="62" t="str">
        <f>IF(ISERR('Table23(3)'!G35-'Table23(3)'!G34),"n/a",IF('Table23(3)'!G35-'Table23(3)'!G34=0,"-",('Table23(3)'!G35-'Table23(3)'!G34)))</f>
        <v>-</v>
      </c>
      <c r="H21" s="62">
        <f>IF(ISERR('Table23(3)'!H35-'Table23(3)'!H34),"n/a",IF('Table23(3)'!H35-'Table23(3)'!H34=0,"-",('Table23(3)'!H35-'Table23(3)'!H34)))</f>
        <v>-2</v>
      </c>
      <c r="I21" s="62">
        <f>IF(ISERR('Table23(3)'!I35-'Table23(3)'!I34),"n/a",IF('Table23(3)'!I35-'Table23(3)'!I34=0,"-",('Table23(3)'!I35-'Table23(3)'!I34)))</f>
        <v>-26</v>
      </c>
      <c r="J21" s="62"/>
      <c r="K21" s="62" t="str">
        <f>IF(ISERR('Table23(3)'!K35-'Table23(3)'!K34),"n/a",IF('Table23(3)'!K35-'Table23(3)'!K34=0,"-",('Table23(3)'!K35-'Table23(3)'!K34)))</f>
        <v>-</v>
      </c>
      <c r="L21" s="62">
        <f>IF(ISERR('Table23(3)'!L35-'Table23(3)'!L34),"n/a",IF('Table23(3)'!L35-'Table23(3)'!L34=0,"-",('Table23(3)'!L35-'Table23(3)'!L34)))</f>
        <v>-3</v>
      </c>
      <c r="M21" s="62">
        <f>IF(ISERR('Table23(3)'!M35-'Table23(3)'!M34),"n/a",IF('Table23(3)'!M35-'Table23(3)'!M34=0,"-",('Table23(3)'!M35-'Table23(3)'!M34)))</f>
        <v>-40</v>
      </c>
    </row>
    <row r="22" spans="1:13" ht="15.75">
      <c r="A22" s="4" t="s">
        <v>4</v>
      </c>
      <c r="B22" s="4"/>
      <c r="C22" s="62">
        <f>IF(ISERR('Table23(3)'!C49-'Table23(3)'!C48),"n/a",IF('Table23(3)'!C49-'Table23(3)'!C48=0,"-",('Table23(3)'!C49-'Table23(3)'!C48)))</f>
        <v>5</v>
      </c>
      <c r="D22" s="62">
        <f>IF(ISERR('Table23(3)'!D49-'Table23(3)'!D48),"n/a",IF('Table23(3)'!D49-'Table23(3)'!D48=0,"-",('Table23(3)'!D49-'Table23(3)'!D48)))</f>
        <v>16</v>
      </c>
      <c r="E22" s="62">
        <f>IF(ISERR('Table23(3)'!E49-'Table23(3)'!E48),"n/a",IF('Table23(3)'!E49-'Table23(3)'!E48=0,"-",('Table23(3)'!E49-'Table23(3)'!E48)))</f>
        <v>-350</v>
      </c>
      <c r="F22" s="62"/>
      <c r="G22" s="62">
        <f>IF(ISERR('Table23(3)'!G49-'Table23(3)'!G48),"n/a",IF('Table23(3)'!G49-'Table23(3)'!G48=0,"-",('Table23(3)'!G49-'Table23(3)'!G48)))</f>
        <v>23</v>
      </c>
      <c r="H22" s="62">
        <f>IF(ISERR('Table23(3)'!H49-'Table23(3)'!H48),"n/a",IF('Table23(3)'!H49-'Table23(3)'!H48=0,"-",('Table23(3)'!H49-'Table23(3)'!H48)))</f>
        <v>-26</v>
      </c>
      <c r="I22" s="62">
        <f>IF(ISERR('Table23(3)'!I49-'Table23(3)'!I48),"n/a",IF('Table23(3)'!I49-'Table23(3)'!I48=0,"-",('Table23(3)'!I49-'Table23(3)'!I48)))</f>
        <v>-261</v>
      </c>
      <c r="J22" s="62"/>
      <c r="K22" s="62">
        <f>IF(ISERR('Table23(3)'!K49-'Table23(3)'!K48),"n/a",IF('Table23(3)'!K49-'Table23(3)'!K48=0,"-",('Table23(3)'!K49-'Table23(3)'!K48)))</f>
        <v>28</v>
      </c>
      <c r="L22" s="62">
        <f>IF(ISERR('Table23(3)'!L49-'Table23(3)'!L48),"n/a",IF('Table23(3)'!L49-'Table23(3)'!L48=0,"-",('Table23(3)'!L49-'Table23(3)'!L48)))</f>
        <v>-10</v>
      </c>
      <c r="M22" s="62">
        <f>IF(ISERR('Table23(3)'!M49-'Table23(3)'!M48),"n/a",IF('Table23(3)'!M49-'Table23(3)'!M48=0,"-",('Table23(3)'!M49-'Table23(3)'!M48)))</f>
        <v>-611</v>
      </c>
    </row>
    <row r="23" spans="3:13" ht="15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8.75">
      <c r="A24" s="1" t="s">
        <v>11</v>
      </c>
      <c r="B24" s="1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8.75">
      <c r="B25" s="1" t="s">
        <v>47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.75">
      <c r="A26" s="11" t="s">
        <v>20</v>
      </c>
      <c r="C26" s="62">
        <f>IF(ISERR(('Table23(1)'!C22-'Table23(1)'!C21)/'Table23(1)'!C21*100),"n/a",IF((('Table23(1)'!C22-'Table23(1)'!C21)/'Table23(1)'!C21*100)=0,"-",(('Table23(1)'!C22-'Table23(1)'!C21)/'Table23(1)'!C21)*100))</f>
        <v>-2.2222222222222223</v>
      </c>
      <c r="D26" s="62" t="str">
        <f>IF(ISERR(('Table23(1)'!D22-'Table23(1)'!D21)/'Table23(1)'!D21*100),"n/a",IF((('Table23(1)'!D22-'Table23(1)'!D21)/'Table23(1)'!D21*100)=0,"-",(('Table23(1)'!D22-'Table23(1)'!D21)/'Table23(1)'!D21)*100))</f>
        <v>-</v>
      </c>
      <c r="E26" s="62">
        <f>IF(ISERR(('Table23(1)'!E22-'Table23(1)'!E21)/'Table23(1)'!E21*100),"n/a",IF((('Table23(1)'!E22-'Table23(1)'!E21)/'Table23(1)'!E21*100)=0,"-",(('Table23(1)'!E22-'Table23(1)'!E21)/'Table23(1)'!E21)*100))</f>
        <v>-6.888279643591501</v>
      </c>
      <c r="F26" s="62"/>
      <c r="G26" s="62">
        <f>IF(ISERR(('Table23(1)'!G22-'Table23(1)'!G21)/'Table23(1)'!G21*100),"n/a",IF((('Table23(1)'!G22-'Table23(1)'!G21)/'Table23(1)'!G21*100)=0,"-",(('Table23(1)'!G22-'Table23(1)'!G21)/'Table23(1)'!G21)*100))</f>
        <v>-19.047619047619047</v>
      </c>
      <c r="H26" s="62">
        <f>IF(ISERR(('Table23(1)'!H22-'Table23(1)'!H21)/'Table23(1)'!H21*100),"n/a",IF((('Table23(1)'!H22-'Table23(1)'!H21)/'Table23(1)'!H21*100)=0,"-",(('Table23(1)'!H22-'Table23(1)'!H21)/'Table23(1)'!H21)*100))</f>
        <v>6.349206349206349</v>
      </c>
      <c r="I26" s="62">
        <f>IF(ISERR(('Table23(1)'!I22-'Table23(1)'!I21)/'Table23(1)'!I21*100),"n/a",IF((('Table23(1)'!I22-'Table23(1)'!I21)/'Table23(1)'!I21*100)=0,"-",(('Table23(1)'!I22-'Table23(1)'!I21)/'Table23(1)'!I21)*100))</f>
        <v>2.2900763358778624</v>
      </c>
      <c r="J26" s="62"/>
      <c r="K26" s="62">
        <f>IF(ISERR(('Table23(1)'!K22-'Table23(1)'!K21)/'Table23(1)'!K21*100),"n/a",IF((('Table23(1)'!K22-'Table23(1)'!K21)/'Table23(1)'!K21*100)=0,"-",(('Table23(1)'!K22-'Table23(1)'!K21)/'Table23(1)'!K21)*100))</f>
        <v>-7.575757575757576</v>
      </c>
      <c r="L26" s="62">
        <f>IF(ISERR(('Table23(1)'!L22-'Table23(1)'!L21)/'Table23(1)'!L21*100),"n/a",IF((('Table23(1)'!L22-'Table23(1)'!L21)/'Table23(1)'!L21*100)=0,"-",(('Table23(1)'!L22-'Table23(1)'!L21)/'Table23(1)'!L21)*100))</f>
        <v>0.5398110661268556</v>
      </c>
      <c r="M26" s="62">
        <f>IF(ISERR(('Table23(1)'!M22-'Table23(1)'!M21)/'Table23(1)'!M21*100),"n/a",IF((('Table23(1)'!M22-'Table23(1)'!M21)/'Table23(1)'!M21*100)=0,"-",(('Table23(1)'!M22-'Table23(1)'!M21)/'Table23(1)'!M21)*100))</f>
        <v>-6.4939324368645455</v>
      </c>
    </row>
    <row r="27" spans="1:13" ht="15.75">
      <c r="A27" s="11" t="s">
        <v>21</v>
      </c>
      <c r="C27" s="62">
        <f>IF(ISERR(('Table23(1)'!C36-'Table23(1)'!C35)/'Table23(1)'!C35*100),"n/a",IF((('Table23(1)'!C36-'Table23(1)'!C35)/'Table23(1)'!C35*100)=0,"-",(('Table23(1)'!C36-'Table23(1)'!C35)/'Table23(1)'!C35)*100))</f>
        <v>-12.5</v>
      </c>
      <c r="D27" s="62">
        <f>IF(ISERR(('Table23(1)'!D36-'Table23(1)'!D35)/'Table23(1)'!D35*100),"n/a",IF((('Table23(1)'!D36-'Table23(1)'!D35)/'Table23(1)'!D35*100)=0,"-",(('Table23(1)'!D36-'Table23(1)'!D35)/'Table23(1)'!D35)*100))</f>
        <v>5.607476635514018</v>
      </c>
      <c r="E27" s="62">
        <f>IF(ISERR(('Table23(1)'!E36-'Table23(1)'!E35)/'Table23(1)'!E35*100),"n/a",IF((('Table23(1)'!E36-'Table23(1)'!E35)/'Table23(1)'!E35*100)=0,"-",(('Table23(1)'!E36-'Table23(1)'!E35)/'Table23(1)'!E35)*100))</f>
        <v>-0.14367816091954022</v>
      </c>
      <c r="F27" s="62"/>
      <c r="G27" s="62">
        <f>IF(ISERR(('Table23(1)'!G36-'Table23(1)'!G35)/'Table23(1)'!G35*100),"n/a",IF((('Table23(1)'!G36-'Table23(1)'!G35)/'Table23(1)'!G35*100)=0,"-",(('Table23(1)'!G36-'Table23(1)'!G35)/'Table23(1)'!G35)*100))</f>
        <v>-62.5</v>
      </c>
      <c r="H27" s="62">
        <f>IF(ISERR(('Table23(1)'!H36-'Table23(1)'!H35)/'Table23(1)'!H35*100),"n/a",IF((('Table23(1)'!H36-'Table23(1)'!H35)/'Table23(1)'!H35*100)=0,"-",(('Table23(1)'!H36-'Table23(1)'!H35)/'Table23(1)'!H35)*100))</f>
        <v>12</v>
      </c>
      <c r="I27" s="62">
        <f>IF(ISERR(('Table23(1)'!I36-'Table23(1)'!I35)/'Table23(1)'!I35*100),"n/a",IF((('Table23(1)'!I36-'Table23(1)'!I35)/'Table23(1)'!I35*100)=0,"-",(('Table23(1)'!I36-'Table23(1)'!I35)/'Table23(1)'!I35)*100))</f>
        <v>1.1764705882352942</v>
      </c>
      <c r="J27" s="62"/>
      <c r="K27" s="62">
        <f>IF(ISERR(('Table23(1)'!K36-'Table23(1)'!K35)/'Table23(1)'!K35*100),"n/a",IF((('Table23(1)'!K36-'Table23(1)'!K35)/'Table23(1)'!K35*100)=0,"-",(('Table23(1)'!K36-'Table23(1)'!K35)/'Table23(1)'!K35)*100))</f>
        <v>-37.5</v>
      </c>
      <c r="L27" s="62">
        <f>IF(ISERR(('Table23(1)'!L36-'Table23(1)'!L35)/'Table23(1)'!L35*100),"n/a",IF((('Table23(1)'!L36-'Table23(1)'!L35)/'Table23(1)'!L35*100)=0,"-",(('Table23(1)'!L36-'Table23(1)'!L35)/'Table23(1)'!L35)*100))</f>
        <v>6.8181818181818175</v>
      </c>
      <c r="M27" s="62" t="str">
        <f>IF(ISERR(('Table23(1)'!M36-'Table23(1)'!M35)/'Table23(1)'!M35*100),"n/a",IF((('Table23(1)'!M36-'Table23(1)'!M35)/'Table23(1)'!M35*100)=0,"-",(('Table23(1)'!M36-'Table23(1)'!M35)/'Table23(1)'!M35)*100))</f>
        <v>-</v>
      </c>
    </row>
    <row r="28" spans="1:13" ht="18.75">
      <c r="A28" s="11" t="s">
        <v>33</v>
      </c>
      <c r="C28" s="62">
        <f>IF(ISERR(('Table23(1)'!C50-'Table23(1)'!C49)/'Table23(1)'!C49*100),"n/a",IF((('Table23(1)'!C50-'Table23(1)'!C49)/'Table23(1)'!C49*100)=0,"-",(('Table23(1)'!C50-'Table23(1)'!C49)/'Table23(1)'!C49)*100))</f>
        <v>300</v>
      </c>
      <c r="D28" s="62">
        <f>IF(ISERR(('Table23(1)'!D50-'Table23(1)'!D49)/'Table23(1)'!D49*100),"n/a",IF((('Table23(1)'!D50-'Table23(1)'!D49)/'Table23(1)'!D49*100)=0,"-",(('Table23(1)'!D50-'Table23(1)'!D49)/'Table23(1)'!D49)*100))</f>
        <v>11.464968152866243</v>
      </c>
      <c r="E28" s="62">
        <f>IF(ISERR(('Table23(1)'!E50-'Table23(1)'!E49)/'Table23(1)'!E49*100),"n/a",IF((('Table23(1)'!E50-'Table23(1)'!E49)/'Table23(1)'!E49*100)=0,"-",(('Table23(1)'!E50-'Table23(1)'!E49)/'Table23(1)'!E49)*100))</f>
        <v>-0.34782608695652173</v>
      </c>
      <c r="F28" s="62"/>
      <c r="G28" s="62">
        <f>IF(ISERR(('Table23(1)'!G50-'Table23(1)'!G49)/'Table23(1)'!G49*100),"n/a",IF((('Table23(1)'!G50-'Table23(1)'!G49)/'Table23(1)'!G49*100)=0,"-",(('Table23(1)'!G50-'Table23(1)'!G49)/'Table23(1)'!G49)*100))</f>
        <v>48.38709677419355</v>
      </c>
      <c r="H28" s="62">
        <f>IF(ISERR(('Table23(1)'!H50-'Table23(1)'!H49)/'Table23(1)'!H49*100),"n/a",IF((('Table23(1)'!H50-'Table23(1)'!H49)/'Table23(1)'!H49*100)=0,"-",(('Table23(1)'!H50-'Table23(1)'!H49)/'Table23(1)'!H49)*100))</f>
        <v>-5.284552845528456</v>
      </c>
      <c r="I28" s="62">
        <f>IF(ISERR(('Table23(1)'!I50-'Table23(1)'!I49)/'Table23(1)'!I49*100),"n/a",IF((('Table23(1)'!I50-'Table23(1)'!I49)/'Table23(1)'!I49*100)=0,"-",(('Table23(1)'!I50-'Table23(1)'!I49)/'Table23(1)'!I49)*100))</f>
        <v>-2.1739130434782608</v>
      </c>
      <c r="J28" s="62"/>
      <c r="K28" s="62">
        <f>IF(ISERR(('Table23(1)'!K50-'Table23(1)'!K49)/'Table23(1)'!K49*100),"n/a",IF((('Table23(1)'!K50-'Table23(1)'!K49)/'Table23(1)'!K49*100)=0,"-",(('Table23(1)'!K50-'Table23(1)'!K49)/'Table23(1)'!K49)*100))</f>
        <v>70.58823529411765</v>
      </c>
      <c r="L28" s="62">
        <f>IF(ISERR(('Table23(1)'!L50-'Table23(1)'!L49)/'Table23(1)'!L49*100),"n/a",IF((('Table23(1)'!L50-'Table23(1)'!L49)/'Table23(1)'!L49*100)=0,"-",(('Table23(1)'!L50-'Table23(1)'!L49)/'Table23(1)'!L49)*100))</f>
        <v>1.240694789081886</v>
      </c>
      <c r="M28" s="62">
        <f>IF(ISERR(('Table23(1)'!M50-'Table23(1)'!M49)/'Table23(1)'!M49*100),"n/a",IF((('Table23(1)'!M50-'Table23(1)'!M49)/'Table23(1)'!M49*100)=0,"-",(('Table23(1)'!M50-'Table23(1)'!M49)/'Table23(1)'!M49)*100))</f>
        <v>-1.2025901942645698</v>
      </c>
    </row>
    <row r="29" spans="1:13" ht="15.75">
      <c r="A29" s="11" t="s">
        <v>14</v>
      </c>
      <c r="C29" s="62">
        <f>IF(ISERR(('Table23(1)'!C64-'Table23(1)'!C63)/'Table23(1)'!C63*100),"n/a",IF((('Table23(1)'!C64-'Table23(1)'!C63)/'Table23(1)'!C63*100)=0,"-",(('Table23(1)'!C64-'Table23(1)'!C63)/'Table23(1)'!C63)*100))</f>
        <v>-10</v>
      </c>
      <c r="D29" s="62">
        <f>IF(ISERR(('Table23(1)'!D64-'Table23(1)'!D63)/'Table23(1)'!D63*100),"n/a",IF((('Table23(1)'!D64-'Table23(1)'!D63)/'Table23(1)'!D63*100)=0,"-",(('Table23(1)'!D64-'Table23(1)'!D63)/'Table23(1)'!D63)*100))</f>
        <v>1.971830985915493</v>
      </c>
      <c r="E29" s="62">
        <f>IF(ISERR(('Table23(1)'!E64-'Table23(1)'!E63)/'Table23(1)'!E63*100),"n/a",IF((('Table23(1)'!E64-'Table23(1)'!E63)/'Table23(1)'!E63*100)=0,"-",(('Table23(1)'!E64-'Table23(1)'!E63)/'Table23(1)'!E63)*100))</f>
        <v>-0.1852995676343422</v>
      </c>
      <c r="F29" s="62"/>
      <c r="G29" s="62">
        <f>IF(ISERR(('Table23(1)'!G64-'Table23(1)'!G63)/'Table23(1)'!G63*100),"n/a",IF((('Table23(1)'!G64-'Table23(1)'!G63)/'Table23(1)'!G63*100)=0,"-",(('Table23(1)'!G64-'Table23(1)'!G63)/'Table23(1)'!G63)*100))</f>
        <v>18.045112781954884</v>
      </c>
      <c r="H29" s="62">
        <f>IF(ISERR(('Table23(1)'!H64-'Table23(1)'!H63)/'Table23(1)'!H63*100),"n/a",IF((('Table23(1)'!H64-'Table23(1)'!H63)/'Table23(1)'!H63*100)=0,"-",(('Table23(1)'!H64-'Table23(1)'!H63)/'Table23(1)'!H63)*100))</f>
        <v>-3.1731640979147784</v>
      </c>
      <c r="I29" s="62">
        <f>IF(ISERR(('Table23(1)'!I64-'Table23(1)'!I63)/'Table23(1)'!I63*100),"n/a",IF((('Table23(1)'!I64-'Table23(1)'!I63)/'Table23(1)'!I63*100)=0,"-",(('Table23(1)'!I64-'Table23(1)'!I63)/'Table23(1)'!I63)*100))</f>
        <v>-4.454233969652472</v>
      </c>
      <c r="J29" s="62"/>
      <c r="K29" s="62">
        <f>IF(ISERR(('Table23(1)'!K64-'Table23(1)'!K63)/'Table23(1)'!K63*100),"n/a",IF((('Table23(1)'!K64-'Table23(1)'!K63)/'Table23(1)'!K63*100)=0,"-",(('Table23(1)'!K64-'Table23(1)'!K63)/'Table23(1)'!K63)*100))</f>
        <v>14.37908496732026</v>
      </c>
      <c r="L29" s="62">
        <f>IF(ISERR(('Table23(1)'!L64-'Table23(1)'!L63)/'Table23(1)'!L63*100),"n/a",IF((('Table23(1)'!L64-'Table23(1)'!L63)/'Table23(1)'!L63*100)=0,"-",(('Table23(1)'!L64-'Table23(1)'!L63)/'Table23(1)'!L63)*100))</f>
        <v>-1.9204389574759946</v>
      </c>
      <c r="M29" s="62">
        <f>IF(ISERR(('Table23(1)'!M64-'Table23(1)'!M63)/'Table23(1)'!M63*100),"n/a",IF((('Table23(1)'!M64-'Table23(1)'!M63)/'Table23(1)'!M63*100)=0,"-",(('Table23(1)'!M64-'Table23(1)'!M63)/'Table23(1)'!M63)*100))</f>
        <v>-2.5669033315128345</v>
      </c>
    </row>
    <row r="30" spans="1:13" ht="15.75">
      <c r="A30" s="11" t="s">
        <v>15</v>
      </c>
      <c r="C30" s="62" t="str">
        <f>IF(ISERR(('Table23(2)'!C21-'Table23(2)'!C20)/'Table23(2)'!C20*100),"n/a",IF((('Table23(2)'!C21-'Table23(2)'!C20)/'Table23(2)'!C20*100)=0,"-",(('Table23(2)'!C21-'Table23(2)'!C20)/'Table23(2)'!C20)*100))</f>
        <v>n/a</v>
      </c>
      <c r="D30" s="62">
        <f>IF(ISERR(('Table23(2)'!D21-'Table23(2)'!D20)/'Table23(2)'!D20*100),"n/a",IF((('Table23(2)'!D21-'Table23(2)'!D20)/'Table23(2)'!D20*100)=0,"-",(('Table23(2)'!D21-'Table23(2)'!D20)/'Table23(2)'!D20)*100))</f>
        <v>66.66666666666666</v>
      </c>
      <c r="E30" s="62">
        <f>IF(ISERR(('Table23(2)'!E21-'Table23(2)'!E20)/'Table23(2)'!E20*100),"n/a",IF((('Table23(2)'!E21-'Table23(2)'!E20)/'Table23(2)'!E20*100)=0,"-",(('Table23(2)'!E21-'Table23(2)'!E20)/'Table23(2)'!E20)*100))</f>
        <v>-8.92018779342723</v>
      </c>
      <c r="F30" s="62"/>
      <c r="G30" s="62" t="str">
        <f>IF(ISERR(('Table23(2)'!G21-'Table23(2)'!G20)/'Table23(2)'!G20*100),"n/a",IF((('Table23(2)'!G21-'Table23(2)'!G20)/'Table23(2)'!G20*100)=0,"-",(('Table23(2)'!G21-'Table23(2)'!G20)/'Table23(2)'!G20)*100))</f>
        <v>n/a</v>
      </c>
      <c r="H30" s="62">
        <f>IF(ISERR(('Table23(2)'!H21-'Table23(2)'!H20)/'Table23(2)'!H20*100),"n/a",IF((('Table23(2)'!H21-'Table23(2)'!H20)/'Table23(2)'!H20*100)=0,"-",(('Table23(2)'!H21-'Table23(2)'!H20)/'Table23(2)'!H20)*100))</f>
        <v>250</v>
      </c>
      <c r="I30" s="62">
        <f>IF(ISERR(('Table23(2)'!I21-'Table23(2)'!I20)/'Table23(2)'!I20*100),"n/a",IF((('Table23(2)'!I21-'Table23(2)'!I20)/'Table23(2)'!I20*100)=0,"-",(('Table23(2)'!I21-'Table23(2)'!I20)/'Table23(2)'!I20)*100))</f>
        <v>45.94594594594595</v>
      </c>
      <c r="J30" s="62"/>
      <c r="K30" s="62" t="str">
        <f>IF(ISERR(('Table23(2)'!K21-'Table23(2)'!K20)/'Table23(2)'!K20*100),"n/a",IF((('Table23(2)'!K21-'Table23(2)'!K20)/'Table23(2)'!K20*100)=0,"-",(('Table23(2)'!K21-'Table23(2)'!K20)/'Table23(2)'!K20)*100))</f>
        <v>n/a</v>
      </c>
      <c r="L30" s="62">
        <f>IF(ISERR(('Table23(2)'!L21-'Table23(2)'!L20)/'Table23(2)'!L20*100),"n/a",IF((('Table23(2)'!L21-'Table23(2)'!L20)/'Table23(2)'!L20*100)=0,"-",(('Table23(2)'!L21-'Table23(2)'!L20)/'Table23(2)'!L20)*100))</f>
        <v>100</v>
      </c>
      <c r="M30" s="62">
        <f>IF(ISERR(('Table23(2)'!M21-'Table23(2)'!M20)/'Table23(2)'!M20*100),"n/a",IF((('Table23(2)'!M21-'Table23(2)'!M20)/'Table23(2)'!M20*100)=0,"-",(('Table23(2)'!M21-'Table23(2)'!M20)/'Table23(2)'!M20)*100))</f>
        <v>-0.8</v>
      </c>
    </row>
    <row r="31" spans="1:13" ht="15.75">
      <c r="A31" s="11" t="s">
        <v>40</v>
      </c>
      <c r="C31" s="62" t="str">
        <f>IF(ISERR(('Table23(2)'!C35-'Table23(2)'!C34)/'Table23(2)'!C34*100),"n/a",IF((('Table23(2)'!C35-'Table23(2)'!C34)/'Table23(2)'!C34*100)=0,"-",(('Table23(2)'!C35-'Table23(2)'!C34)/'Table23(2)'!C34)*100))</f>
        <v>n/a</v>
      </c>
      <c r="D31" s="62" t="str">
        <f>IF(ISERR(('Table23(2)'!D35-'Table23(2)'!D34)/'Table23(2)'!D34*100),"n/a",IF((('Table23(2)'!D35-'Table23(2)'!D34)/'Table23(2)'!D34*100)=0,"-",(('Table23(2)'!D35-'Table23(2)'!D34)/'Table23(2)'!D34)*100))</f>
        <v>-</v>
      </c>
      <c r="E31" s="62">
        <f>IF(ISERR(('Table23(2)'!E35-'Table23(2)'!E34)/'Table23(2)'!E34*100),"n/a",IF((('Table23(2)'!E35-'Table23(2)'!E34)/'Table23(2)'!E34*100)=0,"-",(('Table23(2)'!E35-'Table23(2)'!E34)/'Table23(2)'!E34)*100))</f>
        <v>52</v>
      </c>
      <c r="F31" s="62"/>
      <c r="G31" s="62">
        <f>IF(ISERR(('Table23(2)'!G35-'Table23(2)'!G34)/'Table23(2)'!G34*100),"n/a",IF((('Table23(2)'!G35-'Table23(2)'!G34)/'Table23(2)'!G34*100)=0,"-",(('Table23(2)'!G35-'Table23(2)'!G34)/'Table23(2)'!G34)*100))</f>
        <v>-100</v>
      </c>
      <c r="H31" s="62">
        <f>IF(ISERR(('Table23(2)'!H35-'Table23(2)'!H34)/'Table23(2)'!H34*100),"n/a",IF((('Table23(2)'!H35-'Table23(2)'!H34)/'Table23(2)'!H34*100)=0,"-",(('Table23(2)'!H35-'Table23(2)'!H34)/'Table23(2)'!H34)*100))</f>
        <v>-30</v>
      </c>
      <c r="I31" s="62">
        <f>IF(ISERR(('Table23(2)'!I35-'Table23(2)'!I34)/'Table23(2)'!I34*100),"n/a",IF((('Table23(2)'!I35-'Table23(2)'!I34)/'Table23(2)'!I34*100)=0,"-",(('Table23(2)'!I35-'Table23(2)'!I34)/'Table23(2)'!I34)*100))</f>
        <v>27.27272727272727</v>
      </c>
      <c r="J31" s="62"/>
      <c r="K31" s="62">
        <f>IF(ISERR(('Table23(2)'!K35-'Table23(2)'!K34)/'Table23(2)'!K34*100),"n/a",IF((('Table23(2)'!K35-'Table23(2)'!K34)/'Table23(2)'!K34*100)=0,"-",(('Table23(2)'!K35-'Table23(2)'!K34)/'Table23(2)'!K34)*100))</f>
        <v>-100</v>
      </c>
      <c r="L31" s="62">
        <f>IF(ISERR(('Table23(2)'!L35-'Table23(2)'!L34)/'Table23(2)'!L34*100),"n/a",IF((('Table23(2)'!L35-'Table23(2)'!L34)/'Table23(2)'!L34*100)=0,"-",(('Table23(2)'!L35-'Table23(2)'!L34)/'Table23(2)'!L34)*100))</f>
        <v>-27.27272727272727</v>
      </c>
      <c r="M31" s="62">
        <f>IF(ISERR(('Table23(2)'!M35-'Table23(2)'!M34)/'Table23(2)'!M34*100),"n/a",IF((('Table23(2)'!M35-'Table23(2)'!M34)/'Table23(2)'!M34*100)=0,"-",(('Table23(2)'!M35-'Table23(2)'!M34)/'Table23(2)'!M34)*100))</f>
        <v>36.231884057971016</v>
      </c>
    </row>
    <row r="32" spans="1:13" ht="15.75">
      <c r="A32" s="11" t="s">
        <v>16</v>
      </c>
      <c r="C32" s="62" t="str">
        <f>IF(ISERR(('Table23(2)'!C49-'Table23(2)'!C48)/'Table23(2)'!C48*100),"n/a",IF((('Table23(2)'!C49-'Table23(2)'!C48)/'Table23(2)'!C48*100)=0,"-",(('Table23(2)'!C49-'Table23(2)'!C48)/'Table23(2)'!C48)*100))</f>
        <v>n/a</v>
      </c>
      <c r="D32" s="62">
        <f>IF(ISERR(('Table23(2)'!D49-'Table23(2)'!D48)/'Table23(2)'!D48*100),"n/a",IF((('Table23(2)'!D49-'Table23(2)'!D48)/'Table23(2)'!D48*100)=0,"-",(('Table23(2)'!D49-'Table23(2)'!D48)/'Table23(2)'!D48)*100))</f>
        <v>-9.090909090909092</v>
      </c>
      <c r="E32" s="62">
        <f>IF(ISERR(('Table23(2)'!E49-'Table23(2)'!E48)/'Table23(2)'!E48*100),"n/a",IF((('Table23(2)'!E49-'Table23(2)'!E48)/'Table23(2)'!E48*100)=0,"-",(('Table23(2)'!E49-'Table23(2)'!E48)/'Table23(2)'!E48)*100))</f>
        <v>-10.627400768245838</v>
      </c>
      <c r="F32" s="62"/>
      <c r="G32" s="62" t="str">
        <f>IF(ISERR(('Table23(2)'!G49-'Table23(2)'!G48)/'Table23(2)'!G48*100),"n/a",IF((('Table23(2)'!G49-'Table23(2)'!G48)/'Table23(2)'!G48*100)=0,"-",(('Table23(2)'!G49-'Table23(2)'!G48)/'Table23(2)'!G48)*100))</f>
        <v>n/a</v>
      </c>
      <c r="H32" s="62">
        <f>IF(ISERR(('Table23(2)'!H49-'Table23(2)'!H48)/'Table23(2)'!H48*100),"n/a",IF((('Table23(2)'!H49-'Table23(2)'!H48)/'Table23(2)'!H48*100)=0,"-",(('Table23(2)'!H49-'Table23(2)'!H48)/'Table23(2)'!H48)*100))</f>
        <v>-12.5</v>
      </c>
      <c r="I32" s="62">
        <f>IF(ISERR(('Table23(2)'!I49-'Table23(2)'!I48)/'Table23(2)'!I48*100),"n/a",IF((('Table23(2)'!I49-'Table23(2)'!I48)/'Table23(2)'!I48*100)=0,"-",(('Table23(2)'!I49-'Table23(2)'!I48)/'Table23(2)'!I48)*100))</f>
        <v>-12.162162162162163</v>
      </c>
      <c r="J32" s="62"/>
      <c r="K32" s="62" t="str">
        <f>IF(ISERR(('Table23(2)'!K49-'Table23(2)'!K48)/'Table23(2)'!K48*100),"n/a",IF((('Table23(2)'!K49-'Table23(2)'!K48)/'Table23(2)'!K48*100)=0,"-",(('Table23(2)'!K49-'Table23(2)'!K48)/'Table23(2)'!K48)*100))</f>
        <v>n/a</v>
      </c>
      <c r="L32" s="62">
        <f>IF(ISERR(('Table23(2)'!L49-'Table23(2)'!L48)/'Table23(2)'!L48*100),"n/a",IF((('Table23(2)'!L49-'Table23(2)'!L48)/'Table23(2)'!L48*100)=0,"-",(('Table23(2)'!L49-'Table23(2)'!L48)/'Table23(2)'!L48)*100))</f>
        <v>-9.523809523809524</v>
      </c>
      <c r="M32" s="62">
        <f>IF(ISERR(('Table23(2)'!M49-'Table23(2)'!M48)/'Table23(2)'!M48*100),"n/a",IF((('Table23(2)'!M49-'Table23(2)'!M48)/'Table23(2)'!M48*100)=0,"-",(('Table23(2)'!M49-'Table23(2)'!M48)/'Table23(2)'!M48)*100))</f>
        <v>-10.760233918128655</v>
      </c>
    </row>
    <row r="33" spans="1:13" ht="15.75">
      <c r="A33" s="11" t="s">
        <v>17</v>
      </c>
      <c r="C33" s="62" t="str">
        <f>IF(ISERR(('Table23(2)'!C63-'Table23(2)'!C62)/'Table23(2)'!C62*100),"n/a",IF((('Table23(2)'!C63-'Table23(2)'!C62)/'Table23(2)'!C62*100)=0,"-",(('Table23(2)'!C63-'Table23(2)'!C62)/'Table23(2)'!C62)*100))</f>
        <v>n/a</v>
      </c>
      <c r="D33" s="62">
        <f>IF(ISERR(('Table23(2)'!D63-'Table23(2)'!D62)/'Table23(2)'!D62*100),"n/a",IF((('Table23(2)'!D63-'Table23(2)'!D62)/'Table23(2)'!D62*100)=0,"-",(('Table23(2)'!D63-'Table23(2)'!D62)/'Table23(2)'!D62)*100))</f>
        <v>-70.58823529411765</v>
      </c>
      <c r="E33" s="62">
        <f>IF(ISERR(('Table23(2)'!E63-'Table23(2)'!E62)/'Table23(2)'!E62*100),"n/a",IF((('Table23(2)'!E63-'Table23(2)'!E62)/'Table23(2)'!E62*100)=0,"-",(('Table23(2)'!E63-'Table23(2)'!E62)/'Table23(2)'!E62)*100))</f>
        <v>-13.970588235294118</v>
      </c>
      <c r="F33" s="62"/>
      <c r="G33" s="62">
        <f>IF(ISERR(('Table23(2)'!G63-'Table23(2)'!G62)/'Table23(2)'!G62*100),"n/a",IF((('Table23(2)'!G63-'Table23(2)'!G62)/'Table23(2)'!G62*100)=0,"-",(('Table23(2)'!G63-'Table23(2)'!G62)/'Table23(2)'!G62)*100))</f>
        <v>-50</v>
      </c>
      <c r="H33" s="62">
        <f>IF(ISERR(('Table23(2)'!H63-'Table23(2)'!H62)/'Table23(2)'!H62*100),"n/a",IF((('Table23(2)'!H63-'Table23(2)'!H62)/'Table23(2)'!H62*100)=0,"-",(('Table23(2)'!H63-'Table23(2)'!H62)/'Table23(2)'!H62)*100))</f>
        <v>31.818181818181817</v>
      </c>
      <c r="I33" s="62">
        <f>IF(ISERR(('Table23(2)'!I63-'Table23(2)'!I62)/'Table23(2)'!I62*100),"n/a",IF((('Table23(2)'!I63-'Table23(2)'!I62)/'Table23(2)'!I62*100)=0,"-",(('Table23(2)'!I63-'Table23(2)'!I62)/'Table23(2)'!I62)*100))</f>
        <v>14.049586776859504</v>
      </c>
      <c r="J33" s="62"/>
      <c r="K33" s="62">
        <f>IF(ISERR(('Table23(2)'!K63-'Table23(2)'!K62)/'Table23(2)'!K62*100),"n/a",IF((('Table23(2)'!K63-'Table23(2)'!K62)/'Table23(2)'!K62*100)=0,"-",(('Table23(2)'!K63-'Table23(2)'!K62)/'Table23(2)'!K62)*100))</f>
        <v>-25</v>
      </c>
      <c r="L33" s="62">
        <f>IF(ISERR(('Table23(2)'!L63-'Table23(2)'!L62)/'Table23(2)'!L62*100),"n/a",IF((('Table23(2)'!L63-'Table23(2)'!L62)/'Table23(2)'!L62*100)=0,"-",(('Table23(2)'!L63-'Table23(2)'!L62)/'Table23(2)'!L62)*100))</f>
        <v>3.278688524590164</v>
      </c>
      <c r="M33" s="62">
        <f>IF(ISERR(('Table23(2)'!M63-'Table23(2)'!M62)/'Table23(2)'!M62*100),"n/a",IF((('Table23(2)'!M63-'Table23(2)'!M62)/'Table23(2)'!M62*100)=0,"-",(('Table23(2)'!M63-'Table23(2)'!M62)/'Table23(2)'!M62)*100))</f>
        <v>3.968253968253968</v>
      </c>
    </row>
    <row r="34" spans="1:13" ht="15.75">
      <c r="A34" s="11" t="s">
        <v>18</v>
      </c>
      <c r="B34" s="22"/>
      <c r="C34" s="62">
        <f>IF(ISERR(('Table23(3)'!C21-'Table23(3)'!C20)/'Table23(3)'!C20*100),"n/a",IF((('Table23(3)'!C21-'Table23(3)'!C20)/'Table23(3)'!C20*100)=0,"-",(('Table23(3)'!C21-'Table23(3)'!C20)/'Table23(3)'!C20)*100))</f>
        <v>-100</v>
      </c>
      <c r="D34" s="62">
        <f>IF(ISERR(('Table23(3)'!D21-'Table23(3)'!D20)/'Table23(3)'!D20*100),"n/a",IF((('Table23(3)'!D21-'Table23(3)'!D20)/'Table23(3)'!D20*100)=0,"-",(('Table23(3)'!D21-'Table23(3)'!D20)/'Table23(3)'!D20)*100))</f>
        <v>-25</v>
      </c>
      <c r="E34" s="62">
        <f>IF(ISERR(('Table23(3)'!E21-'Table23(3)'!E20)/'Table23(3)'!E20*100),"n/a",IF((('Table23(3)'!E21-'Table23(3)'!E20)/'Table23(3)'!E20*100)=0,"-",(('Table23(3)'!E21-'Table23(3)'!E20)/'Table23(3)'!E20)*100))</f>
        <v>-23.809523809523807</v>
      </c>
      <c r="F34" s="62"/>
      <c r="G34" s="62">
        <f>IF(ISERR(('Table23(3)'!G21-'Table23(3)'!G20)/'Table23(3)'!G20*100),"n/a",IF((('Table23(3)'!G21-'Table23(3)'!G20)/'Table23(3)'!G20*100)=0,"-",(('Table23(3)'!G21-'Table23(3)'!G20)/'Table23(3)'!G20)*100))</f>
        <v>-60</v>
      </c>
      <c r="H34" s="62">
        <f>IF(ISERR(('Table23(3)'!H21-'Table23(3)'!H20)/'Table23(3)'!H20*100),"n/a",IF((('Table23(3)'!H21-'Table23(3)'!H20)/'Table23(3)'!H20*100)=0,"-",(('Table23(3)'!H21-'Table23(3)'!H20)/'Table23(3)'!H20)*100))</f>
        <v>8</v>
      </c>
      <c r="I34" s="62">
        <f>IF(ISERR(('Table23(3)'!I21-'Table23(3)'!I20)/'Table23(3)'!I20*100),"n/a",IF((('Table23(3)'!I21-'Table23(3)'!I20)/'Table23(3)'!I20*100)=0,"-",(('Table23(3)'!I21-'Table23(3)'!I20)/'Table23(3)'!I20)*100))</f>
        <v>-5.921052631578947</v>
      </c>
      <c r="J34" s="62"/>
      <c r="K34" s="62">
        <f>IF(ISERR(('Table23(3)'!K21-'Table23(3)'!K20)/'Table23(3)'!K20*100),"n/a",IF((('Table23(3)'!K21-'Table23(3)'!K20)/'Table23(3)'!K20*100)=0,"-",(('Table23(3)'!K21-'Table23(3)'!K20)/'Table23(3)'!K20)*100))</f>
        <v>-71.42857142857143</v>
      </c>
      <c r="L34" s="62">
        <f>IF(ISERR(('Table23(3)'!L21-'Table23(3)'!L20)/'Table23(3)'!L20*100),"n/a",IF((('Table23(3)'!L21-'Table23(3)'!L20)/'Table23(3)'!L20*100)=0,"-",(('Table23(3)'!L21-'Table23(3)'!L20)/'Table23(3)'!L20)*100))</f>
        <v>-2.7027027027027026</v>
      </c>
      <c r="M34" s="62">
        <f>IF(ISERR(('Table23(3)'!M21-'Table23(3)'!M20)/'Table23(3)'!M20*100),"n/a",IF((('Table23(3)'!M21-'Table23(3)'!M20)/'Table23(3)'!M20*100)=0,"-",(('Table23(3)'!M21-'Table23(3)'!M20)/'Table23(3)'!M20)*100))</f>
        <v>-11.162790697674419</v>
      </c>
    </row>
    <row r="35" spans="1:13" ht="15.75">
      <c r="A35" s="11" t="s">
        <v>19</v>
      </c>
      <c r="C35" s="62" t="str">
        <f>IF(ISERR(('Table23(3)'!C35-'Table23(3)'!C34)/'Table23(3)'!C34*100),"n/a",IF((('Table23(3)'!C35-'Table23(3)'!C34)/'Table23(3)'!C34*100)=0,"-",(('Table23(3)'!C35-'Table23(3)'!C34)/'Table23(3)'!C34)*100))</f>
        <v>-</v>
      </c>
      <c r="D35" s="62">
        <f>IF(ISERR(('Table23(3)'!D35-'Table23(3)'!D34)/'Table23(3)'!D34*100),"n/a",IF((('Table23(3)'!D35-'Table23(3)'!D34)/'Table23(3)'!D34*100)=0,"-",(('Table23(3)'!D35-'Table23(3)'!D34)/'Table23(3)'!D34)*100))</f>
        <v>-7.6923076923076925</v>
      </c>
      <c r="E35" s="62">
        <f>IF(ISERR(('Table23(3)'!E35-'Table23(3)'!E34)/'Table23(3)'!E34*100),"n/a",IF((('Table23(3)'!E35-'Table23(3)'!E34)/'Table23(3)'!E34*100)=0,"-",(('Table23(3)'!E35-'Table23(3)'!E34)/'Table23(3)'!E34)*100))</f>
        <v>-15.730337078651685</v>
      </c>
      <c r="F35" s="62"/>
      <c r="G35" s="62" t="str">
        <f>IF(ISERR(('Table23(3)'!G35-'Table23(3)'!G34)/'Table23(3)'!G34*100),"n/a",IF((('Table23(3)'!G35-'Table23(3)'!G34)/'Table23(3)'!G34*100)=0,"-",(('Table23(3)'!G35-'Table23(3)'!G34)/'Table23(3)'!G34)*100))</f>
        <v>n/a</v>
      </c>
      <c r="H35" s="62">
        <f>IF(ISERR(('Table23(3)'!H35-'Table23(3)'!H34)/'Table23(3)'!H34*100),"n/a",IF((('Table23(3)'!H35-'Table23(3)'!H34)/'Table23(3)'!H34*100)=0,"-",(('Table23(3)'!H35-'Table23(3)'!H34)/'Table23(3)'!H34)*100))</f>
        <v>-10.526315789473683</v>
      </c>
      <c r="I35" s="62">
        <f>IF(ISERR(('Table23(3)'!I35-'Table23(3)'!I34)/'Table23(3)'!I34*100),"n/a",IF((('Table23(3)'!I35-'Table23(3)'!I34)/'Table23(3)'!I34*100)=0,"-",(('Table23(3)'!I35-'Table23(3)'!I34)/'Table23(3)'!I34)*100))</f>
        <v>-20.8</v>
      </c>
      <c r="J35" s="62"/>
      <c r="K35" s="62" t="str">
        <f>IF(ISERR(('Table23(3)'!K35-'Table23(3)'!K34)/'Table23(3)'!K34*100),"n/a",IF((('Table23(3)'!K35-'Table23(3)'!K34)/'Table23(3)'!K34*100)=0,"-",(('Table23(3)'!K35-'Table23(3)'!K34)/'Table23(3)'!K34)*100))</f>
        <v>-</v>
      </c>
      <c r="L35" s="62">
        <f>IF(ISERR(('Table23(3)'!L35-'Table23(3)'!L34)/'Table23(3)'!L34*100),"n/a",IF((('Table23(3)'!L35-'Table23(3)'!L34)/'Table23(3)'!L34*100)=0,"-",(('Table23(3)'!L35-'Table23(3)'!L34)/'Table23(3)'!L34)*100))</f>
        <v>-9.375</v>
      </c>
      <c r="M35" s="62">
        <f>IF(ISERR(('Table23(3)'!M35-'Table23(3)'!M34)/'Table23(3)'!M34*100),"n/a",IF((('Table23(3)'!M35-'Table23(3)'!M34)/'Table23(3)'!M34*100)=0,"-",(('Table23(3)'!M35-'Table23(3)'!M34)/'Table23(3)'!M34)*100))</f>
        <v>-18.69158878504673</v>
      </c>
    </row>
    <row r="36" spans="1:13" ht="15.75">
      <c r="A36" s="4" t="s">
        <v>4</v>
      </c>
      <c r="B36" s="4"/>
      <c r="C36" s="62">
        <f>IF(ISERR(('Table23(3)'!C49-'Table23(3)'!C48)/'Table23(3)'!C48*100),"n/a",IF((('Table23(3)'!C49-'Table23(3)'!C48)/'Table23(3)'!C48*100)=0,"-",(('Table23(3)'!C49-'Table23(3)'!C48)/'Table23(3)'!C48)*100))</f>
        <v>6.329113924050633</v>
      </c>
      <c r="D36" s="62">
        <f>IF(ISERR(('Table23(3)'!D49-'Table23(3)'!D48)/'Table23(3)'!D48*100),"n/a",IF((('Table23(3)'!D49-'Table23(3)'!D48)/'Table23(3)'!D48*100)=0,"-",(('Table23(3)'!D49-'Table23(3)'!D48)/'Table23(3)'!D48)*100))</f>
        <v>1.1396011396011396</v>
      </c>
      <c r="E36" s="62">
        <f>IF(ISERR(('Table23(3)'!E49-'Table23(3)'!E48)/'Table23(3)'!E48*100),"n/a",IF((('Table23(3)'!E49-'Table23(3)'!E48)/'Table23(3)'!E48*100)=0,"-",(('Table23(3)'!E49-'Table23(3)'!E48)/'Table23(3)'!E48)*100))</f>
        <v>-3.3806626098715347</v>
      </c>
      <c r="F36" s="62"/>
      <c r="G36" s="62">
        <f>IF(ISERR(('Table23(3)'!G49-'Table23(3)'!G48)/'Table23(3)'!G48*100),"n/a",IF((('Table23(3)'!G49-'Table23(3)'!G48)/'Table23(3)'!G48*100)=0,"-",(('Table23(3)'!G49-'Table23(3)'!G48)/'Table23(3)'!G48)*100))</f>
        <v>11.11111111111111</v>
      </c>
      <c r="H36" s="62">
        <f>IF(ISERR(('Table23(3)'!H49-'Table23(3)'!H48)/'Table23(3)'!H48*100),"n/a",IF((('Table23(3)'!H49-'Table23(3)'!H48)/'Table23(3)'!H48*100)=0,"-",(('Table23(3)'!H49-'Table23(3)'!H48)/'Table23(3)'!H48)*100))</f>
        <v>-1.6828478964401297</v>
      </c>
      <c r="I36" s="62">
        <f>IF(ISERR(('Table23(3)'!I49-'Table23(3)'!I48)/'Table23(3)'!I48*100),"n/a",IF((('Table23(3)'!I49-'Table23(3)'!I48)/'Table23(3)'!I48*100)=0,"-",(('Table23(3)'!I49-'Table23(3)'!I48)/'Table23(3)'!I48)*100))</f>
        <v>-3.4684385382059797</v>
      </c>
      <c r="J36" s="62"/>
      <c r="K36" s="62">
        <f>IF(ISERR(('Table23(3)'!K49-'Table23(3)'!K48)/'Table23(3)'!K48*100),"n/a",IF((('Table23(3)'!K49-'Table23(3)'!K48)/'Table23(3)'!K48*100)=0,"-",(('Table23(3)'!K49-'Table23(3)'!K48)/'Table23(3)'!K48)*100))</f>
        <v>9.79020979020979</v>
      </c>
      <c r="L36" s="62">
        <f>IF(ISERR(('Table23(3)'!L49-'Table23(3)'!L48)/'Table23(3)'!L48*100),"n/a",IF((('Table23(3)'!L49-'Table23(3)'!L48)/'Table23(3)'!L48*100)=0,"-",(('Table23(3)'!L49-'Table23(3)'!L48)/'Table23(3)'!L48)*100))</f>
        <v>-0.339097999321804</v>
      </c>
      <c r="M36" s="62">
        <f>IF(ISERR(('Table23(3)'!M49-'Table23(3)'!M48)/'Table23(3)'!M48*100),"n/a",IF((('Table23(3)'!M49-'Table23(3)'!M48)/'Table23(3)'!M48*100)=0,"-",(('Table23(3)'!M49-'Table23(3)'!M48)/'Table23(3)'!M48)*100))</f>
        <v>-3.4176082335831746</v>
      </c>
    </row>
    <row r="37" spans="3:13" ht="15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.75">
      <c r="B38" s="1" t="s">
        <v>48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75">
      <c r="A39" s="11" t="s">
        <v>20</v>
      </c>
      <c r="C39" s="62">
        <f>IF(ISERR(('Table23(1)'!C22-'Table23(1)'!C11)/'Table23(1)'!C11*100),"n/a",IF(('Table23(1)'!C22-'Table23(1)'!C11)/'Table23(1)'!C11*100=0,"-",(('Table23(1)'!C22-'Table23(1)'!C11)/'Table23(1)'!C11*100)))</f>
        <v>-39.05817174515236</v>
      </c>
      <c r="D39" s="62">
        <f>IF(ISERR(('Table23(1)'!D22-'Table23(1)'!D11)/'Table23(1)'!D11*100),"n/a",IF(('Table23(1)'!D22-'Table23(1)'!D11)/'Table23(1)'!D11*100=0,"-",(('Table23(1)'!D22-'Table23(1)'!D11)/'Table23(1)'!D11*100)))</f>
        <v>-46.0019114367633</v>
      </c>
      <c r="E39" s="62">
        <f>IF(ISERR(('Table23(1)'!E22-'Table23(1)'!E11)/'Table23(1)'!E11*100),"n/a",IF(('Table23(1)'!E22-'Table23(1)'!E11)/'Table23(1)'!E11*100=0,"-",(('Table23(1)'!E22-'Table23(1)'!E11)/'Table23(1)'!E11*100)))</f>
        <v>-34.76903870162297</v>
      </c>
      <c r="F39" s="62"/>
      <c r="G39" s="62">
        <f>IF(ISERR(('Table23(1)'!G22-'Table23(1)'!G11)/'Table23(1)'!G11*100),"n/a",IF(('Table23(1)'!G22-'Table23(1)'!G11)/'Table23(1)'!G11*100=0,"-",(('Table23(1)'!G22-'Table23(1)'!G11)/'Table23(1)'!G11*100)))</f>
        <v>-46.875</v>
      </c>
      <c r="H39" s="62">
        <f>IF(ISERR(('Table23(1)'!H22-'Table23(1)'!H11)/'Table23(1)'!H11*100),"n/a",IF(('Table23(1)'!H22-'Table23(1)'!H11)/'Table23(1)'!H11*100=0,"-",(('Table23(1)'!H22-'Table23(1)'!H11)/'Table23(1)'!H11*100)))</f>
        <v>-44.35215946843854</v>
      </c>
      <c r="I39" s="62">
        <f>IF(ISERR(('Table23(1)'!I22-'Table23(1)'!I11)/'Table23(1)'!I11*100),"n/a",IF(('Table23(1)'!I22-'Table23(1)'!I11)/'Table23(1)'!I11*100=0,"-",(('Table23(1)'!I22-'Table23(1)'!I11)/'Table23(1)'!I11*100)))</f>
        <v>-38.924339106654514</v>
      </c>
      <c r="J39" s="62"/>
      <c r="K39" s="62">
        <f>IF(ISERR(('Table23(1)'!K22-'Table23(1)'!K11)/'Table23(1)'!K11*100),"n/a",IF(('Table23(1)'!K22-'Table23(1)'!K11)/'Table23(1)'!K11*100=0,"-",(('Table23(1)'!K22-'Table23(1)'!K11)/'Table23(1)'!K11*100)))</f>
        <v>-41.45873320537428</v>
      </c>
      <c r="L39" s="62">
        <f>IF(ISERR(('Table23(1)'!L22-'Table23(1)'!L11)/'Table23(1)'!L11*100),"n/a",IF(('Table23(1)'!L22-'Table23(1)'!L11)/'Table23(1)'!L11*100=0,"-",(('Table23(1)'!L22-'Table23(1)'!L11)/'Table23(1)'!L11*100)))</f>
        <v>-45.85755813953488</v>
      </c>
      <c r="M39" s="62">
        <f>IF(ISERR(('Table23(1)'!M22-'Table23(1)'!M11)/'Table23(1)'!M11*100),"n/a",IF(('Table23(1)'!M22-'Table23(1)'!M11)/'Table23(1)'!M11*100=0,"-",(('Table23(1)'!M22-'Table23(1)'!M11)/'Table23(1)'!M11*100)))</f>
        <v>-34.976964831455554</v>
      </c>
    </row>
    <row r="40" spans="1:13" ht="15.75">
      <c r="A40" s="11" t="s">
        <v>21</v>
      </c>
      <c r="C40" s="62">
        <f>IF(ISERR(('Table23(1)'!C36-'Table23(1)'!C25)/'Table23(1)'!C25*100),"n/a",IF(('Table23(1)'!C36-'Table23(1)'!C25)/'Table23(1)'!C25*100=0,"-",(('Table23(1)'!C36-'Table23(1)'!C25)/'Table23(1)'!C25*100)))</f>
        <v>59.09090909090908</v>
      </c>
      <c r="D40" s="62">
        <f>IF(ISERR(('Table23(1)'!D36-'Table23(1)'!D25)/'Table23(1)'!D25*100),"n/a",IF(('Table23(1)'!D36-'Table23(1)'!D25)/'Table23(1)'!D25*100=0,"-",(('Table23(1)'!D36-'Table23(1)'!D25)/'Table23(1)'!D25*100)))</f>
        <v>-42.288049029622066</v>
      </c>
      <c r="E40" s="62">
        <f>IF(ISERR(('Table23(1)'!E36-'Table23(1)'!E25)/'Table23(1)'!E25*100),"n/a",IF(('Table23(1)'!E36-'Table23(1)'!E25)/'Table23(1)'!E25*100=0,"-",(('Table23(1)'!E36-'Table23(1)'!E25)/'Table23(1)'!E25*100)))</f>
        <v>-38.50645903379933</v>
      </c>
      <c r="F40" s="62"/>
      <c r="G40" s="62">
        <f>IF(ISERR(('Table23(1)'!G36-'Table23(1)'!G25)/'Table23(1)'!G25*100),"n/a",IF(('Table23(1)'!G36-'Table23(1)'!G25)/'Table23(1)'!G25*100=0,"-",(('Table23(1)'!G36-'Table23(1)'!G25)/'Table23(1)'!G25*100)))</f>
        <v>-51.61290322580645</v>
      </c>
      <c r="H40" s="62">
        <f>IF(ISERR(('Table23(1)'!H36-'Table23(1)'!H25)/'Table23(1)'!H25*100),"n/a",IF(('Table23(1)'!H36-'Table23(1)'!H25)/'Table23(1)'!H25*100=0,"-",(('Table23(1)'!H36-'Table23(1)'!H25)/'Table23(1)'!H25*100)))</f>
        <v>-47.16981132075472</v>
      </c>
      <c r="I40" s="62">
        <f>IF(ISERR(('Table23(1)'!I36-'Table23(1)'!I25)/'Table23(1)'!I25*100),"n/a",IF(('Table23(1)'!I36-'Table23(1)'!I25)/'Table23(1)'!I25*100=0,"-",(('Table23(1)'!I36-'Table23(1)'!I25)/'Table23(1)'!I25*100)))</f>
        <v>-43.790849673202615</v>
      </c>
      <c r="J40" s="62"/>
      <c r="K40" s="62">
        <f>IF(ISERR(('Table23(1)'!K36-'Table23(1)'!K25)/'Table23(1)'!K25*100),"n/a",IF(('Table23(1)'!K36-'Table23(1)'!K25)/'Table23(1)'!K25*100=0,"-",(('Table23(1)'!K36-'Table23(1)'!K25)/'Table23(1)'!K25*100)))</f>
        <v>-5.660377358490563</v>
      </c>
      <c r="L40" s="62">
        <f>IF(ISERR(('Table23(1)'!L36-'Table23(1)'!L25)/'Table23(1)'!L25*100),"n/a",IF(('Table23(1)'!L36-'Table23(1)'!L25)/'Table23(1)'!L25*100=0,"-",(('Table23(1)'!L36-'Table23(1)'!L25)/'Table23(1)'!L25*100)))</f>
        <v>-43.32797427652733</v>
      </c>
      <c r="M40" s="62">
        <f>IF(ISERR(('Table23(1)'!M36-'Table23(1)'!M25)/'Table23(1)'!M25*100),"n/a",IF(('Table23(1)'!M36-'Table23(1)'!M25)/'Table23(1)'!M25*100=0,"-",(('Table23(1)'!M36-'Table23(1)'!M25)/'Table23(1)'!M25*100)))</f>
        <v>-39.136533665835415</v>
      </c>
    </row>
    <row r="41" spans="1:13" ht="18.75">
      <c r="A41" s="11" t="s">
        <v>33</v>
      </c>
      <c r="C41" s="62">
        <f>IF(ISERR(('Table23(1)'!C50-'Table23(1)'!C39)/'Table23(1)'!C39*100),"n/a",IF(('Table23(1)'!C50-'Table23(1)'!C39)/'Table23(1)'!C39*100=0,"-",(('Table23(1)'!C50-'Table23(1)'!C39)/'Table23(1)'!C39*100)))</f>
        <v>130.76923076923077</v>
      </c>
      <c r="D41" s="62">
        <f>IF(ISERR(('Table23(1)'!D50-'Table23(1)'!D39)/'Table23(1)'!D39*100),"n/a",IF(('Table23(1)'!D50-'Table23(1)'!D39)/'Table23(1)'!D39*100=0,"-",(('Table23(1)'!D50-'Table23(1)'!D39)/'Table23(1)'!D39*100)))</f>
        <v>18.243243243243242</v>
      </c>
      <c r="E41" s="62">
        <f>IF(ISERR(('Table23(1)'!E50-'Table23(1)'!E39)/'Table23(1)'!E39*100),"n/a",IF(('Table23(1)'!E50-'Table23(1)'!E39)/'Table23(1)'!E39*100=0,"-",(('Table23(1)'!E50-'Table23(1)'!E39)/'Table23(1)'!E39*100)))</f>
        <v>12.617924528301886</v>
      </c>
      <c r="F41" s="62"/>
      <c r="G41" s="62">
        <f>IF(ISERR(('Table23(1)'!G50-'Table23(1)'!G39)/'Table23(1)'!G39*100),"n/a",IF(('Table23(1)'!G50-'Table23(1)'!G39)/'Table23(1)'!G39*100=0,"-",(('Table23(1)'!G50-'Table23(1)'!G39)/'Table23(1)'!G39*100)))</f>
        <v>76.92307692307693</v>
      </c>
      <c r="H41" s="62">
        <f>IF(ISERR(('Table23(1)'!H50-'Table23(1)'!H39)/'Table23(1)'!H39*100),"n/a",IF(('Table23(1)'!H50-'Table23(1)'!H39)/'Table23(1)'!H39*100=0,"-",(('Table23(1)'!H50-'Table23(1)'!H39)/'Table23(1)'!H39*100)))</f>
        <v>12.343297974927673</v>
      </c>
      <c r="I41" s="62">
        <f>IF(ISERR(('Table23(1)'!I50-'Table23(1)'!I39)/'Table23(1)'!I39*100),"n/a",IF(('Table23(1)'!I50-'Table23(1)'!I39)/'Table23(1)'!I39*100=0,"-",(('Table23(1)'!I50-'Table23(1)'!I39)/'Table23(1)'!I39*100)))</f>
        <v>16.14265603003285</v>
      </c>
      <c r="J41" s="62"/>
      <c r="K41" s="62">
        <f>IF(ISERR(('Table23(1)'!K50-'Table23(1)'!K39)/'Table23(1)'!K39*100),"n/a",IF(('Table23(1)'!K50-'Table23(1)'!K39)/'Table23(1)'!K39*100=0,"-",(('Table23(1)'!K50-'Table23(1)'!K39)/'Table23(1)'!K39*100)))</f>
        <v>85.8974358974359</v>
      </c>
      <c r="L41" s="62">
        <f>IF(ISERR(('Table23(1)'!L50-'Table23(1)'!L39)/'Table23(1)'!L39*100),"n/a",IF(('Table23(1)'!L50-'Table23(1)'!L39)/'Table23(1)'!L39*100=0,"-",(('Table23(1)'!L50-'Table23(1)'!L39)/'Table23(1)'!L39*100)))</f>
        <v>14.800225098480594</v>
      </c>
      <c r="M41" s="62">
        <f>IF(ISERR(('Table23(1)'!M50-'Table23(1)'!M39)/'Table23(1)'!M39*100),"n/a",IF(('Table23(1)'!M50-'Table23(1)'!M39)/'Table23(1)'!M39*100=0,"-",(('Table23(1)'!M50-'Table23(1)'!M39)/'Table23(1)'!M39*100)))</f>
        <v>14.224598930481283</v>
      </c>
    </row>
    <row r="42" spans="1:13" ht="15.75">
      <c r="A42" s="11" t="s">
        <v>14</v>
      </c>
      <c r="C42" s="62">
        <f>IF(ISERR(('Table23(1)'!C64-'Table23(1)'!C53)/'Table23(1)'!C53*100),"n/a",IF(('Table23(1)'!C64-'Table23(1)'!C53)/'Table23(1)'!C53*100=0,"-",(('Table23(1)'!C64-'Table23(1)'!C53)/'Table23(1)'!C53*100)))</f>
        <v>-35.251798561151084</v>
      </c>
      <c r="D42" s="62">
        <f>IF(ISERR(('Table23(1)'!D64-'Table23(1)'!D53)/'Table23(1)'!D53*100),"n/a",IF(('Table23(1)'!D64-'Table23(1)'!D53)/'Table23(1)'!D53*100=0,"-",(('Table23(1)'!D64-'Table23(1)'!D53)/'Table23(1)'!D53*100)))</f>
        <v>-49.61024498886414</v>
      </c>
      <c r="E42" s="62">
        <f>IF(ISERR(('Table23(1)'!E64-'Table23(1)'!E53)/'Table23(1)'!E53*100),"n/a",IF(('Table23(1)'!E64-'Table23(1)'!E53)/'Table23(1)'!E53*100=0,"-",(('Table23(1)'!E64-'Table23(1)'!E53)/'Table23(1)'!E53*100)))</f>
        <v>-22.25536418743385</v>
      </c>
      <c r="F42" s="62"/>
      <c r="G42" s="62">
        <f>IF(ISERR(('Table23(1)'!G64-'Table23(1)'!G53)/'Table23(1)'!G53*100),"n/a",IF(('Table23(1)'!G64-'Table23(1)'!G53)/'Table23(1)'!G53*100=0,"-",(('Table23(1)'!G64-'Table23(1)'!G53)/'Table23(1)'!G53*100)))</f>
        <v>-13.355408388520965</v>
      </c>
      <c r="H42" s="62">
        <f>IF(ISERR(('Table23(1)'!H64-'Table23(1)'!H53)/'Table23(1)'!H53*100),"n/a",IF(('Table23(1)'!H64-'Table23(1)'!H53)/'Table23(1)'!H53*100=0,"-",(('Table23(1)'!H64-'Table23(1)'!H53)/'Table23(1)'!H53*100)))</f>
        <v>-40.08751262201279</v>
      </c>
      <c r="I42" s="62">
        <f>IF(ISERR(('Table23(1)'!I64-'Table23(1)'!I53)/'Table23(1)'!I53*100),"n/a",IF(('Table23(1)'!I64-'Table23(1)'!I53)/'Table23(1)'!I53*100=0,"-",(('Table23(1)'!I64-'Table23(1)'!I53)/'Table23(1)'!I53*100)))</f>
        <v>-17.80591191084412</v>
      </c>
      <c r="J42" s="62"/>
      <c r="K42" s="62">
        <f>IF(ISERR(('Table23(1)'!K64-'Table23(1)'!K53)/'Table23(1)'!K53*100),"n/a",IF(('Table23(1)'!K64-'Table23(1)'!K53)/'Table23(1)'!K53*100=0,"-",(('Table23(1)'!K64-'Table23(1)'!K53)/'Table23(1)'!K53*100)))</f>
        <v>-16.267942583732058</v>
      </c>
      <c r="L42" s="62">
        <f>IF(ISERR(('Table23(1)'!L64-'Table23(1)'!L53)/'Table23(1)'!L53*100),"n/a",IF(('Table23(1)'!L64-'Table23(1)'!L53)/'Table23(1)'!L53*100=0,"-",(('Table23(1)'!L64-'Table23(1)'!L53)/'Table23(1)'!L53*100)))</f>
        <v>-42.82287085165933</v>
      </c>
      <c r="M42" s="62">
        <f>IF(ISERR(('Table23(1)'!M64-'Table23(1)'!M53)/'Table23(1)'!M53*100),"n/a",IF(('Table23(1)'!M64-'Table23(1)'!M53)/'Table23(1)'!M53*100=0,"-",(('Table23(1)'!M64-'Table23(1)'!M53)/'Table23(1)'!M53*100)))</f>
        <v>-19.88263824436394</v>
      </c>
    </row>
    <row r="43" spans="1:13" ht="15.75">
      <c r="A43" s="11" t="s">
        <v>15</v>
      </c>
      <c r="C43" s="62">
        <f>IF(ISERR(('Table23(2)'!C21-'Table23(2)'!C10)/'Table23(2)'!C10*100),"n/a",IF(('Table23(2)'!C21-'Table23(2)'!C10)/'Table23(2)'!C10*100=0,"-",(('Table23(2)'!C21-'Table23(2)'!C10)/'Table23(2)'!C10*100)))</f>
        <v>-100</v>
      </c>
      <c r="D43" s="62">
        <f>IF(ISERR(('Table23(2)'!D21-'Table23(2)'!D10)/'Table23(2)'!D10*100),"n/a",IF(('Table23(2)'!D21-'Table23(2)'!D10)/'Table23(2)'!D10*100=0,"-",(('Table23(2)'!D21-'Table23(2)'!D10)/'Table23(2)'!D10*100)))</f>
        <v>-39.51612903225807</v>
      </c>
      <c r="E43" s="62">
        <f>IF(ISERR(('Table23(2)'!E21-'Table23(2)'!E10)/'Table23(2)'!E10*100),"n/a",IF(('Table23(2)'!E21-'Table23(2)'!E10)/'Table23(2)'!E10*100=0,"-",(('Table23(2)'!E21-'Table23(2)'!E10)/'Table23(2)'!E10*100)))</f>
        <v>-25.78423871461361</v>
      </c>
      <c r="F43" s="62"/>
      <c r="G43" s="62">
        <f>IF(ISERR(('Table23(2)'!G21-'Table23(2)'!G10)/'Table23(2)'!G10*100),"n/a",IF(('Table23(2)'!G21-'Table23(2)'!G10)/'Table23(2)'!G10*100=0,"-",(('Table23(2)'!G21-'Table23(2)'!G10)/'Table23(2)'!G10*100)))</f>
        <v>-16.666666666666664</v>
      </c>
      <c r="H43" s="62">
        <f>IF(ISERR(('Table23(2)'!H21-'Table23(2)'!H10)/'Table23(2)'!H10*100),"n/a",IF(('Table23(2)'!H21-'Table23(2)'!H10)/'Table23(2)'!H10*100=0,"-",(('Table23(2)'!H21-'Table23(2)'!H10)/'Table23(2)'!H10*100)))</f>
        <v>-27.083333333333332</v>
      </c>
      <c r="I43" s="62">
        <f>IF(ISERR(('Table23(2)'!I21-'Table23(2)'!I10)/'Table23(2)'!I10*100),"n/a",IF(('Table23(2)'!I21-'Table23(2)'!I10)/'Table23(2)'!I10*100=0,"-",(('Table23(2)'!I21-'Table23(2)'!I10)/'Table23(2)'!I10*100)))</f>
        <v>43.61702127659574</v>
      </c>
      <c r="J43" s="62"/>
      <c r="K43" s="62">
        <f>IF(ISERR(('Table23(2)'!K21-'Table23(2)'!K10)/'Table23(2)'!K10*100),"n/a",IF(('Table23(2)'!K21-'Table23(2)'!K10)/'Table23(2)'!K10*100=0,"-",(('Table23(2)'!K21-'Table23(2)'!K10)/'Table23(2)'!K10*100)))</f>
        <v>-50</v>
      </c>
      <c r="L43" s="62">
        <f>IF(ISERR(('Table23(2)'!L21-'Table23(2)'!L10)/'Table23(2)'!L10*100),"n/a",IF(('Table23(2)'!L21-'Table23(2)'!L10)/'Table23(2)'!L10*100=0,"-",(('Table23(2)'!L21-'Table23(2)'!L10)/'Table23(2)'!L10*100)))</f>
        <v>-36.04651162790697</v>
      </c>
      <c r="M43" s="62">
        <f>IF(ISERR(('Table23(2)'!M21-'Table23(2)'!M10)/'Table23(2)'!M10*100),"n/a",IF(('Table23(2)'!M21-'Table23(2)'!M10)/'Table23(2)'!M10*100=0,"-",(('Table23(2)'!M21-'Table23(2)'!M10)/'Table23(2)'!M10*100)))</f>
        <v>-17.05685618729097</v>
      </c>
    </row>
    <row r="44" spans="1:13" ht="18.75">
      <c r="A44" s="11" t="s">
        <v>34</v>
      </c>
      <c r="C44" s="62">
        <f>IF(ISERR(('Table23(2)'!C35-'Table23(2)'!C24)/'Table23(2)'!C24*100),"n/a",IF(('Table23(2)'!C35-'Table23(2)'!C24)/'Table23(2)'!C24*100=0,"-",(('Table23(2)'!C35-'Table23(2)'!C24)/'Table23(2)'!C24*100)))</f>
        <v>-100</v>
      </c>
      <c r="D44" s="62">
        <f>IF(ISERR(('Table23(2)'!D35-'Table23(2)'!D24)/'Table23(2)'!D24*100),"n/a",IF(('Table23(2)'!D35-'Table23(2)'!D24)/'Table23(2)'!D24*100=0,"-",(('Table23(2)'!D35-'Table23(2)'!D24)/'Table23(2)'!D24*100)))</f>
        <v>-80</v>
      </c>
      <c r="E44" s="62">
        <f>IF(ISERR(('Table23(2)'!E35-'Table23(2)'!E24)/'Table23(2)'!E24*100),"n/a",IF(('Table23(2)'!E35-'Table23(2)'!E24)/'Table23(2)'!E24*100=0,"-",(('Table23(2)'!E35-'Table23(2)'!E24)/'Table23(2)'!E24*100)))</f>
        <v>-16.666666666666668</v>
      </c>
      <c r="F44" s="62"/>
      <c r="G44" s="62">
        <f>IF(ISERR(('Table23(2)'!G35-'Table23(2)'!G24)/'Table23(2)'!G24*100),"n/a",IF(('Table23(2)'!G35-'Table23(2)'!G24)/'Table23(2)'!G24*100=0,"-",(('Table23(2)'!G35-'Table23(2)'!G24)/'Table23(2)'!G24*100)))</f>
        <v>-100</v>
      </c>
      <c r="H44" s="62">
        <f>IF(ISERR(('Table23(2)'!H35-'Table23(2)'!H24)/'Table23(2)'!H24*100),"n/a",IF(('Table23(2)'!H35-'Table23(2)'!H24)/'Table23(2)'!H24*100=0,"-",(('Table23(2)'!H35-'Table23(2)'!H24)/'Table23(2)'!H24*100)))</f>
        <v>-67.5925925925926</v>
      </c>
      <c r="I44" s="62">
        <f>IF(ISERR(('Table23(2)'!I35-'Table23(2)'!I24)/'Table23(2)'!I24*100),"n/a",IF(('Table23(2)'!I35-'Table23(2)'!I24)/'Table23(2)'!I24*100=0,"-",(('Table23(2)'!I35-'Table23(2)'!I24)/'Table23(2)'!I24*100)))</f>
        <v>-49.18330308529946</v>
      </c>
      <c r="J44" s="62"/>
      <c r="K44" s="62">
        <f>IF(ISERR(('Table23(2)'!K35-'Table23(2)'!K24)/'Table23(2)'!K24*100),"n/a",IF(('Table23(2)'!K35-'Table23(2)'!K24)/'Table23(2)'!K24*100=0,"-",(('Table23(2)'!K35-'Table23(2)'!K24)/'Table23(2)'!K24*100)))</f>
        <v>-100</v>
      </c>
      <c r="L44" s="62">
        <f>IF(ISERR(('Table23(2)'!L35-'Table23(2)'!L24)/'Table23(2)'!L24*100),"n/a",IF(('Table23(2)'!L35-'Table23(2)'!L24)/'Table23(2)'!L24*100=0,"-",(('Table23(2)'!L35-'Table23(2)'!L24)/'Table23(2)'!L24*100)))</f>
        <v>-69.92481203007519</v>
      </c>
      <c r="M44" s="62">
        <f>IF(ISERR(('Table23(2)'!M35-'Table23(2)'!M24)/'Table23(2)'!M24*100),"n/a",IF(('Table23(2)'!M35-'Table23(2)'!M24)/'Table23(2)'!M24*100=0,"-",(('Table23(2)'!M35-'Table23(2)'!M24)/'Table23(2)'!M24*100)))</f>
        <v>-39.66623876765084</v>
      </c>
    </row>
    <row r="45" spans="1:13" ht="15.75">
      <c r="A45" s="11" t="s">
        <v>16</v>
      </c>
      <c r="C45" s="62">
        <f>IF(ISERR(('Table23(2)'!C49-'Table23(2)'!C38)/'Table23(2)'!C38*100),"n/a",IF(('Table23(2)'!C49-'Table23(2)'!C38)/'Table23(2)'!C38*100=0,"-",(('Table23(2)'!C49-'Table23(2)'!C38)/'Table23(2)'!C38*100)))</f>
        <v>-100</v>
      </c>
      <c r="D45" s="62">
        <f>IF(ISERR(('Table23(2)'!D49-'Table23(2)'!D38)/'Table23(2)'!D38*100),"n/a",IF(('Table23(2)'!D49-'Table23(2)'!D38)/'Table23(2)'!D38*100=0,"-",(('Table23(2)'!D49-'Table23(2)'!D38)/'Table23(2)'!D38*100)))</f>
        <v>-33.51063829787234</v>
      </c>
      <c r="E45" s="62">
        <f>IF(ISERR(('Table23(2)'!E49-'Table23(2)'!E38)/'Table23(2)'!E38*100),"n/a",IF(('Table23(2)'!E49-'Table23(2)'!E38)/'Table23(2)'!E38*100=0,"-",(('Table23(2)'!E49-'Table23(2)'!E38)/'Table23(2)'!E38*100)))</f>
        <v>-16.387158600862477</v>
      </c>
      <c r="F45" s="62"/>
      <c r="G45" s="62">
        <f>IF(ISERR(('Table23(2)'!G49-'Table23(2)'!G38)/'Table23(2)'!G38*100),"n/a",IF(('Table23(2)'!G49-'Table23(2)'!G38)/'Table23(2)'!G38*100=0,"-",(('Table23(2)'!G49-'Table23(2)'!G38)/'Table23(2)'!G38*100)))</f>
        <v>-100</v>
      </c>
      <c r="H45" s="62">
        <f>IF(ISERR(('Table23(2)'!H49-'Table23(2)'!H38)/'Table23(2)'!H38*100),"n/a",IF(('Table23(2)'!H49-'Table23(2)'!H38)/'Table23(2)'!H38*100=0,"-",(('Table23(2)'!H49-'Table23(2)'!H38)/'Table23(2)'!H38*100)))</f>
        <v>-66.98113207547169</v>
      </c>
      <c r="I45" s="62">
        <f>IF(ISERR(('Table23(2)'!I49-'Table23(2)'!I38)/'Table23(2)'!I38*100),"n/a",IF(('Table23(2)'!I49-'Table23(2)'!I38)/'Table23(2)'!I38*100=0,"-",(('Table23(2)'!I49-'Table23(2)'!I38)/'Table23(2)'!I38*100)))</f>
        <v>-62.60069044879172</v>
      </c>
      <c r="J45" s="62"/>
      <c r="K45" s="62">
        <f>IF(ISERR(('Table23(2)'!K49-'Table23(2)'!K38)/'Table23(2)'!K38*100),"n/a",IF(('Table23(2)'!K49-'Table23(2)'!K38)/'Table23(2)'!K38*100=0,"-",(('Table23(2)'!K49-'Table23(2)'!K38)/'Table23(2)'!K38*100)))</f>
        <v>-100</v>
      </c>
      <c r="L45" s="62">
        <f>IF(ISERR(('Table23(2)'!L49-'Table23(2)'!L38)/'Table23(2)'!L38*100),"n/a",IF(('Table23(2)'!L49-'Table23(2)'!L38)/'Table23(2)'!L38*100=0,"-",(('Table23(2)'!L49-'Table23(2)'!L38)/'Table23(2)'!L38*100)))</f>
        <v>-40.87136929460581</v>
      </c>
      <c r="M45" s="62">
        <f>IF(ISERR(('Table23(2)'!M49-'Table23(2)'!M38)/'Table23(2)'!M38*100),"n/a",IF(('Table23(2)'!M49-'Table23(2)'!M38)/'Table23(2)'!M38*100=0,"-",(('Table23(2)'!M49-'Table23(2)'!M38)/'Table23(2)'!M38*100)))</f>
        <v>-24.35058496926433</v>
      </c>
    </row>
    <row r="46" spans="1:13" ht="15.75">
      <c r="A46" s="11" t="s">
        <v>17</v>
      </c>
      <c r="C46" s="62">
        <f>IF(ISERR(('Table23(2)'!C63-'Table23(2)'!C52)/'Table23(2)'!C52*100),"n/a",IF(('Table23(2)'!C63-'Table23(2)'!C52)/'Table23(2)'!C52*100=0,"-",(('Table23(2)'!C63-'Table23(2)'!C52)/'Table23(2)'!C52*100)))</f>
        <v>100</v>
      </c>
      <c r="D46" s="62">
        <f>IF(ISERR(('Table23(2)'!D63-'Table23(2)'!D52)/'Table23(2)'!D52*100),"n/a",IF(('Table23(2)'!D63-'Table23(2)'!D52)/'Table23(2)'!D52*100=0,"-",(('Table23(2)'!D63-'Table23(2)'!D52)/'Table23(2)'!D52*100)))</f>
        <v>-81.61764705882352</v>
      </c>
      <c r="E46" s="62">
        <f>IF(ISERR(('Table23(2)'!E63-'Table23(2)'!E52)/'Table23(2)'!E52*100),"n/a",IF(('Table23(2)'!E63-'Table23(2)'!E52)/'Table23(2)'!E52*100=0,"-",(('Table23(2)'!E63-'Table23(2)'!E52)/'Table23(2)'!E52*100)))</f>
        <v>-34.85523385300668</v>
      </c>
      <c r="F46" s="62"/>
      <c r="G46" s="62">
        <f>IF(ISERR(('Table23(2)'!G63-'Table23(2)'!G52)/'Table23(2)'!G52*100),"n/a",IF(('Table23(2)'!G63-'Table23(2)'!G52)/'Table23(2)'!G52*100=0,"-",(('Table23(2)'!G63-'Table23(2)'!G52)/'Table23(2)'!G52*100)))</f>
        <v>-52.38095238095239</v>
      </c>
      <c r="H46" s="62">
        <f>IF(ISERR(('Table23(2)'!H63-'Table23(2)'!H52)/'Table23(2)'!H52*100),"n/a",IF(('Table23(2)'!H63-'Table23(2)'!H52)/'Table23(2)'!H52*100=0,"-",(('Table23(2)'!H63-'Table23(2)'!H52)/'Table23(2)'!H52*100)))</f>
        <v>-30.622009569377983</v>
      </c>
      <c r="I46" s="62">
        <f>IF(ISERR(('Table23(2)'!I63-'Table23(2)'!I52)/'Table23(2)'!I52*100),"n/a",IF(('Table23(2)'!I63-'Table23(2)'!I52)/'Table23(2)'!I52*100=0,"-",(('Table23(2)'!I63-'Table23(2)'!I52)/'Table23(2)'!I52*100)))</f>
        <v>-17.56272401433692</v>
      </c>
      <c r="J46" s="62"/>
      <c r="K46" s="62">
        <f>IF(ISERR(('Table23(2)'!K63-'Table23(2)'!K52)/'Table23(2)'!K52*100),"n/a",IF(('Table23(2)'!K63-'Table23(2)'!K52)/'Table23(2)'!K52*100=0,"-",(('Table23(2)'!K63-'Table23(2)'!K52)/'Table23(2)'!K52*100)))</f>
        <v>-36.17021276595745</v>
      </c>
      <c r="L46" s="62">
        <f>IF(ISERR(('Table23(2)'!L63-'Table23(2)'!L52)/'Table23(2)'!L52*100),"n/a",IF(('Table23(2)'!L63-'Table23(2)'!L52)/'Table23(2)'!L52*100=0,"-",(('Table23(2)'!L63-'Table23(2)'!L52)/'Table23(2)'!L52*100)))</f>
        <v>-43.14079422382671</v>
      </c>
      <c r="M46" s="62">
        <f>IF(ISERR(('Table23(2)'!M63-'Table23(2)'!M52)/'Table23(2)'!M52*100),"n/a",IF(('Table23(2)'!M63-'Table23(2)'!M52)/'Table23(2)'!M52*100=0,"-",(('Table23(2)'!M63-'Table23(2)'!M52)/'Table23(2)'!M52*100)))</f>
        <v>-23.600311041990665</v>
      </c>
    </row>
    <row r="47" spans="1:13" ht="15.75">
      <c r="A47" s="11" t="s">
        <v>18</v>
      </c>
      <c r="C47" s="62">
        <f>IF(ISERR(('Table23(3)'!C21-'Table23(3)'!C10)/'Table23(3)'!C10*100),"n/a",IF(('Table23(3)'!C21-'Table23(3)'!C10)/'Table23(3)'!C10*100=0,"-",(('Table23(3)'!C21-'Table23(3)'!C10)/'Table23(3)'!C10*100)))</f>
        <v>-100</v>
      </c>
      <c r="D47" s="62">
        <f>IF(ISERR(('Table23(3)'!D21-'Table23(3)'!D10)/'Table23(3)'!D10*100),"n/a",IF(('Table23(3)'!D21-'Table23(3)'!D10)/'Table23(3)'!D10*100=0,"-",(('Table23(3)'!D21-'Table23(3)'!D10)/'Table23(3)'!D10*100)))</f>
        <v>-30.76923076923077</v>
      </c>
      <c r="E47" s="62">
        <f>IF(ISERR(('Table23(3)'!E21-'Table23(3)'!E10)/'Table23(3)'!E10*100),"n/a",IF(('Table23(3)'!E21-'Table23(3)'!E10)/'Table23(3)'!E10*100=0,"-",(('Table23(3)'!E21-'Table23(3)'!E10)/'Table23(3)'!E10*100)))</f>
        <v>-18.918918918918923</v>
      </c>
      <c r="F47" s="62"/>
      <c r="G47" s="62">
        <f>IF(ISERR(('Table23(3)'!G21-'Table23(3)'!G10)/'Table23(3)'!G10*100),"n/a",IF(('Table23(3)'!G21-'Table23(3)'!G10)/'Table23(3)'!G10*100=0,"-",(('Table23(3)'!G21-'Table23(3)'!G10)/'Table23(3)'!G10*100)))</f>
        <v>-58.333333333333336</v>
      </c>
      <c r="H47" s="62">
        <f>IF(ISERR(('Table23(3)'!H21-'Table23(3)'!H10)/'Table23(3)'!H10*100),"n/a",IF(('Table23(3)'!H21-'Table23(3)'!H10)/'Table23(3)'!H10*100=0,"-",(('Table23(3)'!H21-'Table23(3)'!H10)/'Table23(3)'!H10*100)))</f>
        <v>-43.51464435146443</v>
      </c>
      <c r="I47" s="62">
        <f>IF(ISERR(('Table23(3)'!I21-'Table23(3)'!I10)/'Table23(3)'!I10*100),"n/a",IF(('Table23(3)'!I21-'Table23(3)'!I10)/'Table23(3)'!I10*100=0,"-",(('Table23(3)'!I21-'Table23(3)'!I10)/'Table23(3)'!I10*100)))</f>
        <v>-20.994475138121548</v>
      </c>
      <c r="J47" s="62"/>
      <c r="K47" s="62">
        <f>IF(ISERR(('Table23(3)'!K21-'Table23(3)'!K10)/'Table23(3)'!K10*100),"n/a",IF(('Table23(3)'!K21-'Table23(3)'!K10)/'Table23(3)'!K10*100=0,"-",(('Table23(3)'!K21-'Table23(3)'!K10)/'Table23(3)'!K10*100)))</f>
        <v>-65.51724137931035</v>
      </c>
      <c r="L47" s="62">
        <f>IF(ISERR(('Table23(3)'!L21-'Table23(3)'!L10)/'Table23(3)'!L10*100),"n/a",IF(('Table23(3)'!L21-'Table23(3)'!L10)/'Table23(3)'!L10*100=0,"-",(('Table23(3)'!L21-'Table23(3)'!L10)/'Table23(3)'!L10*100)))</f>
        <v>-40.78947368421053</v>
      </c>
      <c r="M47" s="62">
        <f>IF(ISERR(('Table23(3)'!M21-'Table23(3)'!M10)/'Table23(3)'!M10*100),"n/a",IF(('Table23(3)'!M21-'Table23(3)'!M10)/'Table23(3)'!M10*100=0,"-",(('Table23(3)'!M21-'Table23(3)'!M10)/'Table23(3)'!M10*100)))</f>
        <v>-20.482930890924226</v>
      </c>
    </row>
    <row r="48" spans="1:13" ht="18.75">
      <c r="A48" s="11" t="s">
        <v>35</v>
      </c>
      <c r="C48" s="62" t="str">
        <f>IF(ISERR(('Table23(3)'!C35-'Table23(3)'!C24)/'Table23(3)'!C24*100),"n/a",IF(('Table23(3)'!C35-'Table23(3)'!C24)/'Table23(3)'!C24*100=0,"-",(('Table23(3)'!C35-'Table23(3)'!C24)/'Table23(3)'!C24*100)))</f>
        <v>n/a</v>
      </c>
      <c r="D48" s="62">
        <f>IF(ISERR(('Table23(3)'!D35-'Table23(3)'!D24)/'Table23(3)'!D24*100),"n/a",IF(('Table23(3)'!D35-'Table23(3)'!D24)/'Table23(3)'!D24*100=0,"-",(('Table23(3)'!D35-'Table23(3)'!D24)/'Table23(3)'!D24*100)))</f>
        <v>11.111111111111104</v>
      </c>
      <c r="E48" s="62">
        <f>IF(ISERR(('Table23(3)'!E35-'Table23(3)'!E24)/'Table23(3)'!E24*100),"n/a",IF(('Table23(3)'!E35-'Table23(3)'!E24)/'Table23(3)'!E24*100=0,"-",(('Table23(3)'!E35-'Table23(3)'!E24)/'Table23(3)'!E24*100)))</f>
        <v>23.355263157894743</v>
      </c>
      <c r="F48" s="62"/>
      <c r="G48" s="62">
        <f>IF(ISERR(('Table23(3)'!G35-'Table23(3)'!G24)/'Table23(3)'!G24*100),"n/a",IF(('Table23(3)'!G35-'Table23(3)'!G24)/'Table23(3)'!G24*100=0,"-",(('Table23(3)'!G35-'Table23(3)'!G24)/'Table23(3)'!G24*100)))</f>
        <v>-100</v>
      </c>
      <c r="H48" s="62">
        <f>IF(ISERR(('Table23(3)'!H35-'Table23(3)'!H24)/'Table23(3)'!H24*100),"n/a",IF(('Table23(3)'!H35-'Table23(3)'!H24)/'Table23(3)'!H24*100=0,"-",(('Table23(3)'!H35-'Table23(3)'!H24)/'Table23(3)'!H24*100)))</f>
        <v>1.1904761904761862</v>
      </c>
      <c r="I48" s="62">
        <f>IF(ISERR(('Table23(3)'!I35-'Table23(3)'!I24)/'Table23(3)'!I24*100),"n/a",IF(('Table23(3)'!I35-'Table23(3)'!I24)/'Table23(3)'!I24*100=0,"-",(('Table23(3)'!I35-'Table23(3)'!I24)/'Table23(3)'!I24*100)))</f>
        <v>34.146341463414636</v>
      </c>
      <c r="J48" s="62"/>
      <c r="K48" s="62" t="str">
        <f>IF(ISERR(('Table23(3)'!K35-'Table23(3)'!K24)/'Table23(3)'!K24*100),"n/a",IF(('Table23(3)'!K35-'Table23(3)'!K24)/'Table23(3)'!K24*100=0,"-",(('Table23(3)'!K35-'Table23(3)'!K24)/'Table23(3)'!K24*100)))</f>
        <v>-</v>
      </c>
      <c r="L48" s="62">
        <f>IF(ISERR(('Table23(3)'!L35-'Table23(3)'!L24)/'Table23(3)'!L24*100),"n/a",IF(('Table23(3)'!L35-'Table23(3)'!L24)/'Table23(3)'!L24*100=0,"-",(('Table23(3)'!L35-'Table23(3)'!L24)/'Table23(3)'!L24*100)))</f>
        <v>5.072463768115937</v>
      </c>
      <c r="M48" s="62">
        <f>IF(ISERR(('Table23(3)'!M35-'Table23(3)'!M24)/'Table23(3)'!M24*100),"n/a",IF(('Table23(3)'!M35-'Table23(3)'!M24)/'Table23(3)'!M24*100=0,"-",(('Table23(3)'!M35-'Table23(3)'!M24)/'Table23(3)'!M24*100)))</f>
        <v>29.271916790490348</v>
      </c>
    </row>
    <row r="49" spans="1:13" ht="16.5" thickBot="1">
      <c r="A49" s="3" t="s">
        <v>4</v>
      </c>
      <c r="B49" s="3"/>
      <c r="C49" s="63">
        <f>IF(ISERR(('Table23(3)'!C49-'Table23(3)'!C38)/'Table23(3)'!C38*100),"n/a",IF(('Table23(3)'!C49-'Table23(3)'!C38)/'Table23(3)'!C38*100=0,"-",(('Table23(3)'!C49-'Table23(3)'!C38)/'Table23(3)'!C38*100)))</f>
        <v>-26.956521739130434</v>
      </c>
      <c r="D49" s="63">
        <f>IF(ISERR(('Table23(3)'!D49-'Table23(3)'!D38)/'Table23(3)'!D38*100),"n/a",IF(('Table23(3)'!D49-'Table23(3)'!D38)/'Table23(3)'!D38*100=0,"-",(('Table23(3)'!D49-'Table23(3)'!D38)/'Table23(3)'!D38*100)))</f>
        <v>-42.59843156277792</v>
      </c>
      <c r="E49" s="63">
        <f>IF(ISERR(('Table23(3)'!E49-'Table23(3)'!E38)/'Table23(3)'!E38*100),"n/a",IF(('Table23(3)'!E49-'Table23(3)'!E38)/'Table23(3)'!E38*100=0,"-",(('Table23(3)'!E49-'Table23(3)'!E38)/'Table23(3)'!E38*100)))</f>
        <v>-25.801474624297178</v>
      </c>
      <c r="F49" s="63"/>
      <c r="G49" s="63">
        <f>IF(ISERR(('Table23(3)'!G49-'Table23(3)'!G38)/'Table23(3)'!G38*100),"n/a",IF(('Table23(3)'!G49-'Table23(3)'!G38)/'Table23(3)'!G38*100=0,"-",(('Table23(3)'!G49-'Table23(3)'!G38)/'Table23(3)'!G38*100)))</f>
        <v>-12.61398176291793</v>
      </c>
      <c r="H49" s="63">
        <f>IF(ISERR(('Table23(3)'!H49-'Table23(3)'!H38)/'Table23(3)'!H38*100),"n/a",IF(('Table23(3)'!H49-'Table23(3)'!H38)/'Table23(3)'!H38*100=0,"-",(('Table23(3)'!H49-'Table23(3)'!H38)/'Table23(3)'!H38*100)))</f>
        <v>-35.74450084602369</v>
      </c>
      <c r="I49" s="63">
        <f>IF(ISERR(('Table23(3)'!I49-'Table23(3)'!I38)/'Table23(3)'!I38*100),"n/a",IF(('Table23(3)'!I49-'Table23(3)'!I38)/'Table23(3)'!I38*100=0,"-",(('Table23(3)'!I49-'Table23(3)'!I38)/'Table23(3)'!I38*100)))</f>
        <v>-17.775966675722174</v>
      </c>
      <c r="J49" s="63"/>
      <c r="K49" s="63">
        <f>IF(ISERR(('Table23(3)'!K49-'Table23(3)'!K38)/'Table23(3)'!K38*100),"n/a",IF(('Table23(3)'!K49-'Table23(3)'!K38)/'Table23(3)'!K38*100=0,"-",(('Table23(3)'!K49-'Table23(3)'!K38)/'Table23(3)'!K38*100)))</f>
        <v>-16.975145425700685</v>
      </c>
      <c r="L49" s="63">
        <f>IF(ISERR(('Table23(3)'!L49-'Table23(3)'!L38)/'Table23(3)'!L38*100),"n/a",IF(('Table23(3)'!L49-'Table23(3)'!L38)/'Table23(3)'!L38*100=0,"-",(('Table23(3)'!L49-'Table23(3)'!L38)/'Table23(3)'!L38*100)))</f>
        <v>-39.24924552482534</v>
      </c>
      <c r="M49" s="63">
        <f>IF(ISERR(('Table23(3)'!M49-'Table23(3)'!M38)/'Table23(3)'!M38*100),"n/a",IF(('Table23(3)'!M49-'Table23(3)'!M38)/'Table23(3)'!M38*100=0,"-",(('Table23(3)'!M49-'Table23(3)'!M38)/'Table23(3)'!M38*100)))</f>
        <v>-22.62432895078823</v>
      </c>
    </row>
    <row r="50" spans="1:13" ht="15.75">
      <c r="A50" s="11" t="s">
        <v>31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1" t="s">
        <v>32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43</v>
      </c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5.75">
      <c r="A53" s="5"/>
      <c r="B53" s="35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5.75">
      <c r="A54" s="5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5.75">
      <c r="A55" s="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5.75">
      <c r="A56" s="5"/>
      <c r="B56" s="35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15.75">
      <c r="B57" s="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.75">
      <c r="B58" s="9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.7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.7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.7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5.75">
      <c r="A64" s="16"/>
      <c r="B64" s="16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5.75">
      <c r="A65" s="16"/>
      <c r="B65" s="16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.75">
      <c r="A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5" customFormat="1" ht="18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"/>
    </row>
    <row r="68" spans="1:13" s="15" customFormat="1" ht="18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5" customFormat="1" ht="18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5" customFormat="1" ht="18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5" customFormat="1" ht="18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5" ht="15.75">
      <c r="A72" s="5"/>
      <c r="B72" s="5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16"/>
      <c r="O72" s="16"/>
    </row>
    <row r="73" spans="1:15" ht="15.75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</row>
    <row r="74" spans="1:13" ht="15.75">
      <c r="A74" s="5"/>
      <c r="B74" s="5"/>
      <c r="C74" s="40"/>
      <c r="D74" s="40"/>
      <c r="E74" s="7"/>
      <c r="F74" s="40"/>
      <c r="G74" s="40"/>
      <c r="H74" s="40"/>
      <c r="I74" s="7"/>
      <c r="J74" s="40"/>
      <c r="K74" s="40"/>
      <c r="L74" s="40"/>
      <c r="M74" s="7"/>
    </row>
    <row r="75" spans="1:13" ht="15.75">
      <c r="A75" s="5"/>
      <c r="B75" s="5"/>
      <c r="C75" s="40"/>
      <c r="D75" s="40"/>
      <c r="E75" s="7"/>
      <c r="F75" s="40"/>
      <c r="G75" s="40"/>
      <c r="H75" s="40"/>
      <c r="I75" s="7"/>
      <c r="J75" s="40"/>
      <c r="K75" s="40"/>
      <c r="L75" s="40"/>
      <c r="M75" s="7"/>
    </row>
    <row r="76" spans="1:13" s="15" customFormat="1" ht="18.75">
      <c r="A76" s="34"/>
      <c r="B76" s="34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ht="15.75">
      <c r="A77" s="5"/>
      <c r="B77" s="1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5.75">
      <c r="A78" s="16"/>
      <c r="B78" s="16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1:13" ht="15.75">
      <c r="A79" s="16"/>
      <c r="B79" s="16"/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42"/>
    </row>
    <row r="80" spans="1:13" ht="15.75">
      <c r="A80" s="16"/>
      <c r="B80" s="16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ht="15.75">
      <c r="A81" s="16"/>
      <c r="B81" s="16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ht="15.75">
      <c r="A82" s="16"/>
      <c r="B82" s="16"/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42"/>
    </row>
    <row r="83" spans="1:13" ht="15.75">
      <c r="A83" s="16"/>
      <c r="B83" s="16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ht="15.75">
      <c r="A84" s="16"/>
      <c r="B84" s="16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1:13" ht="15.75">
      <c r="A85" s="16"/>
      <c r="B85" s="16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15.75">
      <c r="A86" s="16"/>
      <c r="B86" s="16"/>
      <c r="C86" s="42"/>
      <c r="D86" s="42"/>
      <c r="E86" s="42"/>
      <c r="F86" s="42"/>
      <c r="G86" s="42"/>
      <c r="H86" s="42"/>
      <c r="I86" s="42"/>
      <c r="J86" s="42"/>
      <c r="K86" s="43"/>
      <c r="L86" s="42"/>
      <c r="M86" s="42"/>
    </row>
    <row r="87" spans="1:13" ht="15.75">
      <c r="A87" s="16"/>
      <c r="B87" s="16"/>
      <c r="C87" s="43"/>
      <c r="D87" s="42"/>
      <c r="E87" s="42"/>
      <c r="F87" s="42"/>
      <c r="G87" s="43"/>
      <c r="H87" s="42"/>
      <c r="I87" s="42"/>
      <c r="J87" s="42"/>
      <c r="K87" s="43"/>
      <c r="L87" s="42"/>
      <c r="M87" s="42"/>
    </row>
    <row r="88" spans="1:13" s="4" customFormat="1" ht="15.75">
      <c r="A88" s="5"/>
      <c r="B88" s="5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5"/>
      <c r="B89" s="1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1:13" s="15" customFormat="1" ht="18.75">
      <c r="A90" s="34"/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8.75">
      <c r="A91" s="5"/>
      <c r="B91" s="3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3" ht="15.75">
      <c r="A92" s="16"/>
      <c r="B92" s="16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5.75">
      <c r="A93" s="16"/>
      <c r="B93" s="16"/>
      <c r="C93" s="48"/>
      <c r="D93" s="48"/>
      <c r="E93" s="48"/>
      <c r="F93" s="48"/>
      <c r="G93" s="48"/>
      <c r="H93" s="48"/>
      <c r="I93" s="48"/>
      <c r="J93" s="48"/>
      <c r="K93" s="48"/>
      <c r="L93" s="43"/>
      <c r="M93" s="48"/>
    </row>
    <row r="94" spans="1:13" ht="15.75">
      <c r="A94" s="16"/>
      <c r="B94" s="16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5.75">
      <c r="A95" s="16"/>
      <c r="B95" s="16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5.75">
      <c r="A96" s="16"/>
      <c r="B96" s="16"/>
      <c r="C96" s="48"/>
      <c r="D96" s="48"/>
      <c r="E96" s="48"/>
      <c r="F96" s="48"/>
      <c r="G96" s="48"/>
      <c r="H96" s="48"/>
      <c r="I96" s="48"/>
      <c r="J96" s="48"/>
      <c r="K96" s="48"/>
      <c r="L96" s="43"/>
      <c r="M96" s="48"/>
    </row>
    <row r="97" spans="1:13" ht="15.75">
      <c r="A97" s="16"/>
      <c r="B97" s="16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5.75">
      <c r="A98" s="16"/>
      <c r="B98" s="16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5.75">
      <c r="A99" s="1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5.75">
      <c r="A100" s="11"/>
      <c r="B100" s="22"/>
      <c r="C100" s="21"/>
      <c r="D100" s="21"/>
      <c r="E100" s="21"/>
      <c r="F100" s="21"/>
      <c r="G100" s="21"/>
      <c r="H100" s="21"/>
      <c r="I100" s="21"/>
      <c r="J100" s="21"/>
      <c r="K100" s="18"/>
      <c r="L100" s="21"/>
      <c r="M100" s="21"/>
    </row>
    <row r="101" spans="1:13" ht="15.75">
      <c r="A101" s="11"/>
      <c r="C101" s="18"/>
      <c r="D101" s="21"/>
      <c r="E101" s="21"/>
      <c r="F101" s="21"/>
      <c r="G101" s="18"/>
      <c r="H101" s="21"/>
      <c r="I101" s="21"/>
      <c r="J101" s="21"/>
      <c r="K101" s="18"/>
      <c r="L101" s="21"/>
      <c r="M101" s="21"/>
    </row>
    <row r="102" spans="3:13" s="4" customFormat="1" ht="15.75">
      <c r="C102" s="23"/>
      <c r="D102" s="23"/>
      <c r="E102" s="23"/>
      <c r="F102" s="23"/>
      <c r="G102" s="23"/>
      <c r="H102" s="24"/>
      <c r="I102" s="23"/>
      <c r="J102" s="23"/>
      <c r="K102" s="23"/>
      <c r="L102" s="23"/>
      <c r="M102" s="23"/>
    </row>
    <row r="103" spans="2:13" ht="18.75">
      <c r="B103" s="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3:13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5.75">
      <c r="A105" s="1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1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1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1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1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1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1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1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11"/>
      <c r="C114" s="21"/>
      <c r="D114" s="21"/>
      <c r="E114" s="18"/>
      <c r="F114" s="21"/>
      <c r="G114" s="21"/>
      <c r="H114" s="21"/>
      <c r="I114" s="21"/>
      <c r="J114" s="21"/>
      <c r="K114" s="21"/>
      <c r="L114" s="21"/>
      <c r="M114" s="21"/>
    </row>
    <row r="115" spans="1:13" s="4" customFormat="1" ht="15.75">
      <c r="A115" s="5"/>
      <c r="B115" s="5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ht="15.75">
      <c r="A116" s="16"/>
      <c r="B116" s="16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1:13" ht="15.75">
      <c r="A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ht="15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ht="15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ht="15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ht="15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ht="15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ht="15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ht="15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ht="15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ht="15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ht="15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ht="15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ht="15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ht="15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ht="15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63" ht="15.75">
      <c r="B163" s="22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1:11" ht="15.75">
      <c r="A1" s="27" t="s">
        <v>254</v>
      </c>
      <c r="B1" s="32" t="s">
        <v>19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24</v>
      </c>
      <c r="E2" s="53"/>
      <c r="F2" s="53"/>
      <c r="G2" s="53" t="s">
        <v>6</v>
      </c>
      <c r="H2" s="53" t="s">
        <v>24</v>
      </c>
      <c r="I2" s="53"/>
      <c r="J2" s="53"/>
      <c r="K2" s="53" t="s">
        <v>6</v>
      </c>
      <c r="L2" s="53" t="s">
        <v>24</v>
      </c>
    </row>
    <row r="3" spans="2:12" s="33" customFormat="1" ht="13.5" thickBot="1">
      <c r="B3" s="54" t="s">
        <v>7</v>
      </c>
      <c r="C3" s="54" t="s">
        <v>8</v>
      </c>
      <c r="D3" s="54" t="s">
        <v>25</v>
      </c>
      <c r="E3" s="54"/>
      <c r="F3" s="54" t="s">
        <v>7</v>
      </c>
      <c r="G3" s="54" t="s">
        <v>8</v>
      </c>
      <c r="H3" s="54" t="s">
        <v>25</v>
      </c>
      <c r="I3" s="54"/>
      <c r="J3" s="54" t="s">
        <v>7</v>
      </c>
      <c r="K3" s="54" t="s">
        <v>8</v>
      </c>
      <c r="L3" s="54" t="s">
        <v>25</v>
      </c>
    </row>
    <row r="4" spans="1:12" ht="15.75">
      <c r="A4" s="33">
        <v>1996</v>
      </c>
      <c r="B4" s="55">
        <f>'Table23(1)'!C26+'Table23(1)'!C40+'Table23(2)'!C11+'Table23(2)'!C25+'Table23(2)'!C39+'Table23(2)'!C53+'Table23(3)'!C11+'Table23(3)'!C25</f>
        <v>16</v>
      </c>
      <c r="C4" s="55">
        <f>'Table23(1)'!D26+'Table23(1)'!D40+'Table23(2)'!D11+'Table23(2)'!D25+'Table23(2)'!D39+'Table23(2)'!D53+'Table23(3)'!D11+'Table23(3)'!D25</f>
        <v>428</v>
      </c>
      <c r="D4" s="55">
        <f>'Table23(1)'!E26+'Table23(1)'!E40+'Table23(2)'!E11+'Table23(2)'!E25+'Table23(2)'!E39+'Table23(2)'!E53+'Table23(3)'!E11+'Table23(3)'!E25</f>
        <v>2989</v>
      </c>
      <c r="E4" s="55"/>
      <c r="F4" s="55">
        <f>'Table23(1)'!G26+'Table23(1)'!G40+'Table23(2)'!G11+'Table23(2)'!G25+'Table23(2)'!G39+'Table23(2)'!G53+'Table23(3)'!G11+'Table23(3)'!G25</f>
        <v>50</v>
      </c>
      <c r="G4" s="55">
        <f>'Table23(1)'!H26+'Table23(1)'!H40+'Table23(2)'!H11+'Table23(2)'!H25+'Table23(2)'!H39+'Table23(2)'!H53+'Table23(3)'!H11+'Table23(3)'!H25</f>
        <v>398</v>
      </c>
      <c r="H4" s="55">
        <f>'Table23(1)'!I26+'Table23(1)'!I40+'Table23(2)'!I11+'Table23(2)'!I25+'Table23(2)'!I39+'Table23(2)'!I53+'Table23(3)'!I11+'Table23(3)'!I25</f>
        <v>1368</v>
      </c>
      <c r="I4" s="55"/>
      <c r="J4" s="55">
        <f>'Table23(1)'!K26+'Table23(1)'!K40+'Table23(2)'!K11+'Table23(2)'!K25+'Table23(2)'!K39+'Table23(2)'!K53+'Table23(3)'!K11+'Table23(3)'!K25</f>
        <v>66</v>
      </c>
      <c r="K4" s="55">
        <f>'Table23(1)'!L26+'Table23(1)'!L40+'Table23(2)'!L11+'Table23(2)'!L25+'Table23(2)'!L39+'Table23(2)'!L53+'Table23(3)'!L11+'Table23(3)'!L25</f>
        <v>826</v>
      </c>
      <c r="L4" s="55">
        <f>'Table23(1)'!M26+'Table23(1)'!M40+'Table23(2)'!M11+'Table23(2)'!M25+'Table23(2)'!M39+'Table23(2)'!M53+'Table23(3)'!M11+'Table23(3)'!M25</f>
        <v>4357</v>
      </c>
    </row>
    <row r="5" spans="1:12" ht="15.75">
      <c r="A5" s="33">
        <v>1997</v>
      </c>
      <c r="B5" s="55">
        <f>'Table23(1)'!C27+'Table23(1)'!C41+'Table23(2)'!C12+'Table23(2)'!C26+'Table23(2)'!C40+'Table23(2)'!C54+'Table23(3)'!C12+'Table23(3)'!C26</f>
        <v>11</v>
      </c>
      <c r="C5" s="55">
        <f>'Table23(1)'!D27+'Table23(1)'!D41+'Table23(2)'!D12+'Table23(2)'!D26+'Table23(2)'!D40+'Table23(2)'!D54+'Table23(3)'!D12+'Table23(3)'!D26</f>
        <v>403</v>
      </c>
      <c r="D5" s="55">
        <f>'Table23(1)'!E27+'Table23(1)'!E41+'Table23(2)'!E12+'Table23(2)'!E26+'Table23(2)'!E40+'Table23(2)'!E54+'Table23(3)'!E12+'Table23(3)'!E26</f>
        <v>2955</v>
      </c>
      <c r="E5" s="55"/>
      <c r="F5" s="55">
        <f>'Table23(1)'!G27+'Table23(1)'!G41+'Table23(2)'!G12+'Table23(2)'!G26+'Table23(2)'!G40+'Table23(2)'!G54+'Table23(3)'!G12+'Table23(3)'!G26</f>
        <v>60</v>
      </c>
      <c r="G5" s="55">
        <f>'Table23(1)'!H27+'Table23(1)'!H41+'Table23(2)'!H12+'Table23(2)'!H26+'Table23(2)'!H40+'Table23(2)'!H54+'Table23(3)'!H12+'Table23(3)'!H26</f>
        <v>445</v>
      </c>
      <c r="H5" s="55">
        <f>'Table23(1)'!I27+'Table23(1)'!I41+'Table23(2)'!I12+'Table23(2)'!I26+'Table23(2)'!I40+'Table23(2)'!I54+'Table23(3)'!I12+'Table23(3)'!I26</f>
        <v>1485</v>
      </c>
      <c r="I5" s="55"/>
      <c r="J5" s="55">
        <f>'Table23(1)'!K27+'Table23(1)'!K41+'Table23(2)'!K12+'Table23(2)'!K26+'Table23(2)'!K40+'Table23(2)'!K54+'Table23(3)'!K12+'Table23(3)'!K26</f>
        <v>71</v>
      </c>
      <c r="K5" s="55">
        <f>'Table23(1)'!L27+'Table23(1)'!L41+'Table23(2)'!L12+'Table23(2)'!L26+'Table23(2)'!L40+'Table23(2)'!L54+'Table23(3)'!L12+'Table23(3)'!L26</f>
        <v>848</v>
      </c>
      <c r="L5" s="55">
        <f>'Table23(1)'!M27+'Table23(1)'!M41+'Table23(2)'!M12+'Table23(2)'!M26+'Table23(2)'!M40+'Table23(2)'!M54+'Table23(3)'!M12+'Table23(3)'!M26</f>
        <v>4440</v>
      </c>
    </row>
    <row r="6" spans="1:12" ht="15.75">
      <c r="A6" s="33">
        <v>1998</v>
      </c>
      <c r="B6" s="55">
        <f>'Table23(1)'!C28+'Table23(1)'!C42+'Table23(2)'!C13+'Table23(2)'!C27+'Table23(2)'!C41+'Table23(2)'!C55+'Table23(3)'!C13+'Table23(3)'!C27</f>
        <v>19</v>
      </c>
      <c r="C6" s="55">
        <f>'Table23(1)'!D28+'Table23(1)'!D42+'Table23(2)'!D13+'Table23(2)'!D27+'Table23(2)'!D41+'Table23(2)'!D55+'Table23(3)'!D13+'Table23(3)'!D27</f>
        <v>437</v>
      </c>
      <c r="D6" s="55">
        <f>'Table23(1)'!E28+'Table23(1)'!E42+'Table23(2)'!E13+'Table23(2)'!E27+'Table23(2)'!E41+'Table23(2)'!E55+'Table23(3)'!E13+'Table23(3)'!E27</f>
        <v>3022</v>
      </c>
      <c r="E6" s="55"/>
      <c r="F6" s="55">
        <f>'Table23(1)'!G28+'Table23(1)'!G42+'Table23(2)'!G13+'Table23(2)'!G27+'Table23(2)'!G41+'Table23(2)'!G55+'Table23(3)'!G13+'Table23(3)'!G27</f>
        <v>47</v>
      </c>
      <c r="G6" s="55">
        <f>'Table23(1)'!H28+'Table23(1)'!H42+'Table23(2)'!H13+'Table23(2)'!H27+'Table23(2)'!H41+'Table23(2)'!H55+'Table23(3)'!H13+'Table23(3)'!H27</f>
        <v>474</v>
      </c>
      <c r="H6" s="55">
        <f>'Table23(1)'!I28+'Table23(1)'!I42+'Table23(2)'!I13+'Table23(2)'!I27+'Table23(2)'!I41+'Table23(2)'!I55+'Table23(3)'!I13+'Table23(3)'!I27</f>
        <v>1534</v>
      </c>
      <c r="I6" s="55"/>
      <c r="J6" s="55">
        <f>'Table23(1)'!K28+'Table23(1)'!K42+'Table23(2)'!K13+'Table23(2)'!K27+'Table23(2)'!K41+'Table23(2)'!K55+'Table23(3)'!K13+'Table23(3)'!K27</f>
        <v>66</v>
      </c>
      <c r="K6" s="55">
        <f>'Table23(1)'!L28+'Table23(1)'!L42+'Table23(2)'!L13+'Table23(2)'!L27+'Table23(2)'!L41+'Table23(2)'!L55+'Table23(3)'!L13+'Table23(3)'!L27</f>
        <v>911</v>
      </c>
      <c r="L6" s="55">
        <f>'Table23(1)'!M28+'Table23(1)'!M42+'Table23(2)'!M13+'Table23(2)'!M27+'Table23(2)'!M41+'Table23(2)'!M55+'Table23(3)'!M13+'Table23(3)'!M27</f>
        <v>4556</v>
      </c>
    </row>
    <row r="7" spans="1:12" ht="15.75">
      <c r="A7" s="33">
        <v>1999</v>
      </c>
      <c r="B7" s="55">
        <f>'Table23(1)'!C29+'Table23(1)'!C43+'Table23(2)'!C14+'Table23(2)'!C28+'Table23(2)'!C42+'Table23(2)'!C56+'Table23(3)'!C14+'Table23(3)'!C28</f>
        <v>13</v>
      </c>
      <c r="C7" s="55">
        <f>'Table23(1)'!D29+'Table23(1)'!D43+'Table23(2)'!D14+'Table23(2)'!D28+'Table23(2)'!D42+'Table23(2)'!D56+'Table23(3)'!D14+'Table23(3)'!D28</f>
        <v>459</v>
      </c>
      <c r="D7" s="55">
        <f>'Table23(1)'!E29+'Table23(1)'!E43+'Table23(2)'!E14+'Table23(2)'!E28+'Table23(2)'!E42+'Table23(2)'!E56+'Table23(3)'!E14+'Table23(3)'!E28</f>
        <v>2802</v>
      </c>
      <c r="E7" s="55"/>
      <c r="F7" s="55">
        <f>'Table23(1)'!G29+'Table23(1)'!G43+'Table23(2)'!G14+'Table23(2)'!G28+'Table23(2)'!G42+'Table23(2)'!G56+'Table23(3)'!G14+'Table23(3)'!G28</f>
        <v>39</v>
      </c>
      <c r="G7" s="55">
        <f>'Table23(1)'!H29+'Table23(1)'!H43+'Table23(2)'!H14+'Table23(2)'!H28+'Table23(2)'!H42+'Table23(2)'!H56+'Table23(3)'!H14+'Table23(3)'!H28</f>
        <v>469</v>
      </c>
      <c r="H7" s="55">
        <f>'Table23(1)'!I29+'Table23(1)'!I43+'Table23(2)'!I14+'Table23(2)'!I28+'Table23(2)'!I42+'Table23(2)'!I56+'Table23(3)'!I14+'Table23(3)'!I28</f>
        <v>1532</v>
      </c>
      <c r="I7" s="55"/>
      <c r="J7" s="55">
        <f>'Table23(1)'!K29+'Table23(1)'!K43+'Table23(2)'!K14+'Table23(2)'!K28+'Table23(2)'!K42+'Table23(2)'!K56+'Table23(3)'!K14+'Table23(3)'!K28</f>
        <v>52</v>
      </c>
      <c r="K7" s="55">
        <f>'Table23(1)'!L29+'Table23(1)'!L43+'Table23(2)'!L14+'Table23(2)'!L28+'Table23(2)'!L42+'Table23(2)'!L56+'Table23(3)'!L14+'Table23(3)'!L28</f>
        <v>928</v>
      </c>
      <c r="L7" s="55">
        <f>'Table23(1)'!M29+'Table23(1)'!M43+'Table23(2)'!M14+'Table23(2)'!M28+'Table23(2)'!M42+'Table23(2)'!M56+'Table23(3)'!M14+'Table23(3)'!M28</f>
        <v>4334</v>
      </c>
    </row>
    <row r="8" spans="1:12" ht="15.75">
      <c r="A8" s="33">
        <v>2000</v>
      </c>
      <c r="B8" s="55">
        <f>'Table23(1)'!C30+'Table23(1)'!C44+'Table23(2)'!C15+'Table23(2)'!C29+'Table23(2)'!C43+'Table23(2)'!C57+'Table23(3)'!C15+'Table23(3)'!C29</f>
        <v>18</v>
      </c>
      <c r="C8" s="55">
        <f>'Table23(1)'!D30+'Table23(1)'!D44+'Table23(2)'!D15+'Table23(2)'!D29+'Table23(2)'!D43+'Table23(2)'!D57+'Table23(3)'!D15+'Table23(3)'!D29</f>
        <v>452</v>
      </c>
      <c r="D8" s="55">
        <f>'Table23(1)'!E30+'Table23(1)'!E44+'Table23(2)'!E15+'Table23(2)'!E29+'Table23(2)'!E43+'Table23(2)'!E57+'Table23(3)'!E15+'Table23(3)'!E29</f>
        <v>2837</v>
      </c>
      <c r="E8" s="55"/>
      <c r="F8" s="55">
        <f>'Table23(1)'!G30+'Table23(1)'!G44+'Table23(2)'!G15+'Table23(2)'!G29+'Table23(2)'!G43+'Table23(2)'!G57+'Table23(3)'!G15+'Table23(3)'!G29</f>
        <v>54</v>
      </c>
      <c r="G8" s="55">
        <f>'Table23(1)'!H30+'Table23(1)'!H44+'Table23(2)'!H15+'Table23(2)'!H29+'Table23(2)'!H43+'Table23(2)'!H57+'Table23(3)'!H15+'Table23(3)'!H29</f>
        <v>467</v>
      </c>
      <c r="H8" s="55">
        <f>'Table23(1)'!I30+'Table23(1)'!I44+'Table23(2)'!I15+'Table23(2)'!I29+'Table23(2)'!I43+'Table23(2)'!I57+'Table23(3)'!I15+'Table23(3)'!I29</f>
        <v>1423</v>
      </c>
      <c r="I8" s="55"/>
      <c r="J8" s="55">
        <f>'Table23(1)'!K30+'Table23(1)'!K44+'Table23(2)'!K15+'Table23(2)'!K29+'Table23(2)'!K43+'Table23(2)'!K57+'Table23(3)'!K15+'Table23(3)'!K29</f>
        <v>72</v>
      </c>
      <c r="K8" s="55">
        <f>'Table23(1)'!L30+'Table23(1)'!L44+'Table23(2)'!L15+'Table23(2)'!L29+'Table23(2)'!L43+'Table23(2)'!L57+'Table23(3)'!L15+'Table23(3)'!L29</f>
        <v>919</v>
      </c>
      <c r="L8" s="55">
        <f>'Table23(1)'!M30+'Table23(1)'!M44+'Table23(2)'!M15+'Table23(2)'!M29+'Table23(2)'!M43+'Table23(2)'!M57+'Table23(3)'!M15+'Table23(3)'!M29</f>
        <v>4260</v>
      </c>
    </row>
    <row r="9" spans="1:12" ht="15.75">
      <c r="A9" s="33">
        <v>2001</v>
      </c>
      <c r="B9" s="55">
        <f>'Table23(1)'!C31+'Table23(1)'!C45+'Table23(2)'!C16+'Table23(2)'!C30+'Table23(2)'!C44+'Table23(2)'!C58+'Table23(3)'!C16+'Table23(3)'!C30</f>
        <v>13</v>
      </c>
      <c r="C9" s="55">
        <f>'Table23(1)'!D31+'Table23(1)'!D45+'Table23(2)'!D16+'Table23(2)'!D30+'Table23(2)'!D44+'Table23(2)'!D58+'Table23(3)'!D16+'Table23(3)'!D30</f>
        <v>390</v>
      </c>
      <c r="D9" s="55">
        <f>'Table23(1)'!E31+'Table23(1)'!E45+'Table23(2)'!E16+'Table23(2)'!E30+'Table23(2)'!E44+'Table23(2)'!E58+'Table23(3)'!E16+'Table23(3)'!E30</f>
        <v>2718</v>
      </c>
      <c r="E9" s="55"/>
      <c r="F9" s="55">
        <f>'Table23(1)'!G31+'Table23(1)'!G45+'Table23(2)'!G16+'Table23(2)'!G30+'Table23(2)'!G44+'Table23(2)'!G58+'Table23(3)'!G16+'Table23(3)'!G30</f>
        <v>65</v>
      </c>
      <c r="G9" s="55">
        <f>'Table23(1)'!H31+'Table23(1)'!H45+'Table23(2)'!H16+'Table23(2)'!H30+'Table23(2)'!H44+'Table23(2)'!H58+'Table23(3)'!H16+'Table23(3)'!H30</f>
        <v>498</v>
      </c>
      <c r="H9" s="55">
        <f>'Table23(1)'!I31+'Table23(1)'!I45+'Table23(2)'!I16+'Table23(2)'!I30+'Table23(2)'!I44+'Table23(2)'!I58+'Table23(3)'!I16+'Table23(3)'!I30</f>
        <v>1494</v>
      </c>
      <c r="I9" s="55"/>
      <c r="J9" s="55">
        <f>'Table23(1)'!K31+'Table23(1)'!K45+'Table23(2)'!K16+'Table23(2)'!K30+'Table23(2)'!K44+'Table23(2)'!K58+'Table23(3)'!K16+'Table23(3)'!K30</f>
        <v>78</v>
      </c>
      <c r="K9" s="55">
        <f>'Table23(1)'!L31+'Table23(1)'!L45+'Table23(2)'!L16+'Table23(2)'!L30+'Table23(2)'!L44+'Table23(2)'!L58+'Table23(3)'!L16+'Table23(3)'!L30</f>
        <v>888</v>
      </c>
      <c r="L9" s="55">
        <f>'Table23(1)'!M31+'Table23(1)'!M45+'Table23(2)'!M16+'Table23(2)'!M30+'Table23(2)'!M44+'Table23(2)'!M58+'Table23(3)'!M16+'Table23(3)'!M30</f>
        <v>4212</v>
      </c>
    </row>
    <row r="10" spans="1:12" ht="15.75">
      <c r="A10" s="33">
        <v>2002</v>
      </c>
      <c r="B10" s="55">
        <f>'Table23(1)'!C32+'Table23(1)'!C46+'Table23(2)'!C17+'Table23(2)'!C31+'Table23(2)'!C45+'Table23(2)'!C59+'Table23(3)'!C17+'Table23(3)'!C31</f>
        <v>11</v>
      </c>
      <c r="C10" s="55">
        <f>'Table23(1)'!D32+'Table23(1)'!D46+'Table23(2)'!D17+'Table23(2)'!D31+'Table23(2)'!D45+'Table23(2)'!D59+'Table23(3)'!D17+'Table23(3)'!D31</f>
        <v>407</v>
      </c>
      <c r="D10" s="55">
        <f>'Table23(1)'!E32+'Table23(1)'!E46+'Table23(2)'!E17+'Table23(2)'!E31+'Table23(2)'!E45+'Table23(2)'!E59+'Table23(3)'!E17+'Table23(3)'!E31</f>
        <v>2723</v>
      </c>
      <c r="E10" s="55"/>
      <c r="F10" s="55">
        <f>'Table23(1)'!G32+'Table23(1)'!G46+'Table23(2)'!G17+'Table23(2)'!G31+'Table23(2)'!G45+'Table23(2)'!G59+'Table23(3)'!G17+'Table23(3)'!G31</f>
        <v>66</v>
      </c>
      <c r="G10" s="55">
        <f>'Table23(1)'!H32+'Table23(1)'!H46+'Table23(2)'!H17+'Table23(2)'!H31+'Table23(2)'!H45+'Table23(2)'!H59+'Table23(3)'!H17+'Table23(3)'!H31</f>
        <v>451</v>
      </c>
      <c r="H10" s="55">
        <f>'Table23(1)'!I32+'Table23(1)'!I46+'Table23(2)'!I17+'Table23(2)'!I31+'Table23(2)'!I45+'Table23(2)'!I59+'Table23(3)'!I17+'Table23(3)'!I31</f>
        <v>1404</v>
      </c>
      <c r="I10" s="55"/>
      <c r="J10" s="55">
        <f>'Table23(1)'!K32+'Table23(1)'!K46+'Table23(2)'!K17+'Table23(2)'!K31+'Table23(2)'!K45+'Table23(2)'!K59+'Table23(3)'!K17+'Table23(3)'!K31</f>
        <v>77</v>
      </c>
      <c r="K10" s="55">
        <f>'Table23(1)'!L32+'Table23(1)'!L46+'Table23(2)'!L17+'Table23(2)'!L31+'Table23(2)'!L45+'Table23(2)'!L59+'Table23(3)'!L17+'Table23(3)'!L31</f>
        <v>858</v>
      </c>
      <c r="L10" s="55">
        <f>'Table23(1)'!M32+'Table23(1)'!M46+'Table23(2)'!M17+'Table23(2)'!M31+'Table23(2)'!M45+'Table23(2)'!M59+'Table23(3)'!M17+'Table23(3)'!M31</f>
        <v>4127</v>
      </c>
    </row>
    <row r="11" spans="1:12" ht="15.75">
      <c r="A11" s="33">
        <v>2003</v>
      </c>
      <c r="B11" s="55">
        <f>'Table23(1)'!C33+'Table23(1)'!C47+'Table23(2)'!C18+'Table23(2)'!C32+'Table23(2)'!C46+'Table23(2)'!C60+'Table23(3)'!C18+'Table23(3)'!C32</f>
        <v>22</v>
      </c>
      <c r="C11" s="55">
        <f>'Table23(1)'!D33+'Table23(1)'!D47+'Table23(2)'!D18+'Table23(2)'!D32+'Table23(2)'!D46+'Table23(2)'!D60+'Table23(3)'!D18+'Table23(3)'!D32</f>
        <v>397</v>
      </c>
      <c r="D11" s="55">
        <f>'Table23(1)'!E33+'Table23(1)'!E47+'Table23(2)'!E18+'Table23(2)'!E32+'Table23(2)'!E46+'Table23(2)'!E60+'Table23(3)'!E18+'Table23(3)'!E32</f>
        <v>2584</v>
      </c>
      <c r="E11" s="55"/>
      <c r="F11" s="55">
        <f>'Table23(1)'!G33+'Table23(1)'!G47+'Table23(2)'!G18+'Table23(2)'!G32+'Table23(2)'!G46+'Table23(2)'!G60+'Table23(3)'!G18+'Table23(3)'!G32</f>
        <v>63</v>
      </c>
      <c r="G11" s="55">
        <f>'Table23(1)'!H33+'Table23(1)'!H47+'Table23(2)'!H18+'Table23(2)'!H32+'Table23(2)'!H46+'Table23(2)'!H60+'Table23(3)'!H18+'Table23(3)'!H32</f>
        <v>422</v>
      </c>
      <c r="H11" s="55">
        <f>'Table23(1)'!I33+'Table23(1)'!I47+'Table23(2)'!I18+'Table23(2)'!I32+'Table23(2)'!I46+'Table23(2)'!I60+'Table23(3)'!I18+'Table23(3)'!I32</f>
        <v>1428</v>
      </c>
      <c r="I11" s="55"/>
      <c r="J11" s="55">
        <f>'Table23(1)'!K33+'Table23(1)'!K47+'Table23(2)'!K18+'Table23(2)'!K32+'Table23(2)'!K46+'Table23(2)'!K60+'Table23(3)'!K18+'Table23(3)'!K32</f>
        <v>85</v>
      </c>
      <c r="K11" s="55">
        <f>'Table23(1)'!L33+'Table23(1)'!L47+'Table23(2)'!L18+'Table23(2)'!L32+'Table23(2)'!L46+'Table23(2)'!L60+'Table23(3)'!L18+'Table23(3)'!L32</f>
        <v>819</v>
      </c>
      <c r="L11" s="55">
        <f>'Table23(1)'!M33+'Table23(1)'!M47+'Table23(2)'!M18+'Table23(2)'!M32+'Table23(2)'!M46+'Table23(2)'!M60+'Table23(3)'!M18+'Table23(3)'!M32</f>
        <v>4012</v>
      </c>
    </row>
    <row r="12" spans="1:12" ht="15.75">
      <c r="A12" s="33">
        <v>2004</v>
      </c>
      <c r="B12" s="55">
        <f>'Table23(1)'!C34+'Table23(1)'!C48+'Table23(2)'!C19+'Table23(2)'!C33+'Table23(2)'!C47+'Table23(2)'!C61+'Table23(3)'!C19+'Table23(3)'!C33</f>
        <v>13</v>
      </c>
      <c r="C12" s="55">
        <f>'Table23(1)'!D34+'Table23(1)'!D48+'Table23(2)'!D19+'Table23(2)'!D33+'Table23(2)'!D47+'Table23(2)'!D61+'Table23(3)'!D19+'Table23(3)'!D33</f>
        <v>355</v>
      </c>
      <c r="D12" s="55">
        <f>'Table23(1)'!E34+'Table23(1)'!E48+'Table23(2)'!E19+'Table23(2)'!E33+'Table23(2)'!E47+'Table23(2)'!E61+'Table23(3)'!E19+'Table23(3)'!E33</f>
        <v>2530</v>
      </c>
      <c r="E12" s="55"/>
      <c r="F12" s="55">
        <f>'Table23(1)'!G34+'Table23(1)'!G48+'Table23(2)'!G19+'Table23(2)'!G33+'Table23(2)'!G47+'Table23(2)'!G61+'Table23(3)'!G19+'Table23(3)'!G33</f>
        <v>52</v>
      </c>
      <c r="G12" s="55">
        <f>'Table23(1)'!H34+'Table23(1)'!H48+'Table23(2)'!H19+'Table23(2)'!H33+'Table23(2)'!H47+'Table23(2)'!H61+'Table23(3)'!H19+'Table23(3)'!H33</f>
        <v>388</v>
      </c>
      <c r="H12" s="55">
        <f>'Table23(1)'!I34+'Table23(1)'!I48+'Table23(2)'!I19+'Table23(2)'!I33+'Table23(2)'!I47+'Table23(2)'!I61+'Table23(3)'!I19+'Table23(3)'!I33</f>
        <v>1288</v>
      </c>
      <c r="I12" s="55"/>
      <c r="J12" s="55">
        <f>'Table23(1)'!K34+'Table23(1)'!K48+'Table23(2)'!K19+'Table23(2)'!K33+'Table23(2)'!K47+'Table23(2)'!K61+'Table23(3)'!K19+'Table23(3)'!K33</f>
        <v>65</v>
      </c>
      <c r="K12" s="55">
        <f>'Table23(1)'!L34+'Table23(1)'!L48+'Table23(2)'!L19+'Table23(2)'!L33+'Table23(2)'!L47+'Table23(2)'!L61+'Table23(3)'!L19+'Table23(3)'!L33</f>
        <v>743</v>
      </c>
      <c r="L12" s="55">
        <f>'Table23(1)'!M34+'Table23(1)'!M48+'Table23(2)'!M19+'Table23(2)'!M33+'Table23(2)'!M47+'Table23(2)'!M61+'Table23(3)'!M19+'Table23(3)'!M33</f>
        <v>3818</v>
      </c>
    </row>
    <row r="13" spans="1:12" ht="15.75">
      <c r="A13" s="33">
        <v>2005</v>
      </c>
      <c r="B13" s="55">
        <f>'Table23(1)'!C35+'Table23(1)'!C49+'Table23(2)'!C20+'Table23(2)'!C34+'Table23(2)'!C48+'Table23(2)'!C62+'Table23(3)'!C20+'Table23(3)'!C34</f>
        <v>14</v>
      </c>
      <c r="C13" s="55">
        <f>'Table23(1)'!D35+'Table23(1)'!D49+'Table23(2)'!D20+'Table23(2)'!D34+'Table23(2)'!D48+'Table23(2)'!D62+'Table23(3)'!D20+'Table23(3)'!D34</f>
        <v>371</v>
      </c>
      <c r="D13" s="55">
        <f>'Table23(1)'!E35+'Table23(1)'!E49+'Table23(2)'!E20+'Table23(2)'!E34+'Table23(2)'!E48+'Table23(2)'!E62+'Table23(3)'!E20+'Table23(3)'!E34</f>
        <v>2578</v>
      </c>
      <c r="E13" s="55"/>
      <c r="F13" s="55">
        <f>'Table23(1)'!G35+'Table23(1)'!G49+'Table23(2)'!G20+'Table23(2)'!G34+'Table23(2)'!G48+'Table23(2)'!G62+'Table23(3)'!G20+'Table23(3)'!G34</f>
        <v>53</v>
      </c>
      <c r="G13" s="55">
        <f>'Table23(1)'!H35+'Table23(1)'!H49+'Table23(2)'!H20+'Table23(2)'!H34+'Table23(2)'!H48+'Table23(2)'!H62+'Table23(3)'!H20+'Table23(3)'!H34</f>
        <v>379</v>
      </c>
      <c r="H13" s="55">
        <f>'Table23(1)'!I35+'Table23(1)'!I49+'Table23(2)'!I20+'Table23(2)'!I34+'Table23(2)'!I48+'Table23(2)'!I62+'Table23(3)'!I20+'Table23(3)'!I34</f>
        <v>1265</v>
      </c>
      <c r="I13" s="55"/>
      <c r="J13" s="55">
        <f>'Table23(1)'!K35+'Table23(1)'!K49+'Table23(2)'!K20+'Table23(2)'!K34+'Table23(2)'!K48+'Table23(2)'!K62+'Table23(3)'!K20+'Table23(3)'!K34</f>
        <v>67</v>
      </c>
      <c r="K13" s="55">
        <f>'Table23(1)'!L35+'Table23(1)'!L49+'Table23(2)'!L20+'Table23(2)'!L34+'Table23(2)'!L48+'Table23(2)'!L62+'Table23(3)'!L20+'Table23(3)'!L34</f>
        <v>750</v>
      </c>
      <c r="L13" s="55">
        <f>'Table23(1)'!M35+'Table23(1)'!M49+'Table23(2)'!M20+'Table23(2)'!M34+'Table23(2)'!M48+'Table23(2)'!M62+'Table23(3)'!M20+'Table23(3)'!M34</f>
        <v>3843</v>
      </c>
    </row>
    <row r="14" spans="1:12" ht="15.75">
      <c r="A14" s="33">
        <v>2006</v>
      </c>
      <c r="B14" s="55">
        <f>'Table23(1)'!C36+'Table23(1)'!C50+'Table23(2)'!C21+'Table23(2)'!C35+'Table23(2)'!C49+'Table23(2)'!C63+'Table23(3)'!C21+'Table23(3)'!C35</f>
        <v>22</v>
      </c>
      <c r="C14" s="55">
        <f>'Table23(1)'!D36+'Table23(1)'!D50+'Table23(2)'!D21+'Table23(2)'!D35+'Table23(2)'!D49+'Table23(2)'!D63+'Table23(3)'!D21+'Table23(3)'!D35</f>
        <v>380</v>
      </c>
      <c r="D14" s="55">
        <f>'Table23(1)'!E36+'Table23(1)'!E50+'Table23(2)'!E21+'Table23(2)'!E35+'Table23(2)'!E49+'Table23(2)'!E63+'Table23(3)'!E21+'Table23(3)'!E35</f>
        <v>2438</v>
      </c>
      <c r="E14" s="55"/>
      <c r="F14" s="55">
        <f>'Table23(1)'!G36+'Table23(1)'!G50+'Table23(2)'!G21+'Table23(2)'!G35+'Table23(2)'!G49+'Table23(2)'!G63+'Table23(3)'!G21+'Table23(3)'!G35</f>
        <v>56</v>
      </c>
      <c r="G14" s="55">
        <f>'Table23(1)'!H36+'Table23(1)'!H50+'Table23(2)'!H21+'Table23(2)'!H35+'Table23(2)'!H49+'Table23(2)'!H63+'Table23(3)'!H21+'Table23(3)'!H35</f>
        <v>384</v>
      </c>
      <c r="H14" s="55">
        <f>'Table23(1)'!I36+'Table23(1)'!I50+'Table23(2)'!I21+'Table23(2)'!I35+'Table23(2)'!I49+'Table23(2)'!I63+'Table23(3)'!I21+'Table23(3)'!I35</f>
        <v>1274</v>
      </c>
      <c r="I14" s="55"/>
      <c r="J14" s="55">
        <f>'Table23(1)'!K36+'Table23(1)'!K50+'Table23(2)'!K21+'Table23(2)'!K35+'Table23(2)'!K49+'Table23(2)'!K63+'Table23(3)'!K21+'Table23(3)'!K35</f>
        <v>78</v>
      </c>
      <c r="K14" s="55">
        <f>'Table23(1)'!L36+'Table23(1)'!L50+'Table23(2)'!L21+'Table23(2)'!L35+'Table23(2)'!L49+'Table23(2)'!L63+'Table23(3)'!L21+'Table23(3)'!L35</f>
        <v>764</v>
      </c>
      <c r="L14" s="55">
        <f>'Table23(1)'!M36+'Table23(1)'!M50+'Table23(2)'!M21+'Table23(2)'!M35+'Table23(2)'!M49+'Table23(2)'!M63+'Table23(3)'!M21+'Table23(3)'!M35</f>
        <v>3712</v>
      </c>
    </row>
    <row r="15" spans="3:5" ht="15.75">
      <c r="C15" s="28"/>
      <c r="D15" s="28"/>
      <c r="E15" s="28"/>
    </row>
    <row r="16" spans="1:11" s="30" customFormat="1" ht="22.5">
      <c r="A16" s="64" t="s">
        <v>27</v>
      </c>
      <c r="K16" s="65" t="s">
        <v>42</v>
      </c>
    </row>
    <row r="17" s="30" customFormat="1" ht="18.75">
      <c r="A17" s="29"/>
    </row>
    <row r="18" s="30" customFormat="1" ht="22.5">
      <c r="A18" s="64" t="s">
        <v>26</v>
      </c>
    </row>
    <row r="19" s="30" customFormat="1" ht="22.5">
      <c r="A19" s="64" t="s">
        <v>23</v>
      </c>
    </row>
    <row r="20" s="30" customFormat="1" ht="22.5">
      <c r="A20" s="64" t="s">
        <v>49</v>
      </c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selection activeCell="K7" sqref="K7"/>
    </sheetView>
  </sheetViews>
  <sheetFormatPr defaultColWidth="11.421875" defaultRowHeight="12.75"/>
  <cols>
    <col min="1" max="16384" width="11.421875" style="27" customWidth="1"/>
  </cols>
  <sheetData>
    <row r="1" spans="1:10" s="30" customFormat="1" ht="18.75">
      <c r="A1" s="29" t="s">
        <v>36</v>
      </c>
      <c r="J1" s="31" t="s">
        <v>42</v>
      </c>
    </row>
    <row r="2" s="30" customFormat="1" ht="18.75">
      <c r="A2" s="29"/>
    </row>
    <row r="3" s="30" customFormat="1" ht="18.75">
      <c r="A3" s="29" t="s">
        <v>22</v>
      </c>
    </row>
    <row r="4" s="30" customFormat="1" ht="18.75">
      <c r="A4" s="29" t="s">
        <v>23</v>
      </c>
    </row>
    <row r="5" spans="1:2" ht="18.75">
      <c r="A5" s="29" t="s">
        <v>49</v>
      </c>
      <c r="B5" s="50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J17" sqref="J17"/>
    </sheetView>
  </sheetViews>
  <sheetFormatPr defaultColWidth="11.421875" defaultRowHeight="12.75"/>
  <cols>
    <col min="1" max="11" width="11.421875" style="27" customWidth="1"/>
    <col min="12" max="16384" width="11.421875" style="27" customWidth="1"/>
  </cols>
  <sheetData>
    <row r="1" spans="2:11" ht="15.75">
      <c r="B1" s="32" t="s">
        <v>19</v>
      </c>
      <c r="C1" s="26" t="s">
        <v>2</v>
      </c>
      <c r="G1" s="26" t="s">
        <v>3</v>
      </c>
      <c r="K1" s="26" t="s">
        <v>4</v>
      </c>
    </row>
    <row r="2" spans="2:12" s="33" customFormat="1" ht="12.75">
      <c r="B2" s="53"/>
      <c r="C2" s="53" t="s">
        <v>6</v>
      </c>
      <c r="D2" s="53" t="s">
        <v>24</v>
      </c>
      <c r="E2" s="53"/>
      <c r="F2" s="53"/>
      <c r="G2" s="53" t="s">
        <v>6</v>
      </c>
      <c r="H2" s="53" t="s">
        <v>24</v>
      </c>
      <c r="I2" s="53"/>
      <c r="J2" s="53"/>
      <c r="K2" s="53" t="s">
        <v>6</v>
      </c>
      <c r="L2" s="53" t="s">
        <v>24</v>
      </c>
    </row>
    <row r="3" spans="2:12" s="33" customFormat="1" ht="13.5" thickBot="1">
      <c r="B3" s="54" t="s">
        <v>7</v>
      </c>
      <c r="C3" s="54" t="s">
        <v>8</v>
      </c>
      <c r="D3" s="54" t="s">
        <v>25</v>
      </c>
      <c r="E3" s="54"/>
      <c r="F3" s="54" t="s">
        <v>7</v>
      </c>
      <c r="G3" s="54" t="s">
        <v>8</v>
      </c>
      <c r="H3" s="54" t="s">
        <v>25</v>
      </c>
      <c r="I3" s="54"/>
      <c r="J3" s="54" t="s">
        <v>7</v>
      </c>
      <c r="K3" s="54" t="s">
        <v>8</v>
      </c>
      <c r="L3" s="54" t="s">
        <v>25</v>
      </c>
    </row>
    <row r="4" spans="1:12" ht="15.75">
      <c r="A4" s="33">
        <v>1995</v>
      </c>
      <c r="B4" s="55">
        <f>'Table23(1)'!C26+'Table23(1)'!C40+'Table23(2)'!C11+'Table23(2)'!C25+'Table23(2)'!C39+'Table23(2)'!C53+'Table23(3)'!C11+'Table23(3)'!C25</f>
        <v>16</v>
      </c>
      <c r="C4" s="55">
        <f>'Table23(1)'!D26+'Table23(1)'!D40+'Table23(2)'!D11+'Table23(2)'!D25+'Table23(2)'!D39+'Table23(2)'!D53+'Table23(3)'!D11+'Table23(3)'!D25</f>
        <v>428</v>
      </c>
      <c r="D4" s="55">
        <f>'Table23(1)'!E26+'Table23(1)'!E40+'Table23(2)'!E11+'Table23(2)'!E25+'Table23(2)'!E39+'Table23(2)'!E53+'Table23(3)'!E11+'Table23(3)'!E25</f>
        <v>2989</v>
      </c>
      <c r="E4" s="55"/>
      <c r="F4" s="55">
        <f>'Table23(1)'!G26+'Table23(1)'!G40+'Table23(2)'!G11+'Table23(2)'!G25+'Table23(2)'!G39+'Table23(2)'!G53+'Table23(3)'!G11+'Table23(3)'!G25</f>
        <v>50</v>
      </c>
      <c r="G4" s="55">
        <f>'Table23(1)'!H26+'Table23(1)'!H40+'Table23(2)'!H11+'Table23(2)'!H25+'Table23(2)'!H39+'Table23(2)'!H53+'Table23(3)'!H11+'Table23(3)'!H25</f>
        <v>398</v>
      </c>
      <c r="H4" s="55">
        <f>'Table23(1)'!I26+'Table23(1)'!I40+'Table23(2)'!I11+'Table23(2)'!I25+'Table23(2)'!I39+'Table23(2)'!I53+'Table23(3)'!I11+'Table23(3)'!I25</f>
        <v>1368</v>
      </c>
      <c r="I4" s="55"/>
      <c r="J4" s="55">
        <f>'Table23(1)'!K26+'Table23(1)'!K40+'Table23(2)'!K11+'Table23(2)'!K25+'Table23(2)'!K39+'Table23(2)'!K53+'Table23(3)'!K11+'Table23(3)'!K25</f>
        <v>66</v>
      </c>
      <c r="K4" s="55">
        <f>'Table23(1)'!L26+'Table23(1)'!L40+'Table23(2)'!L11+'Table23(2)'!L25+'Table23(2)'!L39+'Table23(2)'!L53+'Table23(3)'!L11+'Table23(3)'!L25</f>
        <v>826</v>
      </c>
      <c r="L4" s="55">
        <f>'Table23(1)'!M26+'Table23(1)'!M40+'Table23(2)'!M11+'Table23(2)'!M25+'Table23(2)'!M39+'Table23(2)'!M53+'Table23(3)'!M11+'Table23(3)'!M25</f>
        <v>4357</v>
      </c>
    </row>
    <row r="5" spans="1:12" ht="15.75">
      <c r="A5" s="33">
        <v>1996</v>
      </c>
      <c r="B5" s="55">
        <f>'Table23(1)'!C27+'Table23(1)'!C41+'Table23(2)'!C12+'Table23(2)'!C26+'Table23(2)'!C40+'Table23(2)'!C54+'Table23(3)'!C12+'Table23(3)'!C26</f>
        <v>11</v>
      </c>
      <c r="C5" s="55">
        <f>'Table23(1)'!D27+'Table23(1)'!D41+'Table23(2)'!D12+'Table23(2)'!D26+'Table23(2)'!D40+'Table23(2)'!D54+'Table23(3)'!D12+'Table23(3)'!D26</f>
        <v>403</v>
      </c>
      <c r="D5" s="55">
        <f>'Table23(1)'!E27+'Table23(1)'!E41+'Table23(2)'!E12+'Table23(2)'!E26+'Table23(2)'!E40+'Table23(2)'!E54+'Table23(3)'!E12+'Table23(3)'!E26</f>
        <v>2955</v>
      </c>
      <c r="E5" s="55"/>
      <c r="F5" s="55">
        <f>'Table23(1)'!G27+'Table23(1)'!G41+'Table23(2)'!G12+'Table23(2)'!G26+'Table23(2)'!G40+'Table23(2)'!G54+'Table23(3)'!G12+'Table23(3)'!G26</f>
        <v>60</v>
      </c>
      <c r="G5" s="55">
        <f>'Table23(1)'!H27+'Table23(1)'!H41+'Table23(2)'!H12+'Table23(2)'!H26+'Table23(2)'!H40+'Table23(2)'!H54+'Table23(3)'!H12+'Table23(3)'!H26</f>
        <v>445</v>
      </c>
      <c r="H5" s="55">
        <f>'Table23(1)'!I27+'Table23(1)'!I41+'Table23(2)'!I12+'Table23(2)'!I26+'Table23(2)'!I40+'Table23(2)'!I54+'Table23(3)'!I12+'Table23(3)'!I26</f>
        <v>1485</v>
      </c>
      <c r="I5" s="55"/>
      <c r="J5" s="55">
        <f>'Table23(1)'!K27+'Table23(1)'!K41+'Table23(2)'!K12+'Table23(2)'!K26+'Table23(2)'!K40+'Table23(2)'!K54+'Table23(3)'!K12+'Table23(3)'!K26</f>
        <v>71</v>
      </c>
      <c r="K5" s="55">
        <f>'Table23(1)'!L27+'Table23(1)'!L41+'Table23(2)'!L12+'Table23(2)'!L26+'Table23(2)'!L40+'Table23(2)'!L54+'Table23(3)'!L12+'Table23(3)'!L26</f>
        <v>848</v>
      </c>
      <c r="L5" s="55">
        <f>'Table23(1)'!M27+'Table23(1)'!M41+'Table23(2)'!M12+'Table23(2)'!M26+'Table23(2)'!M40+'Table23(2)'!M54+'Table23(3)'!M12+'Table23(3)'!M26</f>
        <v>4440</v>
      </c>
    </row>
    <row r="6" spans="1:12" ht="15.75">
      <c r="A6" s="33">
        <v>1997</v>
      </c>
      <c r="B6" s="55">
        <f>'Table23(1)'!C28+'Table23(1)'!C42+'Table23(2)'!C13+'Table23(2)'!C27+'Table23(2)'!C41+'Table23(2)'!C55+'Table23(3)'!C13+'Table23(3)'!C27</f>
        <v>19</v>
      </c>
      <c r="C6" s="55">
        <f>'Table23(1)'!D28+'Table23(1)'!D42+'Table23(2)'!D13+'Table23(2)'!D27+'Table23(2)'!D41+'Table23(2)'!D55+'Table23(3)'!D13+'Table23(3)'!D27</f>
        <v>437</v>
      </c>
      <c r="D6" s="55">
        <f>'Table23(1)'!E28+'Table23(1)'!E42+'Table23(2)'!E13+'Table23(2)'!E27+'Table23(2)'!E41+'Table23(2)'!E55+'Table23(3)'!E13+'Table23(3)'!E27</f>
        <v>3022</v>
      </c>
      <c r="E6" s="55"/>
      <c r="F6" s="55">
        <f>'Table23(1)'!G28+'Table23(1)'!G42+'Table23(2)'!G13+'Table23(2)'!G27+'Table23(2)'!G41+'Table23(2)'!G55+'Table23(3)'!G13+'Table23(3)'!G27</f>
        <v>47</v>
      </c>
      <c r="G6" s="55">
        <f>'Table23(1)'!H28+'Table23(1)'!H42+'Table23(2)'!H13+'Table23(2)'!H27+'Table23(2)'!H41+'Table23(2)'!H55+'Table23(3)'!H13+'Table23(3)'!H27</f>
        <v>474</v>
      </c>
      <c r="H6" s="55">
        <f>'Table23(1)'!I28+'Table23(1)'!I42+'Table23(2)'!I13+'Table23(2)'!I27+'Table23(2)'!I41+'Table23(2)'!I55+'Table23(3)'!I13+'Table23(3)'!I27</f>
        <v>1534</v>
      </c>
      <c r="I6" s="55"/>
      <c r="J6" s="55">
        <f>'Table23(1)'!K28+'Table23(1)'!K42+'Table23(2)'!K13+'Table23(2)'!K27+'Table23(2)'!K41+'Table23(2)'!K55+'Table23(3)'!K13+'Table23(3)'!K27</f>
        <v>66</v>
      </c>
      <c r="K6" s="55">
        <f>'Table23(1)'!L28+'Table23(1)'!L42+'Table23(2)'!L13+'Table23(2)'!L27+'Table23(2)'!L41+'Table23(2)'!L55+'Table23(3)'!L13+'Table23(3)'!L27</f>
        <v>911</v>
      </c>
      <c r="L6" s="55">
        <f>'Table23(1)'!M28+'Table23(1)'!M42+'Table23(2)'!M13+'Table23(2)'!M27+'Table23(2)'!M41+'Table23(2)'!M55+'Table23(3)'!M13+'Table23(3)'!M27</f>
        <v>4556</v>
      </c>
    </row>
    <row r="7" spans="1:12" ht="15.75">
      <c r="A7" s="33">
        <v>1998</v>
      </c>
      <c r="B7" s="55">
        <f>'Table23(1)'!C29+'Table23(1)'!C43+'Table23(2)'!C14+'Table23(2)'!C28+'Table23(2)'!C42+'Table23(2)'!C56+'Table23(3)'!C14+'Table23(3)'!C28</f>
        <v>13</v>
      </c>
      <c r="C7" s="55">
        <f>'Table23(1)'!D29+'Table23(1)'!D43+'Table23(2)'!D14+'Table23(2)'!D28+'Table23(2)'!D42+'Table23(2)'!D56+'Table23(3)'!D14+'Table23(3)'!D28</f>
        <v>459</v>
      </c>
      <c r="D7" s="55">
        <f>'Table23(1)'!E29+'Table23(1)'!E43+'Table23(2)'!E14+'Table23(2)'!E28+'Table23(2)'!E42+'Table23(2)'!E56+'Table23(3)'!E14+'Table23(3)'!E28</f>
        <v>2802</v>
      </c>
      <c r="E7" s="55"/>
      <c r="F7" s="55">
        <f>'Table23(1)'!G29+'Table23(1)'!G43+'Table23(2)'!G14+'Table23(2)'!G28+'Table23(2)'!G42+'Table23(2)'!G56+'Table23(3)'!G14+'Table23(3)'!G28</f>
        <v>39</v>
      </c>
      <c r="G7" s="55">
        <f>'Table23(1)'!H29+'Table23(1)'!H43+'Table23(2)'!H14+'Table23(2)'!H28+'Table23(2)'!H42+'Table23(2)'!H56+'Table23(3)'!H14+'Table23(3)'!H28</f>
        <v>469</v>
      </c>
      <c r="H7" s="55">
        <f>'Table23(1)'!I29+'Table23(1)'!I43+'Table23(2)'!I14+'Table23(2)'!I28+'Table23(2)'!I42+'Table23(2)'!I56+'Table23(3)'!I14+'Table23(3)'!I28</f>
        <v>1532</v>
      </c>
      <c r="I7" s="55"/>
      <c r="J7" s="55">
        <f>'Table23(1)'!K29+'Table23(1)'!K43+'Table23(2)'!K14+'Table23(2)'!K28+'Table23(2)'!K42+'Table23(2)'!K56+'Table23(3)'!K14+'Table23(3)'!K28</f>
        <v>52</v>
      </c>
      <c r="K7" s="55">
        <f>'Table23(1)'!L29+'Table23(1)'!L43+'Table23(2)'!L14+'Table23(2)'!L28+'Table23(2)'!L42+'Table23(2)'!L56+'Table23(3)'!L14+'Table23(3)'!L28</f>
        <v>928</v>
      </c>
      <c r="L7" s="55">
        <f>'Table23(1)'!M29+'Table23(1)'!M43+'Table23(2)'!M14+'Table23(2)'!M28+'Table23(2)'!M42+'Table23(2)'!M56+'Table23(3)'!M14+'Table23(3)'!M28</f>
        <v>4334</v>
      </c>
    </row>
    <row r="8" spans="1:12" ht="15.75">
      <c r="A8" s="33">
        <v>1999</v>
      </c>
      <c r="B8" s="55">
        <f>'Table23(1)'!C30+'Table23(1)'!C44+'Table23(2)'!C15+'Table23(2)'!C29+'Table23(2)'!C43+'Table23(2)'!C57+'Table23(3)'!C15+'Table23(3)'!C29</f>
        <v>18</v>
      </c>
      <c r="C8" s="55">
        <f>'Table23(1)'!D30+'Table23(1)'!D44+'Table23(2)'!D15+'Table23(2)'!D29+'Table23(2)'!D43+'Table23(2)'!D57+'Table23(3)'!D15+'Table23(3)'!D29</f>
        <v>452</v>
      </c>
      <c r="D8" s="55">
        <f>'Table23(1)'!E30+'Table23(1)'!E44+'Table23(2)'!E15+'Table23(2)'!E29+'Table23(2)'!E43+'Table23(2)'!E57+'Table23(3)'!E15+'Table23(3)'!E29</f>
        <v>2837</v>
      </c>
      <c r="E8" s="55"/>
      <c r="F8" s="55">
        <f>'Table23(1)'!G30+'Table23(1)'!G44+'Table23(2)'!G15+'Table23(2)'!G29+'Table23(2)'!G43+'Table23(2)'!G57+'Table23(3)'!G15+'Table23(3)'!G29</f>
        <v>54</v>
      </c>
      <c r="G8" s="55">
        <f>'Table23(1)'!H30+'Table23(1)'!H44+'Table23(2)'!H15+'Table23(2)'!H29+'Table23(2)'!H43+'Table23(2)'!H57+'Table23(3)'!H15+'Table23(3)'!H29</f>
        <v>467</v>
      </c>
      <c r="H8" s="55">
        <f>'Table23(1)'!I30+'Table23(1)'!I44+'Table23(2)'!I15+'Table23(2)'!I29+'Table23(2)'!I43+'Table23(2)'!I57+'Table23(3)'!I15+'Table23(3)'!I29</f>
        <v>1423</v>
      </c>
      <c r="I8" s="55"/>
      <c r="J8" s="55">
        <f>'Table23(1)'!K30+'Table23(1)'!K44+'Table23(2)'!K15+'Table23(2)'!K29+'Table23(2)'!K43+'Table23(2)'!K57+'Table23(3)'!K15+'Table23(3)'!K29</f>
        <v>72</v>
      </c>
      <c r="K8" s="55">
        <f>'Table23(1)'!L30+'Table23(1)'!L44+'Table23(2)'!L15+'Table23(2)'!L29+'Table23(2)'!L43+'Table23(2)'!L57+'Table23(3)'!L15+'Table23(3)'!L29</f>
        <v>919</v>
      </c>
      <c r="L8" s="55">
        <f>'Table23(1)'!M30+'Table23(1)'!M44+'Table23(2)'!M15+'Table23(2)'!M29+'Table23(2)'!M43+'Table23(2)'!M57+'Table23(3)'!M15+'Table23(3)'!M29</f>
        <v>4260</v>
      </c>
    </row>
    <row r="9" spans="1:12" ht="15.75">
      <c r="A9" s="33">
        <v>2000</v>
      </c>
      <c r="B9" s="55">
        <f>'Table23(1)'!C31+'Table23(1)'!C45+'Table23(2)'!C16+'Table23(2)'!C30+'Table23(2)'!C44+'Table23(2)'!C58+'Table23(3)'!C16+'Table23(3)'!C30</f>
        <v>13</v>
      </c>
      <c r="C9" s="55">
        <f>'Table23(1)'!D31+'Table23(1)'!D45+'Table23(2)'!D16+'Table23(2)'!D30+'Table23(2)'!D44+'Table23(2)'!D58+'Table23(3)'!D16+'Table23(3)'!D30</f>
        <v>390</v>
      </c>
      <c r="D9" s="55">
        <f>'Table23(1)'!E31+'Table23(1)'!E45+'Table23(2)'!E16+'Table23(2)'!E30+'Table23(2)'!E44+'Table23(2)'!E58+'Table23(3)'!E16+'Table23(3)'!E30</f>
        <v>2718</v>
      </c>
      <c r="E9" s="55"/>
      <c r="F9" s="55">
        <f>'Table23(1)'!G31+'Table23(1)'!G45+'Table23(2)'!G16+'Table23(2)'!G30+'Table23(2)'!G44+'Table23(2)'!G58+'Table23(3)'!G16+'Table23(3)'!G30</f>
        <v>65</v>
      </c>
      <c r="G9" s="55">
        <f>'Table23(1)'!H31+'Table23(1)'!H45+'Table23(2)'!H16+'Table23(2)'!H30+'Table23(2)'!H44+'Table23(2)'!H58+'Table23(3)'!H16+'Table23(3)'!H30</f>
        <v>498</v>
      </c>
      <c r="H9" s="55">
        <f>'Table23(1)'!I31+'Table23(1)'!I45+'Table23(2)'!I16+'Table23(2)'!I30+'Table23(2)'!I44+'Table23(2)'!I58+'Table23(3)'!I16+'Table23(3)'!I30</f>
        <v>1494</v>
      </c>
      <c r="I9" s="55"/>
      <c r="J9" s="55">
        <f>'Table23(1)'!K31+'Table23(1)'!K45+'Table23(2)'!K16+'Table23(2)'!K30+'Table23(2)'!K44+'Table23(2)'!K58+'Table23(3)'!K16+'Table23(3)'!K30</f>
        <v>78</v>
      </c>
      <c r="K9" s="55">
        <f>'Table23(1)'!L31+'Table23(1)'!L45+'Table23(2)'!L16+'Table23(2)'!L30+'Table23(2)'!L44+'Table23(2)'!L58+'Table23(3)'!L16+'Table23(3)'!L30</f>
        <v>888</v>
      </c>
      <c r="L9" s="55">
        <f>'Table23(1)'!M31+'Table23(1)'!M45+'Table23(2)'!M16+'Table23(2)'!M30+'Table23(2)'!M44+'Table23(2)'!M58+'Table23(3)'!M16+'Table23(3)'!M30</f>
        <v>4212</v>
      </c>
    </row>
    <row r="10" spans="1:12" ht="15.75">
      <c r="A10" s="33">
        <v>2001</v>
      </c>
      <c r="B10" s="55">
        <f>'Table23(1)'!C32+'Table23(1)'!C46+'Table23(2)'!C17+'Table23(2)'!C31+'Table23(2)'!C45+'Table23(2)'!C59+'Table23(3)'!C17+'Table23(3)'!C31</f>
        <v>11</v>
      </c>
      <c r="C10" s="55">
        <f>'Table23(1)'!D32+'Table23(1)'!D46+'Table23(2)'!D17+'Table23(2)'!D31+'Table23(2)'!D45+'Table23(2)'!D59+'Table23(3)'!D17+'Table23(3)'!D31</f>
        <v>407</v>
      </c>
      <c r="D10" s="55">
        <f>'Table23(1)'!E32+'Table23(1)'!E46+'Table23(2)'!E17+'Table23(2)'!E31+'Table23(2)'!E45+'Table23(2)'!E59+'Table23(3)'!E17+'Table23(3)'!E31</f>
        <v>2723</v>
      </c>
      <c r="E10" s="55"/>
      <c r="F10" s="55">
        <f>'Table23(1)'!G32+'Table23(1)'!G46+'Table23(2)'!G17+'Table23(2)'!G31+'Table23(2)'!G45+'Table23(2)'!G59+'Table23(3)'!G17+'Table23(3)'!G31</f>
        <v>66</v>
      </c>
      <c r="G10" s="55">
        <f>'Table23(1)'!H32+'Table23(1)'!H46+'Table23(2)'!H17+'Table23(2)'!H31+'Table23(2)'!H45+'Table23(2)'!H59+'Table23(3)'!H17+'Table23(3)'!H31</f>
        <v>451</v>
      </c>
      <c r="H10" s="55">
        <f>'Table23(1)'!I32+'Table23(1)'!I46+'Table23(2)'!I17+'Table23(2)'!I31+'Table23(2)'!I45+'Table23(2)'!I59+'Table23(3)'!I17+'Table23(3)'!I31</f>
        <v>1404</v>
      </c>
      <c r="I10" s="55"/>
      <c r="J10" s="55">
        <f>'Table23(1)'!K32+'Table23(1)'!K46+'Table23(2)'!K17+'Table23(2)'!K31+'Table23(2)'!K45+'Table23(2)'!K59+'Table23(3)'!K17+'Table23(3)'!K31</f>
        <v>77</v>
      </c>
      <c r="K10" s="55">
        <f>'Table23(1)'!L32+'Table23(1)'!L46+'Table23(2)'!L17+'Table23(2)'!L31+'Table23(2)'!L45+'Table23(2)'!L59+'Table23(3)'!L17+'Table23(3)'!L31</f>
        <v>858</v>
      </c>
      <c r="L10" s="55">
        <f>'Table23(1)'!M32+'Table23(1)'!M46+'Table23(2)'!M17+'Table23(2)'!M31+'Table23(2)'!M45+'Table23(2)'!M59+'Table23(3)'!M17+'Table23(3)'!M31</f>
        <v>4127</v>
      </c>
    </row>
    <row r="11" spans="1:12" ht="15.75">
      <c r="A11" s="33">
        <v>2002</v>
      </c>
      <c r="B11" s="55">
        <f>'Table23(1)'!C33+'Table23(1)'!C47+'Table23(2)'!C18+'Table23(2)'!C32+'Table23(2)'!C46+'Table23(2)'!C60+'Table23(3)'!C18+'Table23(3)'!C32</f>
        <v>22</v>
      </c>
      <c r="C11" s="55">
        <f>'Table23(1)'!D33+'Table23(1)'!D47+'Table23(2)'!D18+'Table23(2)'!D32+'Table23(2)'!D46+'Table23(2)'!D60+'Table23(3)'!D18+'Table23(3)'!D32</f>
        <v>397</v>
      </c>
      <c r="D11" s="55">
        <f>'Table23(1)'!E33+'Table23(1)'!E47+'Table23(2)'!E18+'Table23(2)'!E32+'Table23(2)'!E46+'Table23(2)'!E60+'Table23(3)'!E18+'Table23(3)'!E32</f>
        <v>2584</v>
      </c>
      <c r="E11" s="55"/>
      <c r="F11" s="55">
        <f>'Table23(1)'!G33+'Table23(1)'!G47+'Table23(2)'!G18+'Table23(2)'!G32+'Table23(2)'!G46+'Table23(2)'!G60+'Table23(3)'!G18+'Table23(3)'!G32</f>
        <v>63</v>
      </c>
      <c r="G11" s="55">
        <f>'Table23(1)'!H33+'Table23(1)'!H47+'Table23(2)'!H18+'Table23(2)'!H32+'Table23(2)'!H46+'Table23(2)'!H60+'Table23(3)'!H18+'Table23(3)'!H32</f>
        <v>422</v>
      </c>
      <c r="H11" s="55">
        <f>'Table23(1)'!I33+'Table23(1)'!I47+'Table23(2)'!I18+'Table23(2)'!I32+'Table23(2)'!I46+'Table23(2)'!I60+'Table23(3)'!I18+'Table23(3)'!I32</f>
        <v>1428</v>
      </c>
      <c r="I11" s="55"/>
      <c r="J11" s="55">
        <f>'Table23(1)'!K33+'Table23(1)'!K47+'Table23(2)'!K18+'Table23(2)'!K32+'Table23(2)'!K46+'Table23(2)'!K60+'Table23(3)'!K18+'Table23(3)'!K32</f>
        <v>85</v>
      </c>
      <c r="K11" s="55">
        <f>'Table23(1)'!L33+'Table23(1)'!L47+'Table23(2)'!L18+'Table23(2)'!L32+'Table23(2)'!L46+'Table23(2)'!L60+'Table23(3)'!L18+'Table23(3)'!L32</f>
        <v>819</v>
      </c>
      <c r="L11" s="55">
        <f>'Table23(1)'!M33+'Table23(1)'!M47+'Table23(2)'!M18+'Table23(2)'!M32+'Table23(2)'!M46+'Table23(2)'!M60+'Table23(3)'!M18+'Table23(3)'!M32</f>
        <v>4012</v>
      </c>
    </row>
    <row r="12" spans="1:12" ht="15.75">
      <c r="A12" s="33">
        <v>2003</v>
      </c>
      <c r="B12" s="55">
        <f>'Table23(1)'!C34+'Table23(1)'!C48+'Table23(2)'!C19+'Table23(2)'!C33+'Table23(2)'!C47+'Table23(2)'!C61+'Table23(3)'!C19+'Table23(3)'!C33</f>
        <v>13</v>
      </c>
      <c r="C12" s="55">
        <f>'Table23(1)'!D34+'Table23(1)'!D48+'Table23(2)'!D19+'Table23(2)'!D33+'Table23(2)'!D47+'Table23(2)'!D61+'Table23(3)'!D19+'Table23(3)'!D33</f>
        <v>355</v>
      </c>
      <c r="D12" s="55">
        <f>'Table23(1)'!E34+'Table23(1)'!E48+'Table23(2)'!E19+'Table23(2)'!E33+'Table23(2)'!E47+'Table23(2)'!E61+'Table23(3)'!E19+'Table23(3)'!E33</f>
        <v>2530</v>
      </c>
      <c r="E12" s="55"/>
      <c r="F12" s="55">
        <f>'Table23(1)'!G34+'Table23(1)'!G48+'Table23(2)'!G19+'Table23(2)'!G33+'Table23(2)'!G47+'Table23(2)'!G61+'Table23(3)'!G19+'Table23(3)'!G33</f>
        <v>52</v>
      </c>
      <c r="G12" s="55">
        <f>'Table23(1)'!H34+'Table23(1)'!H48+'Table23(2)'!H19+'Table23(2)'!H33+'Table23(2)'!H47+'Table23(2)'!H61+'Table23(3)'!H19+'Table23(3)'!H33</f>
        <v>388</v>
      </c>
      <c r="H12" s="55">
        <f>'Table23(1)'!I34+'Table23(1)'!I48+'Table23(2)'!I19+'Table23(2)'!I33+'Table23(2)'!I47+'Table23(2)'!I61+'Table23(3)'!I19+'Table23(3)'!I33</f>
        <v>1288</v>
      </c>
      <c r="I12" s="55"/>
      <c r="J12" s="55">
        <f>'Table23(1)'!K34+'Table23(1)'!K48+'Table23(2)'!K19+'Table23(2)'!K33+'Table23(2)'!K47+'Table23(2)'!K61+'Table23(3)'!K19+'Table23(3)'!K33</f>
        <v>65</v>
      </c>
      <c r="K12" s="55">
        <f>'Table23(1)'!L34+'Table23(1)'!L48+'Table23(2)'!L19+'Table23(2)'!L33+'Table23(2)'!L47+'Table23(2)'!L61+'Table23(3)'!L19+'Table23(3)'!L33</f>
        <v>743</v>
      </c>
      <c r="L12" s="55">
        <f>'Table23(1)'!M34+'Table23(1)'!M48+'Table23(2)'!M19+'Table23(2)'!M33+'Table23(2)'!M47+'Table23(2)'!M61+'Table23(3)'!M19+'Table23(3)'!M33</f>
        <v>3818</v>
      </c>
    </row>
    <row r="13" spans="1:12" ht="15.75">
      <c r="A13" s="33">
        <v>2004</v>
      </c>
      <c r="B13" s="55">
        <f>'Table23(1)'!C35+'Table23(1)'!C49+'Table23(2)'!C20+'Table23(2)'!C34+'Table23(2)'!C48+'Table23(2)'!C62+'Table23(3)'!C20+'Table23(3)'!C34</f>
        <v>14</v>
      </c>
      <c r="C13" s="55">
        <f>'Table23(1)'!D35+'Table23(1)'!D49+'Table23(2)'!D20+'Table23(2)'!D34+'Table23(2)'!D48+'Table23(2)'!D62+'Table23(3)'!D20+'Table23(3)'!D34</f>
        <v>371</v>
      </c>
      <c r="D13" s="55">
        <f>'Table23(1)'!E35+'Table23(1)'!E49+'Table23(2)'!E20+'Table23(2)'!E34+'Table23(2)'!E48+'Table23(2)'!E62+'Table23(3)'!E20+'Table23(3)'!E34</f>
        <v>2578</v>
      </c>
      <c r="E13" s="55"/>
      <c r="F13" s="55">
        <f>'Table23(1)'!G35+'Table23(1)'!G49+'Table23(2)'!G20+'Table23(2)'!G34+'Table23(2)'!G48+'Table23(2)'!G62+'Table23(3)'!G20+'Table23(3)'!G34</f>
        <v>53</v>
      </c>
      <c r="G13" s="55">
        <f>'Table23(1)'!H35+'Table23(1)'!H49+'Table23(2)'!H20+'Table23(2)'!H34+'Table23(2)'!H48+'Table23(2)'!H62+'Table23(3)'!H20+'Table23(3)'!H34</f>
        <v>379</v>
      </c>
      <c r="H13" s="55">
        <f>'Table23(1)'!I35+'Table23(1)'!I49+'Table23(2)'!I20+'Table23(2)'!I34+'Table23(2)'!I48+'Table23(2)'!I62+'Table23(3)'!I20+'Table23(3)'!I34</f>
        <v>1265</v>
      </c>
      <c r="I13" s="55"/>
      <c r="J13" s="55">
        <f>'Table23(1)'!K35+'Table23(1)'!K49+'Table23(2)'!K20+'Table23(2)'!K34+'Table23(2)'!K48+'Table23(2)'!K62+'Table23(3)'!K20+'Table23(3)'!K34</f>
        <v>67</v>
      </c>
      <c r="K13" s="55">
        <f>'Table23(1)'!L35+'Table23(1)'!L49+'Table23(2)'!L20+'Table23(2)'!L34+'Table23(2)'!L48+'Table23(2)'!L62+'Table23(3)'!L20+'Table23(3)'!L34</f>
        <v>750</v>
      </c>
      <c r="L13" s="55">
        <f>'Table23(1)'!M35+'Table23(1)'!M49+'Table23(2)'!M20+'Table23(2)'!M34+'Table23(2)'!M48+'Table23(2)'!M62+'Table23(3)'!M20+'Table23(3)'!M34</f>
        <v>3843</v>
      </c>
    </row>
    <row r="14" spans="1:12" ht="15.75">
      <c r="A14" s="33">
        <v>2005</v>
      </c>
      <c r="B14" s="55">
        <f>'Table23(1)'!C36+'Table23(1)'!C50+'Table23(2)'!C21+'Table23(2)'!C35+'Table23(2)'!C49+'Table23(2)'!C63+'Table23(3)'!C21+'Table23(3)'!C35</f>
        <v>22</v>
      </c>
      <c r="C14" s="55">
        <f>'Table23(1)'!D36+'Table23(1)'!D50+'Table23(2)'!D21+'Table23(2)'!D35+'Table23(2)'!D49+'Table23(2)'!D63+'Table23(3)'!D21+'Table23(3)'!D35</f>
        <v>380</v>
      </c>
      <c r="D14" s="55">
        <f>'Table23(1)'!E36+'Table23(1)'!E50+'Table23(2)'!E21+'Table23(2)'!E35+'Table23(2)'!E49+'Table23(2)'!E63+'Table23(3)'!E21+'Table23(3)'!E35</f>
        <v>2438</v>
      </c>
      <c r="E14" s="55"/>
      <c r="F14" s="55">
        <f>'Table23(1)'!G36+'Table23(1)'!G50+'Table23(2)'!G21+'Table23(2)'!G35+'Table23(2)'!G49+'Table23(2)'!G63+'Table23(3)'!G21+'Table23(3)'!G35</f>
        <v>56</v>
      </c>
      <c r="G14" s="55">
        <f>'Table23(1)'!H36+'Table23(1)'!H50+'Table23(2)'!H21+'Table23(2)'!H35+'Table23(2)'!H49+'Table23(2)'!H63+'Table23(3)'!H21+'Table23(3)'!H35</f>
        <v>384</v>
      </c>
      <c r="H14" s="55">
        <f>'Table23(1)'!I36+'Table23(1)'!I50+'Table23(2)'!I21+'Table23(2)'!I35+'Table23(2)'!I49+'Table23(2)'!I63+'Table23(3)'!I21+'Table23(3)'!I35</f>
        <v>1274</v>
      </c>
      <c r="I14" s="55"/>
      <c r="J14" s="55">
        <f>'Table23(1)'!K36+'Table23(1)'!K50+'Table23(2)'!K21+'Table23(2)'!K35+'Table23(2)'!K49+'Table23(2)'!K63+'Table23(3)'!K21+'Table23(3)'!K35</f>
        <v>78</v>
      </c>
      <c r="K14" s="55">
        <f>'Table23(1)'!L36+'Table23(1)'!L50+'Table23(2)'!L21+'Table23(2)'!L35+'Table23(2)'!L49+'Table23(2)'!L63+'Table23(3)'!L21+'Table23(3)'!L35</f>
        <v>764</v>
      </c>
      <c r="L14" s="55">
        <f>'Table23(1)'!M36+'Table23(1)'!M50+'Table23(2)'!M21+'Table23(2)'!M35+'Table23(2)'!M49+'Table23(2)'!M63+'Table23(3)'!M21+'Table23(3)'!M35</f>
        <v>3712</v>
      </c>
    </row>
    <row r="15" spans="3:5" ht="15.75">
      <c r="C15" s="28"/>
      <c r="D15" s="28"/>
      <c r="E15" s="28"/>
    </row>
    <row r="16" spans="1:11" s="30" customFormat="1" ht="22.5">
      <c r="A16" s="64" t="s">
        <v>27</v>
      </c>
      <c r="K16" s="65" t="s">
        <v>42</v>
      </c>
    </row>
    <row r="17" s="30" customFormat="1" ht="18.75">
      <c r="A17" s="29"/>
    </row>
    <row r="18" s="30" customFormat="1" ht="22.5">
      <c r="A18" s="64" t="s">
        <v>26</v>
      </c>
    </row>
    <row r="19" s="30" customFormat="1" ht="22.5">
      <c r="A19" s="64" t="s">
        <v>23</v>
      </c>
    </row>
    <row r="20" s="30" customFormat="1" ht="22.5">
      <c r="A20" s="64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421875" style="28" customWidth="1"/>
    <col min="2" max="2" width="9.140625" style="28" customWidth="1"/>
    <col min="3" max="3" width="6.140625" style="28" customWidth="1"/>
    <col min="4" max="6" width="9.140625" style="28" customWidth="1"/>
    <col min="7" max="7" width="8.7109375" style="28" customWidth="1"/>
    <col min="8" max="8" width="2.57421875" style="28" customWidth="1"/>
    <col min="9" max="9" width="6.00390625" style="28" customWidth="1"/>
    <col min="10" max="12" width="9.140625" style="28" customWidth="1"/>
    <col min="13" max="13" width="8.00390625" style="28" customWidth="1"/>
    <col min="14" max="16384" width="9.140625" style="28" customWidth="1"/>
  </cols>
  <sheetData>
    <row r="1" spans="1:12" ht="15.75">
      <c r="A1" s="4" t="s">
        <v>253</v>
      </c>
      <c r="L1" s="4" t="s">
        <v>42</v>
      </c>
    </row>
    <row r="2" ht="9" customHeight="1"/>
    <row r="3" ht="15.75">
      <c r="A3" s="4" t="s">
        <v>50</v>
      </c>
    </row>
    <row r="4" ht="15.75">
      <c r="A4" s="4" t="s">
        <v>51</v>
      </c>
    </row>
    <row r="5" spans="1:13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3:13" ht="13.5" thickBot="1">
      <c r="C6" s="71"/>
      <c r="D6" s="71"/>
      <c r="E6" s="72" t="s">
        <v>37</v>
      </c>
      <c r="F6" s="71"/>
      <c r="G6" s="71"/>
      <c r="H6" s="73"/>
      <c r="I6" s="71"/>
      <c r="J6" s="71"/>
      <c r="K6" s="72">
        <v>2006</v>
      </c>
      <c r="L6" s="71"/>
      <c r="M6" s="71"/>
    </row>
    <row r="7" spans="1:13" ht="13.5" thickBot="1">
      <c r="A7" s="74"/>
      <c r="B7" s="74"/>
      <c r="C7" s="75"/>
      <c r="D7" s="75" t="s">
        <v>39</v>
      </c>
      <c r="E7" s="76" t="s">
        <v>52</v>
      </c>
      <c r="F7" s="77"/>
      <c r="G7" s="77"/>
      <c r="H7" s="74"/>
      <c r="I7" s="75"/>
      <c r="J7" s="75" t="s">
        <v>39</v>
      </c>
      <c r="K7" s="76" t="s">
        <v>52</v>
      </c>
      <c r="L7" s="77"/>
      <c r="M7" s="77"/>
    </row>
    <row r="8" spans="1:13" ht="16.5" thickBot="1">
      <c r="A8" s="78" t="s">
        <v>53</v>
      </c>
      <c r="B8" s="78" t="s">
        <v>54</v>
      </c>
      <c r="C8" s="79" t="s">
        <v>38</v>
      </c>
      <c r="D8" s="79" t="s">
        <v>8</v>
      </c>
      <c r="E8" s="79" t="s">
        <v>55</v>
      </c>
      <c r="F8" s="79" t="s">
        <v>56</v>
      </c>
      <c r="G8" s="79" t="s">
        <v>76</v>
      </c>
      <c r="H8" s="78"/>
      <c r="I8" s="79" t="s">
        <v>38</v>
      </c>
      <c r="J8" s="79" t="s">
        <v>8</v>
      </c>
      <c r="K8" s="79" t="s">
        <v>55</v>
      </c>
      <c r="L8" s="79" t="s">
        <v>56</v>
      </c>
      <c r="M8" s="79" t="s">
        <v>76</v>
      </c>
    </row>
    <row r="9" spans="1:13" ht="12.75">
      <c r="A9" s="74" t="s">
        <v>20</v>
      </c>
      <c r="B9" s="80" t="s">
        <v>57</v>
      </c>
      <c r="C9" s="81">
        <v>4</v>
      </c>
      <c r="D9" s="81">
        <v>83</v>
      </c>
      <c r="E9" s="81">
        <v>167</v>
      </c>
      <c r="F9" s="81">
        <v>96</v>
      </c>
      <c r="G9" s="81">
        <v>262</v>
      </c>
      <c r="H9" s="81"/>
      <c r="I9" s="81">
        <v>0</v>
      </c>
      <c r="J9" s="81">
        <v>21</v>
      </c>
      <c r="K9" s="81">
        <v>51</v>
      </c>
      <c r="L9" s="81">
        <v>32</v>
      </c>
      <c r="M9" s="81">
        <v>83</v>
      </c>
    </row>
    <row r="10" spans="1:13" ht="12.75">
      <c r="A10" s="74"/>
      <c r="B10" s="80" t="s">
        <v>58</v>
      </c>
      <c r="C10" s="81">
        <v>3</v>
      </c>
      <c r="D10" s="81">
        <v>131</v>
      </c>
      <c r="E10" s="81">
        <v>319</v>
      </c>
      <c r="F10" s="81">
        <v>143</v>
      </c>
      <c r="G10" s="81">
        <v>462</v>
      </c>
      <c r="H10" s="81"/>
      <c r="I10" s="81">
        <v>2</v>
      </c>
      <c r="J10" s="81">
        <v>46</v>
      </c>
      <c r="K10" s="81">
        <v>116</v>
      </c>
      <c r="L10" s="81">
        <v>47</v>
      </c>
      <c r="M10" s="81">
        <v>163</v>
      </c>
    </row>
    <row r="11" spans="1:13" ht="12.75">
      <c r="A11" s="74"/>
      <c r="B11" s="80" t="s">
        <v>59</v>
      </c>
      <c r="C11" s="81">
        <v>5</v>
      </c>
      <c r="D11" s="81">
        <v>167</v>
      </c>
      <c r="E11" s="81">
        <v>384</v>
      </c>
      <c r="F11" s="81">
        <v>211</v>
      </c>
      <c r="G11" s="81">
        <v>595</v>
      </c>
      <c r="H11" s="81"/>
      <c r="I11" s="81">
        <v>4</v>
      </c>
      <c r="J11" s="81">
        <v>74</v>
      </c>
      <c r="K11" s="81">
        <v>168</v>
      </c>
      <c r="L11" s="81">
        <v>98</v>
      </c>
      <c r="M11" s="81">
        <v>266</v>
      </c>
    </row>
    <row r="12" spans="1:13" ht="12.75">
      <c r="A12" s="74"/>
      <c r="B12" s="80" t="s">
        <v>60</v>
      </c>
      <c r="C12" s="81">
        <v>5</v>
      </c>
      <c r="D12" s="81">
        <v>181</v>
      </c>
      <c r="E12" s="81">
        <v>355</v>
      </c>
      <c r="F12" s="81">
        <v>264</v>
      </c>
      <c r="G12" s="81">
        <v>619</v>
      </c>
      <c r="H12" s="81"/>
      <c r="I12" s="81">
        <v>3</v>
      </c>
      <c r="J12" s="81">
        <v>106</v>
      </c>
      <c r="K12" s="81">
        <v>253</v>
      </c>
      <c r="L12" s="81">
        <v>227</v>
      </c>
      <c r="M12" s="81">
        <v>480</v>
      </c>
    </row>
    <row r="13" spans="1:13" ht="12.75">
      <c r="A13" s="74"/>
      <c r="B13" s="28" t="s">
        <v>61</v>
      </c>
      <c r="C13" s="81">
        <v>7</v>
      </c>
      <c r="D13" s="81">
        <v>86</v>
      </c>
      <c r="E13" s="81">
        <v>193</v>
      </c>
      <c r="F13" s="81">
        <v>121</v>
      </c>
      <c r="G13" s="81">
        <v>313</v>
      </c>
      <c r="H13" s="81"/>
      <c r="I13" s="81">
        <v>2</v>
      </c>
      <c r="J13" s="81">
        <v>67</v>
      </c>
      <c r="K13" s="81">
        <v>135</v>
      </c>
      <c r="L13" s="81">
        <v>119</v>
      </c>
      <c r="M13" s="81">
        <v>254</v>
      </c>
    </row>
    <row r="14" spans="1:13" ht="12.75">
      <c r="A14" s="74"/>
      <c r="B14" s="28" t="s">
        <v>62</v>
      </c>
      <c r="C14" s="81">
        <v>5</v>
      </c>
      <c r="D14" s="81">
        <v>79</v>
      </c>
      <c r="E14" s="81">
        <v>195</v>
      </c>
      <c r="F14" s="81">
        <v>114</v>
      </c>
      <c r="G14" s="81">
        <v>309</v>
      </c>
      <c r="H14" s="81"/>
      <c r="I14" s="81">
        <v>5</v>
      </c>
      <c r="J14" s="81">
        <v>53</v>
      </c>
      <c r="K14" s="81">
        <v>150</v>
      </c>
      <c r="L14" s="81">
        <v>96</v>
      </c>
      <c r="M14" s="81">
        <v>246</v>
      </c>
    </row>
    <row r="15" spans="1:13" ht="12.75">
      <c r="A15" s="74"/>
      <c r="B15" s="28" t="s">
        <v>63</v>
      </c>
      <c r="C15" s="81">
        <v>6</v>
      </c>
      <c r="D15" s="81">
        <v>65</v>
      </c>
      <c r="E15" s="81">
        <v>170</v>
      </c>
      <c r="F15" s="81">
        <v>84</v>
      </c>
      <c r="G15" s="81">
        <v>254</v>
      </c>
      <c r="H15" s="81"/>
      <c r="I15" s="81">
        <v>1</v>
      </c>
      <c r="J15" s="81">
        <v>32</v>
      </c>
      <c r="K15" s="81">
        <v>106</v>
      </c>
      <c r="L15" s="81">
        <v>58</v>
      </c>
      <c r="M15" s="81">
        <v>164</v>
      </c>
    </row>
    <row r="16" spans="1:13" ht="12.75">
      <c r="A16" s="74"/>
      <c r="B16" s="28" t="s">
        <v>64</v>
      </c>
      <c r="C16" s="81">
        <v>7</v>
      </c>
      <c r="D16" s="81">
        <v>106</v>
      </c>
      <c r="E16" s="81">
        <v>257</v>
      </c>
      <c r="F16" s="81">
        <v>121</v>
      </c>
      <c r="G16" s="81">
        <v>378</v>
      </c>
      <c r="H16" s="81"/>
      <c r="I16" s="81">
        <v>7</v>
      </c>
      <c r="J16" s="81">
        <v>66</v>
      </c>
      <c r="K16" s="81">
        <v>170</v>
      </c>
      <c r="L16" s="81">
        <v>120</v>
      </c>
      <c r="M16" s="81">
        <v>290</v>
      </c>
    </row>
    <row r="17" spans="1:13" ht="12.75">
      <c r="A17" s="74"/>
      <c r="B17" s="28" t="s">
        <v>65</v>
      </c>
      <c r="C17" s="81">
        <v>6</v>
      </c>
      <c r="D17" s="81">
        <v>88</v>
      </c>
      <c r="E17" s="81">
        <v>179</v>
      </c>
      <c r="F17" s="81">
        <v>98</v>
      </c>
      <c r="G17" s="81">
        <v>277</v>
      </c>
      <c r="H17" s="81"/>
      <c r="I17" s="81">
        <v>7</v>
      </c>
      <c r="J17" s="81">
        <v>53</v>
      </c>
      <c r="K17" s="81">
        <v>156</v>
      </c>
      <c r="L17" s="81">
        <v>112</v>
      </c>
      <c r="M17" s="81">
        <v>268</v>
      </c>
    </row>
    <row r="18" spans="1:13" ht="12.75">
      <c r="A18" s="74"/>
      <c r="B18" s="28" t="s">
        <v>66</v>
      </c>
      <c r="C18" s="81">
        <v>10</v>
      </c>
      <c r="D18" s="81">
        <v>92</v>
      </c>
      <c r="E18" s="81">
        <v>147</v>
      </c>
      <c r="F18" s="81">
        <v>97</v>
      </c>
      <c r="G18" s="81">
        <v>243</v>
      </c>
      <c r="H18" s="81"/>
      <c r="I18" s="81">
        <v>2</v>
      </c>
      <c r="J18" s="81">
        <v>54</v>
      </c>
      <c r="K18" s="81">
        <v>116</v>
      </c>
      <c r="L18" s="81">
        <v>66</v>
      </c>
      <c r="M18" s="81">
        <v>182</v>
      </c>
    </row>
    <row r="19" spans="1:13" ht="12.75">
      <c r="A19" s="74"/>
      <c r="B19" s="28" t="s">
        <v>67</v>
      </c>
      <c r="C19" s="81">
        <v>11</v>
      </c>
      <c r="D19" s="81">
        <v>94</v>
      </c>
      <c r="E19" s="81">
        <v>132</v>
      </c>
      <c r="F19" s="81">
        <v>118</v>
      </c>
      <c r="G19" s="81">
        <v>250</v>
      </c>
      <c r="H19" s="81"/>
      <c r="I19" s="81">
        <v>5</v>
      </c>
      <c r="J19" s="81">
        <v>65</v>
      </c>
      <c r="K19" s="81">
        <v>96</v>
      </c>
      <c r="L19" s="81">
        <v>78</v>
      </c>
      <c r="M19" s="81">
        <v>174</v>
      </c>
    </row>
    <row r="20" spans="1:13" ht="12.75">
      <c r="A20" s="74"/>
      <c r="B20" s="28" t="s">
        <v>68</v>
      </c>
      <c r="C20" s="81">
        <v>18</v>
      </c>
      <c r="D20" s="81">
        <v>120</v>
      </c>
      <c r="E20" s="81">
        <v>103</v>
      </c>
      <c r="F20" s="81">
        <v>150</v>
      </c>
      <c r="G20" s="81">
        <v>253</v>
      </c>
      <c r="H20" s="81"/>
      <c r="I20" s="81">
        <v>10</v>
      </c>
      <c r="J20" s="81">
        <v>62</v>
      </c>
      <c r="K20" s="81">
        <v>70</v>
      </c>
      <c r="L20" s="81">
        <v>87</v>
      </c>
      <c r="M20" s="81">
        <v>157</v>
      </c>
    </row>
    <row r="21" spans="1:13" ht="12.75">
      <c r="A21" s="74"/>
      <c r="B21" s="28" t="s">
        <v>69</v>
      </c>
      <c r="C21" s="81">
        <v>19</v>
      </c>
      <c r="D21" s="81">
        <v>83</v>
      </c>
      <c r="E21" s="81">
        <v>68</v>
      </c>
      <c r="F21" s="81">
        <v>101</v>
      </c>
      <c r="G21" s="81">
        <v>168</v>
      </c>
      <c r="H21" s="81"/>
      <c r="I21" s="81">
        <v>13</v>
      </c>
      <c r="J21" s="81">
        <v>44</v>
      </c>
      <c r="K21" s="81">
        <v>50</v>
      </c>
      <c r="L21" s="81">
        <v>67</v>
      </c>
      <c r="M21" s="81">
        <v>117</v>
      </c>
    </row>
    <row r="22" spans="1:13" ht="15.75">
      <c r="A22" s="74"/>
      <c r="B22" s="74" t="s">
        <v>77</v>
      </c>
      <c r="C22" s="82">
        <v>104</v>
      </c>
      <c r="D22" s="82">
        <v>1376</v>
      </c>
      <c r="E22" s="82">
        <v>2668</v>
      </c>
      <c r="F22" s="82">
        <v>1717</v>
      </c>
      <c r="G22" s="82">
        <v>4385</v>
      </c>
      <c r="H22" s="82"/>
      <c r="I22" s="82">
        <v>61</v>
      </c>
      <c r="J22" s="82">
        <v>745</v>
      </c>
      <c r="K22" s="82">
        <v>1643</v>
      </c>
      <c r="L22" s="82">
        <v>1207</v>
      </c>
      <c r="M22" s="82">
        <v>2851</v>
      </c>
    </row>
    <row r="23" spans="1:13" ht="12.75">
      <c r="A23" s="74"/>
      <c r="B23" s="28" t="s">
        <v>70</v>
      </c>
      <c r="C23" s="81">
        <v>17</v>
      </c>
      <c r="D23" s="81">
        <v>562</v>
      </c>
      <c r="E23" s="81">
        <v>1225</v>
      </c>
      <c r="F23" s="81">
        <v>714</v>
      </c>
      <c r="G23" s="81">
        <v>1938</v>
      </c>
      <c r="H23" s="81"/>
      <c r="I23" s="81">
        <v>9</v>
      </c>
      <c r="J23" s="81">
        <v>247</v>
      </c>
      <c r="K23" s="81">
        <v>588</v>
      </c>
      <c r="L23" s="81">
        <v>404</v>
      </c>
      <c r="M23" s="81">
        <v>992</v>
      </c>
    </row>
    <row r="24" spans="1:13" ht="12.75">
      <c r="A24" s="74"/>
      <c r="B24" s="28" t="s">
        <v>71</v>
      </c>
      <c r="C24" s="81">
        <v>88</v>
      </c>
      <c r="D24" s="81">
        <v>814</v>
      </c>
      <c r="E24" s="81">
        <v>1443</v>
      </c>
      <c r="F24" s="81">
        <v>1003</v>
      </c>
      <c r="G24" s="81">
        <v>2446</v>
      </c>
      <c r="H24" s="81"/>
      <c r="I24" s="81">
        <v>52</v>
      </c>
      <c r="J24" s="81">
        <v>496</v>
      </c>
      <c r="K24" s="81">
        <v>1049</v>
      </c>
      <c r="L24" s="81">
        <v>803</v>
      </c>
      <c r="M24" s="81">
        <v>1852</v>
      </c>
    </row>
    <row r="25" spans="1:13" ht="12.75">
      <c r="A25" s="74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2.75">
      <c r="A26" s="74" t="s">
        <v>21</v>
      </c>
      <c r="B26" s="80" t="s">
        <v>57</v>
      </c>
      <c r="C26" s="81">
        <v>0</v>
      </c>
      <c r="D26" s="81">
        <v>2</v>
      </c>
      <c r="E26" s="81">
        <v>11</v>
      </c>
      <c r="F26" s="81">
        <v>2</v>
      </c>
      <c r="G26" s="81">
        <v>14</v>
      </c>
      <c r="H26" s="81"/>
      <c r="I26" s="81">
        <v>0</v>
      </c>
      <c r="J26" s="81">
        <v>0</v>
      </c>
      <c r="K26" s="81">
        <v>3</v>
      </c>
      <c r="L26" s="81">
        <v>0</v>
      </c>
      <c r="M26" s="81">
        <v>3</v>
      </c>
    </row>
    <row r="27" spans="1:13" ht="12.75">
      <c r="A27" s="74"/>
      <c r="B27" s="80" t="s">
        <v>58</v>
      </c>
      <c r="C27" s="81">
        <v>1</v>
      </c>
      <c r="D27" s="81">
        <v>21</v>
      </c>
      <c r="E27" s="81">
        <v>93</v>
      </c>
      <c r="F27" s="81">
        <v>20</v>
      </c>
      <c r="G27" s="81">
        <v>114</v>
      </c>
      <c r="H27" s="81"/>
      <c r="I27" s="81">
        <v>2</v>
      </c>
      <c r="J27" s="81">
        <v>8</v>
      </c>
      <c r="K27" s="81">
        <v>30</v>
      </c>
      <c r="L27" s="81">
        <v>7</v>
      </c>
      <c r="M27" s="81">
        <v>37</v>
      </c>
    </row>
    <row r="28" spans="1:13" ht="12.75">
      <c r="A28" s="74"/>
      <c r="B28" s="80" t="s">
        <v>59</v>
      </c>
      <c r="C28" s="81">
        <v>1</v>
      </c>
      <c r="D28" s="81">
        <v>36</v>
      </c>
      <c r="E28" s="81">
        <v>161</v>
      </c>
      <c r="F28" s="81">
        <v>42</v>
      </c>
      <c r="G28" s="81">
        <v>202</v>
      </c>
      <c r="H28" s="81"/>
      <c r="I28" s="81">
        <v>2</v>
      </c>
      <c r="J28" s="81">
        <v>15</v>
      </c>
      <c r="K28" s="81">
        <v>74</v>
      </c>
      <c r="L28" s="81">
        <v>17</v>
      </c>
      <c r="M28" s="81">
        <v>91</v>
      </c>
    </row>
    <row r="29" spans="1:13" ht="12.75">
      <c r="A29" s="74"/>
      <c r="B29" s="80" t="s">
        <v>60</v>
      </c>
      <c r="C29" s="81">
        <v>1</v>
      </c>
      <c r="D29" s="81">
        <v>41</v>
      </c>
      <c r="E29" s="81">
        <v>180</v>
      </c>
      <c r="F29" s="81">
        <v>27</v>
      </c>
      <c r="G29" s="81">
        <v>207</v>
      </c>
      <c r="H29" s="81"/>
      <c r="I29" s="81">
        <v>1</v>
      </c>
      <c r="J29" s="81">
        <v>17</v>
      </c>
      <c r="K29" s="81">
        <v>65</v>
      </c>
      <c r="L29" s="81">
        <v>13</v>
      </c>
      <c r="M29" s="81">
        <v>78</v>
      </c>
    </row>
    <row r="30" spans="1:13" ht="12.75">
      <c r="A30" s="74"/>
      <c r="B30" s="28" t="s">
        <v>61</v>
      </c>
      <c r="C30" s="81">
        <v>1</v>
      </c>
      <c r="D30" s="81">
        <v>19</v>
      </c>
      <c r="E30" s="81">
        <v>89</v>
      </c>
      <c r="F30" s="81">
        <v>20</v>
      </c>
      <c r="G30" s="81">
        <v>108</v>
      </c>
      <c r="H30" s="81"/>
      <c r="I30" s="81">
        <v>0</v>
      </c>
      <c r="J30" s="81">
        <v>10</v>
      </c>
      <c r="K30" s="81">
        <v>41</v>
      </c>
      <c r="L30" s="81">
        <v>10</v>
      </c>
      <c r="M30" s="81">
        <v>51</v>
      </c>
    </row>
    <row r="31" spans="1:13" ht="12.75">
      <c r="A31" s="74"/>
      <c r="B31" s="28" t="s">
        <v>62</v>
      </c>
      <c r="C31" s="81">
        <v>1</v>
      </c>
      <c r="D31" s="81">
        <v>21</v>
      </c>
      <c r="E31" s="81">
        <v>105</v>
      </c>
      <c r="F31" s="81">
        <v>30</v>
      </c>
      <c r="G31" s="81">
        <v>135</v>
      </c>
      <c r="H31" s="81"/>
      <c r="I31" s="81">
        <v>0</v>
      </c>
      <c r="J31" s="81">
        <v>4</v>
      </c>
      <c r="K31" s="81">
        <v>34</v>
      </c>
      <c r="L31" s="81">
        <v>16</v>
      </c>
      <c r="M31" s="81">
        <v>50</v>
      </c>
    </row>
    <row r="32" spans="1:13" ht="12.75">
      <c r="A32" s="74"/>
      <c r="B32" s="28" t="s">
        <v>63</v>
      </c>
      <c r="C32" s="81">
        <v>1</v>
      </c>
      <c r="D32" s="81">
        <v>21</v>
      </c>
      <c r="E32" s="81">
        <v>100</v>
      </c>
      <c r="F32" s="81">
        <v>24</v>
      </c>
      <c r="G32" s="81">
        <v>124</v>
      </c>
      <c r="H32" s="81"/>
      <c r="I32" s="81">
        <v>0</v>
      </c>
      <c r="J32" s="81">
        <v>7</v>
      </c>
      <c r="K32" s="81">
        <v>56</v>
      </c>
      <c r="L32" s="81">
        <v>12</v>
      </c>
      <c r="M32" s="81">
        <v>68</v>
      </c>
    </row>
    <row r="33" spans="1:13" ht="12.75">
      <c r="A33" s="74"/>
      <c r="B33" s="28" t="s">
        <v>64</v>
      </c>
      <c r="C33" s="81">
        <v>2</v>
      </c>
      <c r="D33" s="81">
        <v>35</v>
      </c>
      <c r="E33" s="81">
        <v>159</v>
      </c>
      <c r="F33" s="81">
        <v>27</v>
      </c>
      <c r="G33" s="81">
        <v>187</v>
      </c>
      <c r="H33" s="81"/>
      <c r="I33" s="81">
        <v>0</v>
      </c>
      <c r="J33" s="81">
        <v>28</v>
      </c>
      <c r="K33" s="81">
        <v>131</v>
      </c>
      <c r="L33" s="81">
        <v>27</v>
      </c>
      <c r="M33" s="81">
        <v>158</v>
      </c>
    </row>
    <row r="34" spans="1:13" ht="12.75">
      <c r="A34" s="74"/>
      <c r="B34" s="28" t="s">
        <v>65</v>
      </c>
      <c r="C34" s="81">
        <v>1</v>
      </c>
      <c r="D34" s="81">
        <v>24</v>
      </c>
      <c r="E34" s="81">
        <v>83</v>
      </c>
      <c r="F34" s="81">
        <v>16</v>
      </c>
      <c r="G34" s="81">
        <v>98</v>
      </c>
      <c r="H34" s="81"/>
      <c r="I34" s="81">
        <v>1</v>
      </c>
      <c r="J34" s="81">
        <v>29</v>
      </c>
      <c r="K34" s="81">
        <v>120</v>
      </c>
      <c r="L34" s="81">
        <v>21</v>
      </c>
      <c r="M34" s="81">
        <v>141</v>
      </c>
    </row>
    <row r="35" spans="1:13" ht="12.75">
      <c r="A35" s="74"/>
      <c r="B35" s="28" t="s">
        <v>66</v>
      </c>
      <c r="C35" s="81">
        <v>1</v>
      </c>
      <c r="D35" s="81">
        <v>16</v>
      </c>
      <c r="E35" s="81">
        <v>42</v>
      </c>
      <c r="F35" s="81">
        <v>12</v>
      </c>
      <c r="G35" s="81">
        <v>54</v>
      </c>
      <c r="H35" s="81"/>
      <c r="I35" s="81">
        <v>1</v>
      </c>
      <c r="J35" s="81">
        <v>10</v>
      </c>
      <c r="K35" s="81">
        <v>51</v>
      </c>
      <c r="L35" s="81">
        <v>10</v>
      </c>
      <c r="M35" s="81">
        <v>61</v>
      </c>
    </row>
    <row r="36" spans="1:13" ht="12.75">
      <c r="A36" s="74"/>
      <c r="B36" s="28" t="s">
        <v>67</v>
      </c>
      <c r="C36" s="81">
        <v>1</v>
      </c>
      <c r="D36" s="81">
        <v>8</v>
      </c>
      <c r="E36" s="81">
        <v>22</v>
      </c>
      <c r="F36" s="81">
        <v>4</v>
      </c>
      <c r="G36" s="81">
        <v>26</v>
      </c>
      <c r="H36" s="81"/>
      <c r="I36" s="81">
        <v>1</v>
      </c>
      <c r="J36" s="81">
        <v>6</v>
      </c>
      <c r="K36" s="81">
        <v>22</v>
      </c>
      <c r="L36" s="81">
        <v>4</v>
      </c>
      <c r="M36" s="81">
        <v>26</v>
      </c>
    </row>
    <row r="37" spans="1:13" ht="12.75">
      <c r="A37" s="74"/>
      <c r="B37" s="28" t="s">
        <v>68</v>
      </c>
      <c r="C37" s="81">
        <v>1</v>
      </c>
      <c r="D37" s="81">
        <v>4</v>
      </c>
      <c r="E37" s="81">
        <v>11</v>
      </c>
      <c r="F37" s="81">
        <v>1</v>
      </c>
      <c r="G37" s="81">
        <v>11</v>
      </c>
      <c r="H37" s="81"/>
      <c r="I37" s="81">
        <v>0</v>
      </c>
      <c r="J37" s="81">
        <v>4</v>
      </c>
      <c r="K37" s="81">
        <v>10</v>
      </c>
      <c r="L37" s="81">
        <v>2</v>
      </c>
      <c r="M37" s="81">
        <v>12</v>
      </c>
    </row>
    <row r="38" spans="1:13" ht="12.75">
      <c r="A38" s="74"/>
      <c r="B38" s="28" t="s">
        <v>69</v>
      </c>
      <c r="C38" s="81">
        <v>0</v>
      </c>
      <c r="D38" s="81">
        <v>1</v>
      </c>
      <c r="E38" s="81">
        <v>2</v>
      </c>
      <c r="F38" s="81">
        <v>0</v>
      </c>
      <c r="G38" s="81">
        <v>3</v>
      </c>
      <c r="H38" s="81"/>
      <c r="I38" s="81">
        <v>2</v>
      </c>
      <c r="J38" s="81">
        <v>3</v>
      </c>
      <c r="K38" s="81">
        <v>5</v>
      </c>
      <c r="L38" s="81">
        <v>0</v>
      </c>
      <c r="M38" s="81">
        <v>5</v>
      </c>
    </row>
    <row r="39" spans="1:13" ht="15.75">
      <c r="A39" s="74"/>
      <c r="B39" s="74" t="s">
        <v>77</v>
      </c>
      <c r="C39" s="82">
        <v>11</v>
      </c>
      <c r="D39" s="82">
        <v>249</v>
      </c>
      <c r="E39" s="82">
        <v>1058</v>
      </c>
      <c r="F39" s="82">
        <v>225</v>
      </c>
      <c r="G39" s="82">
        <v>1283</v>
      </c>
      <c r="H39" s="82"/>
      <c r="I39" s="82">
        <v>10</v>
      </c>
      <c r="J39" s="82">
        <v>141</v>
      </c>
      <c r="K39" s="82">
        <v>642</v>
      </c>
      <c r="L39" s="82">
        <v>139</v>
      </c>
      <c r="M39" s="82">
        <v>781</v>
      </c>
    </row>
    <row r="40" spans="1:13" ht="12.75">
      <c r="A40" s="74"/>
      <c r="B40" s="28" t="s">
        <v>70</v>
      </c>
      <c r="C40" s="81">
        <v>3</v>
      </c>
      <c r="D40" s="81">
        <v>100</v>
      </c>
      <c r="E40" s="81">
        <v>445</v>
      </c>
      <c r="F40" s="81">
        <v>91</v>
      </c>
      <c r="G40" s="81">
        <v>537</v>
      </c>
      <c r="H40" s="81"/>
      <c r="I40" s="81">
        <v>5</v>
      </c>
      <c r="J40" s="81">
        <v>40</v>
      </c>
      <c r="K40" s="81">
        <v>172</v>
      </c>
      <c r="L40" s="81">
        <v>37</v>
      </c>
      <c r="M40" s="81">
        <v>209</v>
      </c>
    </row>
    <row r="41" spans="1:13" ht="12.75">
      <c r="A41" s="74"/>
      <c r="B41" s="28" t="s">
        <v>71</v>
      </c>
      <c r="C41" s="81">
        <v>7</v>
      </c>
      <c r="D41" s="81">
        <v>149</v>
      </c>
      <c r="E41" s="81">
        <v>612</v>
      </c>
      <c r="F41" s="81">
        <v>134</v>
      </c>
      <c r="G41" s="81">
        <v>747</v>
      </c>
      <c r="H41" s="81"/>
      <c r="I41" s="81">
        <v>5</v>
      </c>
      <c r="J41" s="81">
        <v>101</v>
      </c>
      <c r="K41" s="81">
        <v>470</v>
      </c>
      <c r="L41" s="81">
        <v>102</v>
      </c>
      <c r="M41" s="81">
        <v>572</v>
      </c>
    </row>
    <row r="42" spans="1:13" ht="12.75">
      <c r="A42" s="74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5.75">
      <c r="A43" s="74" t="s">
        <v>78</v>
      </c>
      <c r="B43" s="80" t="s">
        <v>57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/>
      <c r="I43" s="81">
        <v>0</v>
      </c>
      <c r="J43" s="81">
        <v>0</v>
      </c>
      <c r="K43" s="81">
        <v>1</v>
      </c>
      <c r="L43" s="81">
        <v>0</v>
      </c>
      <c r="M43" s="81">
        <v>1</v>
      </c>
    </row>
    <row r="44" spans="1:13" ht="12.75">
      <c r="A44" s="74"/>
      <c r="B44" s="80" t="s">
        <v>58</v>
      </c>
      <c r="C44" s="81">
        <v>0</v>
      </c>
      <c r="D44" s="81">
        <v>0</v>
      </c>
      <c r="E44" s="81">
        <v>1</v>
      </c>
      <c r="F44" s="81">
        <v>0</v>
      </c>
      <c r="G44" s="81">
        <v>1</v>
      </c>
      <c r="H44" s="81"/>
      <c r="I44" s="81">
        <v>0</v>
      </c>
      <c r="J44" s="81">
        <v>0</v>
      </c>
      <c r="K44" s="81">
        <v>0</v>
      </c>
      <c r="L44" s="81">
        <v>0</v>
      </c>
      <c r="M44" s="81">
        <v>0</v>
      </c>
    </row>
    <row r="45" spans="1:13" ht="12.75">
      <c r="A45" s="74"/>
      <c r="B45" s="80" t="s">
        <v>59</v>
      </c>
      <c r="C45" s="81">
        <v>0</v>
      </c>
      <c r="D45" s="81">
        <v>1</v>
      </c>
      <c r="E45" s="81">
        <v>2</v>
      </c>
      <c r="F45" s="81">
        <v>2</v>
      </c>
      <c r="G45" s="81">
        <v>4</v>
      </c>
      <c r="H45" s="81"/>
      <c r="I45" s="81">
        <v>0</v>
      </c>
      <c r="J45" s="81">
        <v>1</v>
      </c>
      <c r="K45" s="81">
        <v>2</v>
      </c>
      <c r="L45" s="81">
        <v>1</v>
      </c>
      <c r="M45" s="81">
        <v>3</v>
      </c>
    </row>
    <row r="46" spans="1:13" ht="12.75">
      <c r="A46" s="74"/>
      <c r="B46" s="80" t="s">
        <v>60</v>
      </c>
      <c r="C46" s="81">
        <v>0</v>
      </c>
      <c r="D46" s="81">
        <v>4</v>
      </c>
      <c r="E46" s="81">
        <v>10</v>
      </c>
      <c r="F46" s="81">
        <v>2</v>
      </c>
      <c r="G46" s="81">
        <v>13</v>
      </c>
      <c r="H46" s="81"/>
      <c r="I46" s="81">
        <v>0</v>
      </c>
      <c r="J46" s="81">
        <v>9</v>
      </c>
      <c r="K46" s="81">
        <v>16</v>
      </c>
      <c r="L46" s="81">
        <v>7</v>
      </c>
      <c r="M46" s="81">
        <v>23</v>
      </c>
    </row>
    <row r="47" spans="1:13" ht="12.75">
      <c r="A47" s="74"/>
      <c r="B47" s="28" t="s">
        <v>61</v>
      </c>
      <c r="C47" s="81">
        <v>2</v>
      </c>
      <c r="D47" s="81">
        <v>37</v>
      </c>
      <c r="E47" s="81">
        <v>105</v>
      </c>
      <c r="F47" s="81">
        <v>12</v>
      </c>
      <c r="G47" s="81">
        <v>118</v>
      </c>
      <c r="H47" s="81"/>
      <c r="I47" s="81">
        <v>1</v>
      </c>
      <c r="J47" s="81">
        <v>47</v>
      </c>
      <c r="K47" s="81">
        <v>152</v>
      </c>
      <c r="L47" s="81">
        <v>14</v>
      </c>
      <c r="M47" s="81">
        <v>166</v>
      </c>
    </row>
    <row r="48" spans="1:13" ht="12.75">
      <c r="A48" s="74"/>
      <c r="B48" s="28" t="s">
        <v>62</v>
      </c>
      <c r="C48" s="81">
        <v>6</v>
      </c>
      <c r="D48" s="81">
        <v>57</v>
      </c>
      <c r="E48" s="81">
        <v>134</v>
      </c>
      <c r="F48" s="81">
        <v>26</v>
      </c>
      <c r="G48" s="81">
        <v>160</v>
      </c>
      <c r="H48" s="81"/>
      <c r="I48" s="81">
        <v>9</v>
      </c>
      <c r="J48" s="81">
        <v>32</v>
      </c>
      <c r="K48" s="81">
        <v>93</v>
      </c>
      <c r="L48" s="81">
        <v>15</v>
      </c>
      <c r="M48" s="81">
        <v>108</v>
      </c>
    </row>
    <row r="49" spans="1:13" ht="12.75">
      <c r="A49" s="74"/>
      <c r="B49" s="28" t="s">
        <v>63</v>
      </c>
      <c r="C49" s="81">
        <v>9</v>
      </c>
      <c r="D49" s="81">
        <v>84</v>
      </c>
      <c r="E49" s="81">
        <v>178</v>
      </c>
      <c r="F49" s="81">
        <v>29</v>
      </c>
      <c r="G49" s="81">
        <v>207</v>
      </c>
      <c r="H49" s="81"/>
      <c r="I49" s="81">
        <v>6</v>
      </c>
      <c r="J49" s="81">
        <v>46</v>
      </c>
      <c r="K49" s="81">
        <v>99</v>
      </c>
      <c r="L49" s="81">
        <v>16</v>
      </c>
      <c r="M49" s="81">
        <v>115</v>
      </c>
    </row>
    <row r="50" spans="1:13" ht="12.75">
      <c r="A50" s="74"/>
      <c r="B50" s="28" t="s">
        <v>64</v>
      </c>
      <c r="C50" s="81">
        <v>9</v>
      </c>
      <c r="D50" s="81">
        <v>102</v>
      </c>
      <c r="E50" s="81">
        <v>239</v>
      </c>
      <c r="F50" s="81">
        <v>29</v>
      </c>
      <c r="G50" s="81">
        <v>268</v>
      </c>
      <c r="H50" s="81"/>
      <c r="I50" s="81">
        <v>22</v>
      </c>
      <c r="J50" s="81">
        <v>105</v>
      </c>
      <c r="K50" s="81">
        <v>212</v>
      </c>
      <c r="L50" s="81">
        <v>38</v>
      </c>
      <c r="M50" s="81">
        <v>250</v>
      </c>
    </row>
    <row r="51" spans="1:13" ht="12.75">
      <c r="A51" s="74"/>
      <c r="B51" s="28" t="s">
        <v>65</v>
      </c>
      <c r="C51" s="81">
        <v>3</v>
      </c>
      <c r="D51" s="81">
        <v>46</v>
      </c>
      <c r="E51" s="81">
        <v>96</v>
      </c>
      <c r="F51" s="81">
        <v>13</v>
      </c>
      <c r="G51" s="81">
        <v>108</v>
      </c>
      <c r="H51" s="81"/>
      <c r="I51" s="81">
        <v>13</v>
      </c>
      <c r="J51" s="81">
        <v>114</v>
      </c>
      <c r="K51" s="81">
        <v>243</v>
      </c>
      <c r="L51" s="81">
        <v>25</v>
      </c>
      <c r="M51" s="81">
        <v>268</v>
      </c>
    </row>
    <row r="52" spans="1:13" ht="12.75">
      <c r="A52" s="74"/>
      <c r="B52" s="28" t="s">
        <v>66</v>
      </c>
      <c r="C52" s="81">
        <v>1</v>
      </c>
      <c r="D52" s="81">
        <v>16</v>
      </c>
      <c r="E52" s="81">
        <v>30</v>
      </c>
      <c r="F52" s="81">
        <v>6</v>
      </c>
      <c r="G52" s="81">
        <v>36</v>
      </c>
      <c r="H52" s="81"/>
      <c r="I52" s="81">
        <v>5</v>
      </c>
      <c r="J52" s="81">
        <v>39</v>
      </c>
      <c r="K52" s="81">
        <v>83</v>
      </c>
      <c r="L52" s="81">
        <v>15</v>
      </c>
      <c r="M52" s="81">
        <v>98</v>
      </c>
    </row>
    <row r="53" spans="1:13" ht="12.75">
      <c r="A53" s="74"/>
      <c r="B53" s="28" t="s">
        <v>67</v>
      </c>
      <c r="C53" s="81">
        <v>0</v>
      </c>
      <c r="D53" s="81">
        <v>6</v>
      </c>
      <c r="E53" s="81">
        <v>12</v>
      </c>
      <c r="F53" s="81">
        <v>2</v>
      </c>
      <c r="G53" s="81">
        <v>14</v>
      </c>
      <c r="H53" s="81"/>
      <c r="I53" s="81">
        <v>1</v>
      </c>
      <c r="J53" s="81">
        <v>12</v>
      </c>
      <c r="K53" s="81">
        <v>25</v>
      </c>
      <c r="L53" s="81">
        <v>4</v>
      </c>
      <c r="M53" s="81">
        <v>29</v>
      </c>
    </row>
    <row r="54" spans="1:13" ht="12.75">
      <c r="A54" s="74"/>
      <c r="B54" s="28" t="s">
        <v>68</v>
      </c>
      <c r="C54" s="81">
        <v>0</v>
      </c>
      <c r="D54" s="81">
        <v>2</v>
      </c>
      <c r="E54" s="81">
        <v>4</v>
      </c>
      <c r="F54" s="81">
        <v>1</v>
      </c>
      <c r="G54" s="81">
        <v>4</v>
      </c>
      <c r="H54" s="81"/>
      <c r="I54" s="81">
        <v>0</v>
      </c>
      <c r="J54" s="81">
        <v>1</v>
      </c>
      <c r="K54" s="81">
        <v>1</v>
      </c>
      <c r="L54" s="81">
        <v>0</v>
      </c>
      <c r="M54" s="81">
        <v>1</v>
      </c>
    </row>
    <row r="55" spans="1:13" ht="12.75">
      <c r="A55" s="74"/>
      <c r="B55" s="28" t="s">
        <v>69</v>
      </c>
      <c r="C55" s="81">
        <v>0</v>
      </c>
      <c r="D55" s="81">
        <v>0</v>
      </c>
      <c r="E55" s="81">
        <v>1</v>
      </c>
      <c r="F55" s="81">
        <v>0</v>
      </c>
      <c r="G55" s="81">
        <v>1</v>
      </c>
      <c r="H55" s="81"/>
      <c r="I55" s="81">
        <v>1</v>
      </c>
      <c r="J55" s="81">
        <v>2</v>
      </c>
      <c r="K55" s="81">
        <v>2</v>
      </c>
      <c r="L55" s="81">
        <v>1</v>
      </c>
      <c r="M55" s="81">
        <v>3</v>
      </c>
    </row>
    <row r="56" spans="1:13" ht="15.75">
      <c r="A56" s="74"/>
      <c r="B56" s="74" t="s">
        <v>77</v>
      </c>
      <c r="C56" s="82">
        <v>31</v>
      </c>
      <c r="D56" s="82">
        <v>355</v>
      </c>
      <c r="E56" s="82">
        <v>813</v>
      </c>
      <c r="F56" s="82">
        <v>122</v>
      </c>
      <c r="G56" s="82">
        <v>935</v>
      </c>
      <c r="H56" s="82"/>
      <c r="I56" s="82">
        <v>58</v>
      </c>
      <c r="J56" s="82">
        <v>408</v>
      </c>
      <c r="K56" s="82">
        <v>932</v>
      </c>
      <c r="L56" s="82">
        <v>136</v>
      </c>
      <c r="M56" s="82">
        <v>1068</v>
      </c>
    </row>
    <row r="57" spans="1:13" ht="12.75">
      <c r="A57" s="74"/>
      <c r="B57" s="28" t="s">
        <v>70</v>
      </c>
      <c r="C57" s="81">
        <v>0</v>
      </c>
      <c r="D57" s="81">
        <v>6</v>
      </c>
      <c r="E57" s="81">
        <v>13</v>
      </c>
      <c r="F57" s="81">
        <v>5</v>
      </c>
      <c r="G57" s="81">
        <v>18</v>
      </c>
      <c r="H57" s="81"/>
      <c r="I57" s="81">
        <v>0</v>
      </c>
      <c r="J57" s="81">
        <v>10</v>
      </c>
      <c r="K57" s="81">
        <v>19</v>
      </c>
      <c r="L57" s="81">
        <v>8</v>
      </c>
      <c r="M57" s="81">
        <v>27</v>
      </c>
    </row>
    <row r="58" spans="1:13" ht="12.75">
      <c r="A58" s="74"/>
      <c r="B58" s="28" t="s">
        <v>71</v>
      </c>
      <c r="C58" s="81">
        <v>31</v>
      </c>
      <c r="D58" s="81">
        <v>350</v>
      </c>
      <c r="E58" s="81">
        <v>800</v>
      </c>
      <c r="F58" s="81">
        <v>117</v>
      </c>
      <c r="G58" s="81">
        <v>917</v>
      </c>
      <c r="H58" s="81"/>
      <c r="I58" s="81">
        <v>58</v>
      </c>
      <c r="J58" s="81">
        <v>398</v>
      </c>
      <c r="K58" s="81">
        <v>910</v>
      </c>
      <c r="L58" s="81">
        <v>128</v>
      </c>
      <c r="M58" s="81">
        <v>1038</v>
      </c>
    </row>
    <row r="59" spans="1:13" ht="12.75">
      <c r="A59" s="74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4" ht="15">
      <c r="A60" s="74" t="s">
        <v>72</v>
      </c>
      <c r="B60" s="80" t="s">
        <v>57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/>
      <c r="I60" s="83">
        <v>0</v>
      </c>
      <c r="J60" s="83">
        <v>0</v>
      </c>
      <c r="K60" s="81">
        <v>1</v>
      </c>
      <c r="L60" s="81">
        <v>0</v>
      </c>
      <c r="M60" s="81">
        <v>1</v>
      </c>
      <c r="N60" s="69"/>
    </row>
    <row r="61" spans="1:14" ht="15">
      <c r="A61" s="74"/>
      <c r="B61" s="80" t="s">
        <v>58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/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4"/>
    </row>
    <row r="62" spans="1:14" ht="15">
      <c r="A62" s="74"/>
      <c r="B62" s="80" t="s">
        <v>59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/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5"/>
    </row>
    <row r="63" spans="1:14" ht="15">
      <c r="A63" s="74"/>
      <c r="B63" s="80" t="s">
        <v>60</v>
      </c>
      <c r="C63" s="81">
        <v>0</v>
      </c>
      <c r="D63" s="81">
        <v>6</v>
      </c>
      <c r="E63" s="81">
        <v>13</v>
      </c>
      <c r="F63" s="81">
        <v>0</v>
      </c>
      <c r="G63" s="81">
        <v>13</v>
      </c>
      <c r="H63" s="81"/>
      <c r="I63" s="81">
        <v>1</v>
      </c>
      <c r="J63" s="81">
        <v>1</v>
      </c>
      <c r="K63" s="81">
        <v>2</v>
      </c>
      <c r="L63" s="81">
        <v>0</v>
      </c>
      <c r="M63" s="81">
        <v>2</v>
      </c>
      <c r="N63" s="69"/>
    </row>
    <row r="64" spans="1:14" ht="15">
      <c r="A64" s="74"/>
      <c r="B64" s="28" t="s">
        <v>61</v>
      </c>
      <c r="C64" s="81">
        <v>16</v>
      </c>
      <c r="D64" s="81">
        <v>180</v>
      </c>
      <c r="E64" s="81">
        <v>595</v>
      </c>
      <c r="F64" s="81">
        <v>266</v>
      </c>
      <c r="G64" s="81">
        <v>861</v>
      </c>
      <c r="H64" s="81"/>
      <c r="I64" s="81">
        <v>12</v>
      </c>
      <c r="J64" s="81">
        <v>106</v>
      </c>
      <c r="K64" s="81">
        <v>542</v>
      </c>
      <c r="L64" s="81">
        <v>262</v>
      </c>
      <c r="M64" s="81">
        <v>804</v>
      </c>
      <c r="N64" s="69"/>
    </row>
    <row r="65" spans="1:14" ht="15">
      <c r="A65" s="74"/>
      <c r="B65" s="28" t="s">
        <v>62</v>
      </c>
      <c r="C65" s="81">
        <v>19</v>
      </c>
      <c r="D65" s="81">
        <v>243</v>
      </c>
      <c r="E65" s="81">
        <v>777</v>
      </c>
      <c r="F65" s="81">
        <v>543</v>
      </c>
      <c r="G65" s="81">
        <v>1320</v>
      </c>
      <c r="H65" s="81"/>
      <c r="I65" s="81">
        <v>27</v>
      </c>
      <c r="J65" s="81">
        <v>158</v>
      </c>
      <c r="K65" s="81">
        <v>607</v>
      </c>
      <c r="L65" s="81">
        <v>480</v>
      </c>
      <c r="M65" s="81">
        <v>1087</v>
      </c>
      <c r="N65" s="69"/>
    </row>
    <row r="66" spans="1:14" ht="15">
      <c r="A66" s="74"/>
      <c r="B66" s="28" t="s">
        <v>63</v>
      </c>
      <c r="C66" s="81">
        <v>17</v>
      </c>
      <c r="D66" s="81">
        <v>208</v>
      </c>
      <c r="E66" s="81">
        <v>689</v>
      </c>
      <c r="F66" s="81">
        <v>532</v>
      </c>
      <c r="G66" s="81">
        <v>1222</v>
      </c>
      <c r="H66" s="81"/>
      <c r="I66" s="81">
        <v>9</v>
      </c>
      <c r="J66" s="81">
        <v>81</v>
      </c>
      <c r="K66" s="81">
        <v>427</v>
      </c>
      <c r="L66" s="81">
        <v>350</v>
      </c>
      <c r="M66" s="81">
        <v>777</v>
      </c>
      <c r="N66" s="69"/>
    </row>
    <row r="67" spans="1:14" ht="15">
      <c r="A67" s="74"/>
      <c r="B67" s="28" t="s">
        <v>64</v>
      </c>
      <c r="C67" s="81">
        <v>27</v>
      </c>
      <c r="D67" s="81">
        <v>310</v>
      </c>
      <c r="E67" s="81">
        <v>1051</v>
      </c>
      <c r="F67" s="81">
        <v>871</v>
      </c>
      <c r="G67" s="81">
        <v>1923</v>
      </c>
      <c r="H67" s="81"/>
      <c r="I67" s="81">
        <v>21</v>
      </c>
      <c r="J67" s="81">
        <v>160</v>
      </c>
      <c r="K67" s="81">
        <v>763</v>
      </c>
      <c r="L67" s="81">
        <v>726</v>
      </c>
      <c r="M67" s="81">
        <v>1489</v>
      </c>
      <c r="N67" s="69"/>
    </row>
    <row r="68" spans="1:14" ht="15">
      <c r="A68" s="74"/>
      <c r="B68" s="28" t="s">
        <v>65</v>
      </c>
      <c r="C68" s="81">
        <v>18</v>
      </c>
      <c r="D68" s="81">
        <v>227</v>
      </c>
      <c r="E68" s="81">
        <v>686</v>
      </c>
      <c r="F68" s="81">
        <v>535</v>
      </c>
      <c r="G68" s="81">
        <v>1220</v>
      </c>
      <c r="H68" s="81"/>
      <c r="I68" s="81">
        <v>18</v>
      </c>
      <c r="J68" s="81">
        <v>164</v>
      </c>
      <c r="K68" s="81">
        <v>669</v>
      </c>
      <c r="L68" s="81">
        <v>650</v>
      </c>
      <c r="M68" s="81">
        <v>1319</v>
      </c>
      <c r="N68" s="69"/>
    </row>
    <row r="69" spans="1:14" ht="15">
      <c r="A69" s="74"/>
      <c r="B69" s="28" t="s">
        <v>66</v>
      </c>
      <c r="C69" s="81">
        <v>12</v>
      </c>
      <c r="D69" s="81">
        <v>149</v>
      </c>
      <c r="E69" s="81">
        <v>432</v>
      </c>
      <c r="F69" s="81">
        <v>307</v>
      </c>
      <c r="G69" s="81">
        <v>739</v>
      </c>
      <c r="H69" s="81"/>
      <c r="I69" s="81">
        <v>11</v>
      </c>
      <c r="J69" s="81">
        <v>118</v>
      </c>
      <c r="K69" s="81">
        <v>482</v>
      </c>
      <c r="L69" s="81">
        <v>382</v>
      </c>
      <c r="M69" s="81">
        <v>864</v>
      </c>
      <c r="N69" s="69"/>
    </row>
    <row r="70" spans="1:14" ht="15">
      <c r="A70" s="74"/>
      <c r="B70" s="28" t="s">
        <v>67</v>
      </c>
      <c r="C70" s="81">
        <v>11</v>
      </c>
      <c r="D70" s="81">
        <v>97</v>
      </c>
      <c r="E70" s="81">
        <v>290</v>
      </c>
      <c r="F70" s="81">
        <v>126</v>
      </c>
      <c r="G70" s="81">
        <v>416</v>
      </c>
      <c r="H70" s="81"/>
      <c r="I70" s="81">
        <v>12</v>
      </c>
      <c r="J70" s="81">
        <v>74</v>
      </c>
      <c r="K70" s="81">
        <v>250</v>
      </c>
      <c r="L70" s="81">
        <v>169</v>
      </c>
      <c r="M70" s="81">
        <v>419</v>
      </c>
      <c r="N70" s="69"/>
    </row>
    <row r="71" spans="1:14" ht="15">
      <c r="A71" s="74"/>
      <c r="B71" s="28" t="s">
        <v>68</v>
      </c>
      <c r="C71" s="81">
        <v>9</v>
      </c>
      <c r="D71" s="81">
        <v>67</v>
      </c>
      <c r="E71" s="81">
        <v>162</v>
      </c>
      <c r="F71" s="81">
        <v>75</v>
      </c>
      <c r="G71" s="81">
        <v>236</v>
      </c>
      <c r="H71" s="81"/>
      <c r="I71" s="81">
        <v>9</v>
      </c>
      <c r="J71" s="81">
        <v>46</v>
      </c>
      <c r="K71" s="81">
        <v>147</v>
      </c>
      <c r="L71" s="81">
        <v>85</v>
      </c>
      <c r="M71" s="81">
        <v>232</v>
      </c>
      <c r="N71" s="68"/>
    </row>
    <row r="72" spans="1:14" ht="15">
      <c r="A72" s="74"/>
      <c r="B72" s="28" t="s">
        <v>69</v>
      </c>
      <c r="C72" s="81">
        <v>5</v>
      </c>
      <c r="D72" s="81">
        <v>29</v>
      </c>
      <c r="E72" s="81">
        <v>57</v>
      </c>
      <c r="F72" s="81">
        <v>22</v>
      </c>
      <c r="G72" s="81">
        <v>78</v>
      </c>
      <c r="H72" s="81"/>
      <c r="I72" s="81">
        <v>1</v>
      </c>
      <c r="J72" s="81">
        <v>16</v>
      </c>
      <c r="K72" s="81">
        <v>68</v>
      </c>
      <c r="L72" s="81">
        <v>25</v>
      </c>
      <c r="M72" s="81">
        <v>93</v>
      </c>
      <c r="N72" s="68"/>
    </row>
    <row r="73" spans="1:13" ht="15.75">
      <c r="A73" s="74"/>
      <c r="B73" s="74" t="s">
        <v>77</v>
      </c>
      <c r="C73" s="82">
        <v>134</v>
      </c>
      <c r="D73" s="82">
        <v>1516</v>
      </c>
      <c r="E73" s="82">
        <v>4752</v>
      </c>
      <c r="F73" s="82">
        <v>3278</v>
      </c>
      <c r="G73" s="82">
        <v>8030</v>
      </c>
      <c r="H73" s="82"/>
      <c r="I73" s="81">
        <v>121</v>
      </c>
      <c r="J73" s="81">
        <v>924</v>
      </c>
      <c r="K73" s="81">
        <v>3961</v>
      </c>
      <c r="L73" s="81">
        <v>3131</v>
      </c>
      <c r="M73" s="81">
        <v>7098</v>
      </c>
    </row>
    <row r="74" spans="1:13" ht="12.75">
      <c r="A74" s="74"/>
      <c r="B74" s="28" t="s">
        <v>70</v>
      </c>
      <c r="C74" s="81">
        <v>0</v>
      </c>
      <c r="D74" s="81">
        <v>6</v>
      </c>
      <c r="E74" s="81">
        <v>13</v>
      </c>
      <c r="F74" s="81">
        <v>0</v>
      </c>
      <c r="G74" s="81">
        <v>14</v>
      </c>
      <c r="H74" s="81"/>
      <c r="I74" s="81">
        <v>1</v>
      </c>
      <c r="J74" s="81">
        <v>1</v>
      </c>
      <c r="K74" s="81">
        <v>3</v>
      </c>
      <c r="L74" s="81">
        <v>0</v>
      </c>
      <c r="M74" s="81">
        <v>3</v>
      </c>
    </row>
    <row r="75" spans="1:13" ht="13.5" thickBot="1">
      <c r="A75" s="78"/>
      <c r="B75" s="70" t="s">
        <v>71</v>
      </c>
      <c r="C75" s="86">
        <v>134</v>
      </c>
      <c r="D75" s="86">
        <v>1511</v>
      </c>
      <c r="E75" s="86">
        <v>4739</v>
      </c>
      <c r="F75" s="86">
        <v>3277</v>
      </c>
      <c r="G75" s="86">
        <v>8016</v>
      </c>
      <c r="H75" s="86"/>
      <c r="I75" s="86">
        <v>120</v>
      </c>
      <c r="J75" s="86">
        <v>923</v>
      </c>
      <c r="K75" s="86">
        <v>3955</v>
      </c>
      <c r="L75" s="86">
        <v>3129</v>
      </c>
      <c r="M75" s="86">
        <v>7084</v>
      </c>
    </row>
    <row r="76" ht="12.75">
      <c r="A76" s="28" t="s">
        <v>73</v>
      </c>
    </row>
    <row r="77" ht="12.75">
      <c r="A77" s="28" t="s">
        <v>74</v>
      </c>
    </row>
    <row r="78" ht="12.75">
      <c r="A78" s="28" t="s">
        <v>75</v>
      </c>
    </row>
    <row r="83" spans="1:13" ht="1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3" max="3" width="6.57421875" style="0" customWidth="1"/>
    <col min="8" max="8" width="2.140625" style="0" customWidth="1"/>
    <col min="9" max="9" width="7.00390625" style="0" customWidth="1"/>
  </cols>
  <sheetData>
    <row r="1" spans="1:13" ht="15.75">
      <c r="A1" s="4" t="s">
        <v>252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4" t="s">
        <v>42</v>
      </c>
      <c r="M1" s="28"/>
    </row>
    <row r="2" spans="1:13" ht="9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4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4" t="s">
        <v>51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3.5" thickBot="1">
      <c r="A6" s="28"/>
      <c r="B6" s="28"/>
      <c r="C6" s="71"/>
      <c r="D6" s="71"/>
      <c r="E6" s="72" t="s">
        <v>37</v>
      </c>
      <c r="F6" s="71"/>
      <c r="G6" s="71"/>
      <c r="H6" s="73"/>
      <c r="I6" s="71"/>
      <c r="J6" s="71"/>
      <c r="K6" s="72">
        <v>2006</v>
      </c>
      <c r="L6" s="71"/>
      <c r="M6" s="71"/>
    </row>
    <row r="7" spans="1:13" ht="13.5" thickBot="1">
      <c r="A7" s="74"/>
      <c r="B7" s="74"/>
      <c r="C7" s="75"/>
      <c r="D7" s="75" t="s">
        <v>39</v>
      </c>
      <c r="E7" s="76" t="s">
        <v>52</v>
      </c>
      <c r="F7" s="77"/>
      <c r="G7" s="77"/>
      <c r="H7" s="74"/>
      <c r="I7" s="75"/>
      <c r="J7" s="75" t="s">
        <v>39</v>
      </c>
      <c r="K7" s="76" t="s">
        <v>52</v>
      </c>
      <c r="L7" s="77"/>
      <c r="M7" s="77"/>
    </row>
    <row r="8" spans="1:13" ht="16.5" thickBot="1">
      <c r="A8" s="78" t="s">
        <v>53</v>
      </c>
      <c r="B8" s="78" t="s">
        <v>54</v>
      </c>
      <c r="C8" s="79" t="s">
        <v>38</v>
      </c>
      <c r="D8" s="79" t="s">
        <v>8</v>
      </c>
      <c r="E8" s="79" t="s">
        <v>55</v>
      </c>
      <c r="F8" s="79" t="s">
        <v>56</v>
      </c>
      <c r="G8" s="79" t="s">
        <v>76</v>
      </c>
      <c r="H8" s="78"/>
      <c r="I8" s="79" t="s">
        <v>38</v>
      </c>
      <c r="J8" s="79" t="s">
        <v>8</v>
      </c>
      <c r="K8" s="79" t="s">
        <v>55</v>
      </c>
      <c r="L8" s="79" t="s">
        <v>56</v>
      </c>
      <c r="M8" s="79" t="s">
        <v>76</v>
      </c>
    </row>
    <row r="9" spans="1:13" ht="12.75">
      <c r="A9" s="74" t="s">
        <v>79</v>
      </c>
      <c r="B9" s="80" t="s">
        <v>57</v>
      </c>
      <c r="C9" s="81">
        <v>2</v>
      </c>
      <c r="D9" s="81">
        <v>26</v>
      </c>
      <c r="E9" s="81">
        <v>117</v>
      </c>
      <c r="F9" s="81">
        <v>125</v>
      </c>
      <c r="G9" s="81">
        <v>242</v>
      </c>
      <c r="H9" s="81"/>
      <c r="I9" s="81">
        <v>2</v>
      </c>
      <c r="J9" s="81">
        <v>10</v>
      </c>
      <c r="K9" s="81">
        <v>75</v>
      </c>
      <c r="L9" s="81">
        <v>56</v>
      </c>
      <c r="M9" s="81">
        <v>136</v>
      </c>
    </row>
    <row r="10" spans="1:13" ht="12.75">
      <c r="A10" s="74"/>
      <c r="B10" s="80" t="s">
        <v>58</v>
      </c>
      <c r="C10" s="81">
        <v>1</v>
      </c>
      <c r="D10" s="81">
        <v>19</v>
      </c>
      <c r="E10" s="81">
        <v>95</v>
      </c>
      <c r="F10" s="81">
        <v>94</v>
      </c>
      <c r="G10" s="81">
        <v>189</v>
      </c>
      <c r="H10" s="81"/>
      <c r="I10" s="81">
        <v>0</v>
      </c>
      <c r="J10" s="81">
        <v>10</v>
      </c>
      <c r="K10" s="81">
        <v>52</v>
      </c>
      <c r="L10" s="81">
        <v>60</v>
      </c>
      <c r="M10" s="81">
        <v>112</v>
      </c>
    </row>
    <row r="11" spans="1:13" ht="12.75">
      <c r="A11" s="74"/>
      <c r="B11" s="80" t="s">
        <v>59</v>
      </c>
      <c r="C11" s="81">
        <v>2</v>
      </c>
      <c r="D11" s="81">
        <v>29</v>
      </c>
      <c r="E11" s="81">
        <v>128</v>
      </c>
      <c r="F11" s="81">
        <v>153</v>
      </c>
      <c r="G11" s="81">
        <v>280</v>
      </c>
      <c r="H11" s="81"/>
      <c r="I11" s="81">
        <v>0</v>
      </c>
      <c r="J11" s="81">
        <v>14</v>
      </c>
      <c r="K11" s="81">
        <v>87</v>
      </c>
      <c r="L11" s="81">
        <v>101</v>
      </c>
      <c r="M11" s="81">
        <v>188</v>
      </c>
    </row>
    <row r="12" spans="1:13" ht="12.75">
      <c r="A12" s="74"/>
      <c r="B12" s="80" t="s">
        <v>60</v>
      </c>
      <c r="C12" s="81">
        <v>3</v>
      </c>
      <c r="D12" s="81">
        <v>66</v>
      </c>
      <c r="E12" s="81">
        <v>167</v>
      </c>
      <c r="F12" s="81">
        <v>216</v>
      </c>
      <c r="G12" s="81">
        <v>383</v>
      </c>
      <c r="H12" s="81"/>
      <c r="I12" s="81">
        <v>7</v>
      </c>
      <c r="J12" s="81">
        <v>35</v>
      </c>
      <c r="K12" s="81">
        <v>95</v>
      </c>
      <c r="L12" s="81">
        <v>131</v>
      </c>
      <c r="M12" s="81">
        <v>226</v>
      </c>
    </row>
    <row r="13" spans="1:13" ht="12.75">
      <c r="A13" s="74"/>
      <c r="B13" s="28" t="s">
        <v>61</v>
      </c>
      <c r="C13" s="81">
        <v>14</v>
      </c>
      <c r="D13" s="81">
        <v>213</v>
      </c>
      <c r="E13" s="81">
        <v>538</v>
      </c>
      <c r="F13" s="81">
        <v>472</v>
      </c>
      <c r="G13" s="81">
        <v>1010</v>
      </c>
      <c r="H13" s="81"/>
      <c r="I13" s="81">
        <v>11</v>
      </c>
      <c r="J13" s="81">
        <v>120</v>
      </c>
      <c r="K13" s="81">
        <v>394</v>
      </c>
      <c r="L13" s="81">
        <v>422</v>
      </c>
      <c r="M13" s="81">
        <v>816</v>
      </c>
    </row>
    <row r="14" spans="1:13" ht="12.75">
      <c r="A14" s="74"/>
      <c r="B14" s="28" t="s">
        <v>62</v>
      </c>
      <c r="C14" s="81">
        <v>12</v>
      </c>
      <c r="D14" s="81">
        <v>149</v>
      </c>
      <c r="E14" s="81">
        <v>368</v>
      </c>
      <c r="F14" s="81">
        <v>405</v>
      </c>
      <c r="G14" s="81">
        <v>773</v>
      </c>
      <c r="H14" s="81"/>
      <c r="I14" s="81">
        <v>7</v>
      </c>
      <c r="J14" s="81">
        <v>80</v>
      </c>
      <c r="K14" s="81">
        <v>260</v>
      </c>
      <c r="L14" s="81">
        <v>273</v>
      </c>
      <c r="M14" s="81">
        <v>533</v>
      </c>
    </row>
    <row r="15" spans="1:13" ht="12.75">
      <c r="A15" s="74"/>
      <c r="B15" s="28" t="s">
        <v>63</v>
      </c>
      <c r="C15" s="81">
        <v>7</v>
      </c>
      <c r="D15" s="81">
        <v>95</v>
      </c>
      <c r="E15" s="81">
        <v>219</v>
      </c>
      <c r="F15" s="81">
        <v>319</v>
      </c>
      <c r="G15" s="81">
        <v>538</v>
      </c>
      <c r="H15" s="81"/>
      <c r="I15" s="81">
        <v>3</v>
      </c>
      <c r="J15" s="81">
        <v>40</v>
      </c>
      <c r="K15" s="81">
        <v>150</v>
      </c>
      <c r="L15" s="81">
        <v>153</v>
      </c>
      <c r="M15" s="81">
        <v>303</v>
      </c>
    </row>
    <row r="16" spans="1:13" ht="12.75">
      <c r="A16" s="74"/>
      <c r="B16" s="28" t="s">
        <v>64</v>
      </c>
      <c r="C16" s="81">
        <v>7</v>
      </c>
      <c r="D16" s="81">
        <v>115</v>
      </c>
      <c r="E16" s="81">
        <v>265</v>
      </c>
      <c r="F16" s="81">
        <v>429</v>
      </c>
      <c r="G16" s="81">
        <v>694</v>
      </c>
      <c r="H16" s="81"/>
      <c r="I16" s="81">
        <v>5</v>
      </c>
      <c r="J16" s="81">
        <v>54</v>
      </c>
      <c r="K16" s="81">
        <v>174</v>
      </c>
      <c r="L16" s="81">
        <v>276</v>
      </c>
      <c r="M16" s="81">
        <v>450</v>
      </c>
    </row>
    <row r="17" spans="1:13" ht="12.75">
      <c r="A17" s="74"/>
      <c r="B17" s="28" t="s">
        <v>65</v>
      </c>
      <c r="C17" s="81">
        <v>6</v>
      </c>
      <c r="D17" s="81">
        <v>77</v>
      </c>
      <c r="E17" s="81">
        <v>150</v>
      </c>
      <c r="F17" s="81">
        <v>337</v>
      </c>
      <c r="G17" s="81">
        <v>487</v>
      </c>
      <c r="H17" s="81"/>
      <c r="I17" s="81">
        <v>3</v>
      </c>
      <c r="J17" s="81">
        <v>39</v>
      </c>
      <c r="K17" s="81">
        <v>108</v>
      </c>
      <c r="L17" s="81">
        <v>234</v>
      </c>
      <c r="M17" s="81">
        <v>342</v>
      </c>
    </row>
    <row r="18" spans="1:13" ht="12.75">
      <c r="A18" s="74"/>
      <c r="B18" s="28" t="s">
        <v>66</v>
      </c>
      <c r="C18" s="81">
        <v>5</v>
      </c>
      <c r="D18" s="81">
        <v>74</v>
      </c>
      <c r="E18" s="81">
        <v>99</v>
      </c>
      <c r="F18" s="81">
        <v>313</v>
      </c>
      <c r="G18" s="81">
        <v>412</v>
      </c>
      <c r="H18" s="81"/>
      <c r="I18" s="81">
        <v>2</v>
      </c>
      <c r="J18" s="81">
        <v>45</v>
      </c>
      <c r="K18" s="81">
        <v>77</v>
      </c>
      <c r="L18" s="81">
        <v>241</v>
      </c>
      <c r="M18" s="81">
        <v>318</v>
      </c>
    </row>
    <row r="19" spans="1:13" ht="12.75">
      <c r="A19" s="74"/>
      <c r="B19" s="28" t="s">
        <v>67</v>
      </c>
      <c r="C19" s="81">
        <v>9</v>
      </c>
      <c r="D19" s="81">
        <v>72</v>
      </c>
      <c r="E19" s="81">
        <v>65</v>
      </c>
      <c r="F19" s="81">
        <v>254</v>
      </c>
      <c r="G19" s="81">
        <v>319</v>
      </c>
      <c r="H19" s="81"/>
      <c r="I19" s="81">
        <v>5</v>
      </c>
      <c r="J19" s="81">
        <v>26</v>
      </c>
      <c r="K19" s="81">
        <v>39</v>
      </c>
      <c r="L19" s="81">
        <v>158</v>
      </c>
      <c r="M19" s="81">
        <v>197</v>
      </c>
    </row>
    <row r="20" spans="1:13" ht="12.75">
      <c r="A20" s="74"/>
      <c r="B20" s="28" t="s">
        <v>68</v>
      </c>
      <c r="C20" s="81">
        <v>7</v>
      </c>
      <c r="D20" s="81">
        <v>59</v>
      </c>
      <c r="E20" s="81">
        <v>38</v>
      </c>
      <c r="F20" s="81">
        <v>180</v>
      </c>
      <c r="G20" s="81">
        <v>218</v>
      </c>
      <c r="H20" s="81"/>
      <c r="I20" s="81">
        <v>6</v>
      </c>
      <c r="J20" s="81">
        <v>29</v>
      </c>
      <c r="K20" s="81">
        <v>26</v>
      </c>
      <c r="L20" s="81">
        <v>123</v>
      </c>
      <c r="M20" s="81">
        <v>149</v>
      </c>
    </row>
    <row r="21" spans="1:13" ht="12.75">
      <c r="A21" s="74"/>
      <c r="B21" s="28" t="s">
        <v>69</v>
      </c>
      <c r="C21" s="81">
        <v>4</v>
      </c>
      <c r="D21" s="81">
        <v>24</v>
      </c>
      <c r="E21" s="81">
        <v>18</v>
      </c>
      <c r="F21" s="81">
        <v>66</v>
      </c>
      <c r="G21" s="81">
        <v>84</v>
      </c>
      <c r="H21" s="81"/>
      <c r="I21" s="81">
        <v>4</v>
      </c>
      <c r="J21" s="81">
        <v>25</v>
      </c>
      <c r="K21" s="81">
        <v>20</v>
      </c>
      <c r="L21" s="81">
        <v>55</v>
      </c>
      <c r="M21" s="81">
        <v>75</v>
      </c>
    </row>
    <row r="22" spans="1:13" ht="15.75">
      <c r="A22" s="74"/>
      <c r="B22" s="74" t="s">
        <v>77</v>
      </c>
      <c r="C22" s="82">
        <v>77</v>
      </c>
      <c r="D22" s="82">
        <v>1019</v>
      </c>
      <c r="E22" s="82">
        <v>2267</v>
      </c>
      <c r="F22" s="82">
        <v>3363</v>
      </c>
      <c r="G22" s="82">
        <v>5630</v>
      </c>
      <c r="H22" s="82"/>
      <c r="I22" s="82">
        <v>55</v>
      </c>
      <c r="J22" s="82">
        <v>528</v>
      </c>
      <c r="K22" s="82">
        <v>1560</v>
      </c>
      <c r="L22" s="82">
        <v>2288</v>
      </c>
      <c r="M22" s="82">
        <v>3854</v>
      </c>
    </row>
    <row r="23" spans="1:13" ht="12.75">
      <c r="A23" s="74"/>
      <c r="B23" s="28" t="s">
        <v>70</v>
      </c>
      <c r="C23" s="81">
        <v>8</v>
      </c>
      <c r="D23" s="81">
        <v>140</v>
      </c>
      <c r="E23" s="81">
        <v>507</v>
      </c>
      <c r="F23" s="81">
        <v>588</v>
      </c>
      <c r="G23" s="81">
        <v>1095</v>
      </c>
      <c r="H23" s="81"/>
      <c r="I23" s="81">
        <v>9</v>
      </c>
      <c r="J23" s="81">
        <v>69</v>
      </c>
      <c r="K23" s="81">
        <v>309</v>
      </c>
      <c r="L23" s="81">
        <v>348</v>
      </c>
      <c r="M23" s="81">
        <v>662</v>
      </c>
    </row>
    <row r="24" spans="1:13" ht="12.75">
      <c r="A24" s="74"/>
      <c r="B24" s="28" t="s">
        <v>71</v>
      </c>
      <c r="C24" s="81">
        <v>69</v>
      </c>
      <c r="D24" s="81">
        <v>879</v>
      </c>
      <c r="E24" s="81">
        <v>1760</v>
      </c>
      <c r="F24" s="81">
        <v>2775</v>
      </c>
      <c r="G24" s="81">
        <v>4535</v>
      </c>
      <c r="H24" s="81"/>
      <c r="I24" s="81">
        <v>46</v>
      </c>
      <c r="J24" s="81">
        <v>458</v>
      </c>
      <c r="K24" s="81">
        <v>1248</v>
      </c>
      <c r="L24" s="81">
        <v>1935</v>
      </c>
      <c r="M24" s="81">
        <v>3183</v>
      </c>
    </row>
    <row r="25" spans="1:13" ht="12.75">
      <c r="A25" s="74"/>
      <c r="B25" s="28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2.75">
      <c r="A26" s="74" t="s">
        <v>80</v>
      </c>
      <c r="B26" s="80" t="s">
        <v>57</v>
      </c>
      <c r="C26" s="81">
        <v>0</v>
      </c>
      <c r="D26" s="81">
        <v>2</v>
      </c>
      <c r="E26" s="81">
        <v>23</v>
      </c>
      <c r="F26" s="81">
        <v>28</v>
      </c>
      <c r="G26" s="81">
        <v>51</v>
      </c>
      <c r="H26" s="81"/>
      <c r="I26" s="81">
        <v>0</v>
      </c>
      <c r="J26" s="81">
        <v>2</v>
      </c>
      <c r="K26" s="81">
        <v>21</v>
      </c>
      <c r="L26" s="81">
        <v>20</v>
      </c>
      <c r="M26" s="81">
        <v>41</v>
      </c>
    </row>
    <row r="27" spans="1:13" ht="12.75">
      <c r="A27" s="74"/>
      <c r="B27" s="80" t="s">
        <v>58</v>
      </c>
      <c r="C27" s="81">
        <v>0</v>
      </c>
      <c r="D27" s="81">
        <v>1</v>
      </c>
      <c r="E27" s="81">
        <v>13</v>
      </c>
      <c r="F27" s="81">
        <v>15</v>
      </c>
      <c r="G27" s="81">
        <v>28</v>
      </c>
      <c r="H27" s="81"/>
      <c r="I27" s="81">
        <v>0</v>
      </c>
      <c r="J27" s="81">
        <v>0</v>
      </c>
      <c r="K27" s="81">
        <v>10</v>
      </c>
      <c r="L27" s="81">
        <v>4</v>
      </c>
      <c r="M27" s="81">
        <v>14</v>
      </c>
    </row>
    <row r="28" spans="1:13" ht="12.75">
      <c r="A28" s="74"/>
      <c r="B28" s="80" t="s">
        <v>59</v>
      </c>
      <c r="C28" s="81">
        <v>1</v>
      </c>
      <c r="D28" s="81">
        <v>6</v>
      </c>
      <c r="E28" s="81">
        <v>21</v>
      </c>
      <c r="F28" s="81">
        <v>27</v>
      </c>
      <c r="G28" s="81">
        <v>47</v>
      </c>
      <c r="H28" s="81"/>
      <c r="I28" s="81">
        <v>0</v>
      </c>
      <c r="J28" s="81">
        <v>0</v>
      </c>
      <c r="K28" s="81">
        <v>12</v>
      </c>
      <c r="L28" s="81">
        <v>9</v>
      </c>
      <c r="M28" s="81">
        <v>21</v>
      </c>
    </row>
    <row r="29" spans="1:13" ht="12.75">
      <c r="A29" s="74"/>
      <c r="B29" s="80" t="s">
        <v>60</v>
      </c>
      <c r="C29" s="81">
        <v>1</v>
      </c>
      <c r="D29" s="81">
        <v>8</v>
      </c>
      <c r="E29" s="81">
        <v>38</v>
      </c>
      <c r="F29" s="81">
        <v>43</v>
      </c>
      <c r="G29" s="81">
        <v>81</v>
      </c>
      <c r="H29" s="81"/>
      <c r="I29" s="81">
        <v>0</v>
      </c>
      <c r="J29" s="81">
        <v>2</v>
      </c>
      <c r="K29" s="81">
        <v>15</v>
      </c>
      <c r="L29" s="81">
        <v>24</v>
      </c>
      <c r="M29" s="81">
        <v>39</v>
      </c>
    </row>
    <row r="30" spans="1:13" ht="12.75">
      <c r="A30" s="74"/>
      <c r="B30" s="28" t="s">
        <v>61</v>
      </c>
      <c r="C30" s="81">
        <v>0</v>
      </c>
      <c r="D30" s="81">
        <v>4</v>
      </c>
      <c r="E30" s="81">
        <v>22</v>
      </c>
      <c r="F30" s="81">
        <v>28</v>
      </c>
      <c r="G30" s="81">
        <v>50</v>
      </c>
      <c r="H30" s="81"/>
      <c r="I30" s="81">
        <v>0</v>
      </c>
      <c r="J30" s="81">
        <v>1</v>
      </c>
      <c r="K30" s="81">
        <v>9</v>
      </c>
      <c r="L30" s="81">
        <v>20</v>
      </c>
      <c r="M30" s="81">
        <v>29</v>
      </c>
    </row>
    <row r="31" spans="1:13" ht="12.75">
      <c r="A31" s="74"/>
      <c r="B31" s="28" t="s">
        <v>62</v>
      </c>
      <c r="C31" s="81">
        <v>0</v>
      </c>
      <c r="D31" s="81">
        <v>4</v>
      </c>
      <c r="E31" s="81">
        <v>24</v>
      </c>
      <c r="F31" s="81">
        <v>36</v>
      </c>
      <c r="G31" s="81">
        <v>60</v>
      </c>
      <c r="H31" s="81"/>
      <c r="I31" s="81">
        <v>0</v>
      </c>
      <c r="J31" s="81">
        <v>2</v>
      </c>
      <c r="K31" s="81">
        <v>19</v>
      </c>
      <c r="L31" s="81">
        <v>21</v>
      </c>
      <c r="M31" s="81">
        <v>40</v>
      </c>
    </row>
    <row r="32" spans="1:13" ht="12.75">
      <c r="A32" s="74"/>
      <c r="B32" s="28" t="s">
        <v>63</v>
      </c>
      <c r="C32" s="81">
        <v>1</v>
      </c>
      <c r="D32" s="81">
        <v>8</v>
      </c>
      <c r="E32" s="81">
        <v>41</v>
      </c>
      <c r="F32" s="81">
        <v>37</v>
      </c>
      <c r="G32" s="81">
        <v>78</v>
      </c>
      <c r="H32" s="81"/>
      <c r="I32" s="81">
        <v>0</v>
      </c>
      <c r="J32" s="81">
        <v>0</v>
      </c>
      <c r="K32" s="81">
        <v>17</v>
      </c>
      <c r="L32" s="81">
        <v>15</v>
      </c>
      <c r="M32" s="81">
        <v>32</v>
      </c>
    </row>
    <row r="33" spans="1:13" ht="12.75">
      <c r="A33" s="74"/>
      <c r="B33" s="28" t="s">
        <v>64</v>
      </c>
      <c r="C33" s="81">
        <v>0</v>
      </c>
      <c r="D33" s="81">
        <v>15</v>
      </c>
      <c r="E33" s="81">
        <v>69</v>
      </c>
      <c r="F33" s="81">
        <v>77</v>
      </c>
      <c r="G33" s="81">
        <v>146</v>
      </c>
      <c r="H33" s="81"/>
      <c r="I33" s="81">
        <v>0</v>
      </c>
      <c r="J33" s="81">
        <v>4</v>
      </c>
      <c r="K33" s="81">
        <v>48</v>
      </c>
      <c r="L33" s="81">
        <v>51</v>
      </c>
      <c r="M33" s="81">
        <v>99</v>
      </c>
    </row>
    <row r="34" spans="1:13" ht="12.75">
      <c r="A34" s="74"/>
      <c r="B34" s="28" t="s">
        <v>65</v>
      </c>
      <c r="C34" s="81">
        <v>1</v>
      </c>
      <c r="D34" s="81">
        <v>10</v>
      </c>
      <c r="E34" s="81">
        <v>50</v>
      </c>
      <c r="F34" s="81">
        <v>59</v>
      </c>
      <c r="G34" s="81">
        <v>109</v>
      </c>
      <c r="H34" s="81"/>
      <c r="I34" s="81">
        <v>0</v>
      </c>
      <c r="J34" s="81">
        <v>5</v>
      </c>
      <c r="K34" s="81">
        <v>43</v>
      </c>
      <c r="L34" s="81">
        <v>63</v>
      </c>
      <c r="M34" s="81">
        <v>106</v>
      </c>
    </row>
    <row r="35" spans="1:13" ht="12.75">
      <c r="A35" s="74"/>
      <c r="B35" s="28" t="s">
        <v>66</v>
      </c>
      <c r="C35" s="81">
        <v>0</v>
      </c>
      <c r="D35" s="81">
        <v>12</v>
      </c>
      <c r="E35" s="81">
        <v>36</v>
      </c>
      <c r="F35" s="81">
        <v>82</v>
      </c>
      <c r="G35" s="81">
        <v>118</v>
      </c>
      <c r="H35" s="81"/>
      <c r="I35" s="81">
        <v>0</v>
      </c>
      <c r="J35" s="81">
        <v>6</v>
      </c>
      <c r="K35" s="81">
        <v>33</v>
      </c>
      <c r="L35" s="81">
        <v>58</v>
      </c>
      <c r="M35" s="81">
        <v>91</v>
      </c>
    </row>
    <row r="36" spans="1:13" ht="12.75">
      <c r="A36" s="74"/>
      <c r="B36" s="28" t="s">
        <v>67</v>
      </c>
      <c r="C36" s="81">
        <v>1</v>
      </c>
      <c r="D36" s="81">
        <v>19</v>
      </c>
      <c r="E36" s="81">
        <v>40</v>
      </c>
      <c r="F36" s="81">
        <v>124</v>
      </c>
      <c r="G36" s="81">
        <v>164</v>
      </c>
      <c r="H36" s="81"/>
      <c r="I36" s="81">
        <v>0</v>
      </c>
      <c r="J36" s="81">
        <v>14</v>
      </c>
      <c r="K36" s="81">
        <v>38</v>
      </c>
      <c r="L36" s="81">
        <v>97</v>
      </c>
      <c r="M36" s="81">
        <v>135</v>
      </c>
    </row>
    <row r="37" spans="1:13" ht="12.75">
      <c r="A37" s="74"/>
      <c r="B37" s="28" t="s">
        <v>68</v>
      </c>
      <c r="C37" s="81">
        <v>1</v>
      </c>
      <c r="D37" s="81">
        <v>20</v>
      </c>
      <c r="E37" s="81">
        <v>34</v>
      </c>
      <c r="F37" s="81">
        <v>122</v>
      </c>
      <c r="G37" s="81">
        <v>156</v>
      </c>
      <c r="H37" s="81"/>
      <c r="I37" s="81">
        <v>0</v>
      </c>
      <c r="J37" s="81">
        <v>17</v>
      </c>
      <c r="K37" s="81">
        <v>23</v>
      </c>
      <c r="L37" s="81">
        <v>99</v>
      </c>
      <c r="M37" s="81">
        <v>122</v>
      </c>
    </row>
    <row r="38" spans="1:13" ht="12.75">
      <c r="A38" s="74"/>
      <c r="B38" s="28" t="s">
        <v>69</v>
      </c>
      <c r="C38" s="81">
        <v>0</v>
      </c>
      <c r="D38" s="81">
        <v>15</v>
      </c>
      <c r="E38" s="81">
        <v>12</v>
      </c>
      <c r="F38" s="81">
        <v>65</v>
      </c>
      <c r="G38" s="81">
        <v>77</v>
      </c>
      <c r="H38" s="81"/>
      <c r="I38" s="81">
        <v>0</v>
      </c>
      <c r="J38" s="81">
        <v>12</v>
      </c>
      <c r="K38" s="81">
        <v>16</v>
      </c>
      <c r="L38" s="81">
        <v>71</v>
      </c>
      <c r="M38" s="81">
        <v>87</v>
      </c>
    </row>
    <row r="39" spans="1:13" ht="15.75">
      <c r="A39" s="74"/>
      <c r="B39" s="74" t="s">
        <v>77</v>
      </c>
      <c r="C39" s="82">
        <v>5</v>
      </c>
      <c r="D39" s="82">
        <v>123</v>
      </c>
      <c r="E39" s="82">
        <v>423</v>
      </c>
      <c r="F39" s="82">
        <v>741</v>
      </c>
      <c r="G39" s="82">
        <v>1164</v>
      </c>
      <c r="H39" s="82"/>
      <c r="I39" s="82">
        <v>0</v>
      </c>
      <c r="J39" s="82">
        <v>65</v>
      </c>
      <c r="K39" s="82">
        <v>304</v>
      </c>
      <c r="L39" s="82">
        <v>553</v>
      </c>
      <c r="M39" s="82">
        <v>857</v>
      </c>
    </row>
    <row r="40" spans="1:13" ht="12.75">
      <c r="A40" s="74"/>
      <c r="B40" s="28" t="s">
        <v>70</v>
      </c>
      <c r="C40" s="81">
        <v>1</v>
      </c>
      <c r="D40" s="81">
        <v>17</v>
      </c>
      <c r="E40" s="81">
        <v>95</v>
      </c>
      <c r="F40" s="81">
        <v>112</v>
      </c>
      <c r="G40" s="81">
        <v>207</v>
      </c>
      <c r="H40" s="81"/>
      <c r="I40" s="81">
        <v>0</v>
      </c>
      <c r="J40" s="81">
        <v>4</v>
      </c>
      <c r="K40" s="81">
        <v>58</v>
      </c>
      <c r="L40" s="81">
        <v>57</v>
      </c>
      <c r="M40" s="81">
        <v>115</v>
      </c>
    </row>
    <row r="41" spans="1:13" ht="12.75">
      <c r="A41" s="74"/>
      <c r="B41" s="28" t="s">
        <v>71</v>
      </c>
      <c r="C41" s="81">
        <v>4</v>
      </c>
      <c r="D41" s="81">
        <v>106</v>
      </c>
      <c r="E41" s="81">
        <v>328</v>
      </c>
      <c r="F41" s="81">
        <v>629</v>
      </c>
      <c r="G41" s="81">
        <v>958</v>
      </c>
      <c r="H41" s="81"/>
      <c r="I41" s="81">
        <v>0</v>
      </c>
      <c r="J41" s="81">
        <v>61</v>
      </c>
      <c r="K41" s="81">
        <v>246</v>
      </c>
      <c r="L41" s="81">
        <v>495</v>
      </c>
      <c r="M41" s="81">
        <v>741</v>
      </c>
    </row>
    <row r="42" spans="1:13" ht="12.75">
      <c r="A42" s="74"/>
      <c r="B42" s="2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2.75">
      <c r="A43" s="74" t="s">
        <v>81</v>
      </c>
      <c r="B43" s="80" t="s">
        <v>57</v>
      </c>
      <c r="C43" s="81">
        <v>0</v>
      </c>
      <c r="D43" s="81">
        <v>1</v>
      </c>
      <c r="E43" s="81">
        <v>3</v>
      </c>
      <c r="F43" s="81">
        <v>1</v>
      </c>
      <c r="G43" s="81">
        <v>4</v>
      </c>
      <c r="H43" s="81"/>
      <c r="I43" s="81">
        <v>0</v>
      </c>
      <c r="J43" s="81">
        <v>0</v>
      </c>
      <c r="K43" s="81">
        <v>0</v>
      </c>
      <c r="L43" s="81">
        <v>0</v>
      </c>
      <c r="M43" s="81">
        <v>0</v>
      </c>
    </row>
    <row r="44" spans="1:13" ht="12.75">
      <c r="A44" s="74"/>
      <c r="B44" s="80" t="s">
        <v>58</v>
      </c>
      <c r="C44" s="81">
        <v>0</v>
      </c>
      <c r="D44" s="81">
        <v>1</v>
      </c>
      <c r="E44" s="81">
        <v>3</v>
      </c>
      <c r="F44" s="81">
        <v>1</v>
      </c>
      <c r="G44" s="81">
        <v>4</v>
      </c>
      <c r="H44" s="81"/>
      <c r="I44" s="81">
        <v>1</v>
      </c>
      <c r="J44" s="81">
        <v>1</v>
      </c>
      <c r="K44" s="81">
        <v>3</v>
      </c>
      <c r="L44" s="81">
        <v>0</v>
      </c>
      <c r="M44" s="81">
        <v>3</v>
      </c>
    </row>
    <row r="45" spans="1:13" ht="12.75">
      <c r="A45" s="74"/>
      <c r="B45" s="80" t="s">
        <v>59</v>
      </c>
      <c r="C45" s="81">
        <v>0</v>
      </c>
      <c r="D45" s="81">
        <v>2</v>
      </c>
      <c r="E45" s="81">
        <v>6</v>
      </c>
      <c r="F45" s="81">
        <v>3</v>
      </c>
      <c r="G45" s="81">
        <v>9</v>
      </c>
      <c r="H45" s="81"/>
      <c r="I45" s="81">
        <v>0</v>
      </c>
      <c r="J45" s="81">
        <v>0</v>
      </c>
      <c r="K45" s="81">
        <v>1</v>
      </c>
      <c r="L45" s="81">
        <v>0</v>
      </c>
      <c r="M45" s="81">
        <v>1</v>
      </c>
    </row>
    <row r="46" spans="1:13" ht="12.75">
      <c r="A46" s="74"/>
      <c r="B46" s="80" t="s">
        <v>60</v>
      </c>
      <c r="C46" s="81">
        <v>0</v>
      </c>
      <c r="D46" s="81">
        <v>4</v>
      </c>
      <c r="E46" s="81">
        <v>10</v>
      </c>
      <c r="F46" s="81">
        <v>3</v>
      </c>
      <c r="G46" s="81">
        <v>13</v>
      </c>
      <c r="H46" s="81"/>
      <c r="I46" s="81">
        <v>0</v>
      </c>
      <c r="J46" s="81">
        <v>0</v>
      </c>
      <c r="K46" s="81">
        <v>3</v>
      </c>
      <c r="L46" s="81">
        <v>0</v>
      </c>
      <c r="M46" s="81">
        <v>3</v>
      </c>
    </row>
    <row r="47" spans="1:13" ht="12.75">
      <c r="A47" s="74"/>
      <c r="B47" s="28" t="s">
        <v>61</v>
      </c>
      <c r="C47" s="81">
        <v>1</v>
      </c>
      <c r="D47" s="81">
        <v>8</v>
      </c>
      <c r="E47" s="81">
        <v>38</v>
      </c>
      <c r="F47" s="81">
        <v>8</v>
      </c>
      <c r="G47" s="81">
        <v>46</v>
      </c>
      <c r="H47" s="81"/>
      <c r="I47" s="81">
        <v>1</v>
      </c>
      <c r="J47" s="81">
        <v>3</v>
      </c>
      <c r="K47" s="81">
        <v>22</v>
      </c>
      <c r="L47" s="81">
        <v>1</v>
      </c>
      <c r="M47" s="81">
        <v>23</v>
      </c>
    </row>
    <row r="48" spans="1:13" ht="12.75">
      <c r="A48" s="74"/>
      <c r="B48" s="28" t="s">
        <v>62</v>
      </c>
      <c r="C48" s="81">
        <v>1</v>
      </c>
      <c r="D48" s="81">
        <v>20</v>
      </c>
      <c r="E48" s="81">
        <v>84</v>
      </c>
      <c r="F48" s="81">
        <v>12</v>
      </c>
      <c r="G48" s="81">
        <v>96</v>
      </c>
      <c r="H48" s="81"/>
      <c r="I48" s="81">
        <v>0</v>
      </c>
      <c r="J48" s="81">
        <v>9</v>
      </c>
      <c r="K48" s="81">
        <v>48</v>
      </c>
      <c r="L48" s="81">
        <v>2</v>
      </c>
      <c r="M48" s="81">
        <v>50</v>
      </c>
    </row>
    <row r="49" spans="1:13" ht="12.75">
      <c r="A49" s="74"/>
      <c r="B49" s="28" t="s">
        <v>63</v>
      </c>
      <c r="C49" s="81">
        <v>2</v>
      </c>
      <c r="D49" s="81">
        <v>26</v>
      </c>
      <c r="E49" s="81">
        <v>117</v>
      </c>
      <c r="F49" s="81">
        <v>10</v>
      </c>
      <c r="G49" s="81">
        <v>127</v>
      </c>
      <c r="H49" s="81"/>
      <c r="I49" s="81">
        <v>1</v>
      </c>
      <c r="J49" s="81">
        <v>7</v>
      </c>
      <c r="K49" s="81">
        <v>73</v>
      </c>
      <c r="L49" s="81">
        <v>9</v>
      </c>
      <c r="M49" s="81">
        <v>82</v>
      </c>
    </row>
    <row r="50" spans="1:13" ht="12.75">
      <c r="A50" s="74"/>
      <c r="B50" s="28" t="s">
        <v>64</v>
      </c>
      <c r="C50" s="81">
        <v>3</v>
      </c>
      <c r="D50" s="81">
        <v>46</v>
      </c>
      <c r="E50" s="81">
        <v>193</v>
      </c>
      <c r="F50" s="81">
        <v>14</v>
      </c>
      <c r="G50" s="81">
        <v>207</v>
      </c>
      <c r="H50" s="81"/>
      <c r="I50" s="81">
        <v>2</v>
      </c>
      <c r="J50" s="81">
        <v>25</v>
      </c>
      <c r="K50" s="81">
        <v>139</v>
      </c>
      <c r="L50" s="81">
        <v>8</v>
      </c>
      <c r="M50" s="81">
        <v>147</v>
      </c>
    </row>
    <row r="51" spans="1:13" ht="12.75">
      <c r="A51" s="74"/>
      <c r="B51" s="28" t="s">
        <v>65</v>
      </c>
      <c r="C51" s="81">
        <v>3</v>
      </c>
      <c r="D51" s="81">
        <v>31</v>
      </c>
      <c r="E51" s="81">
        <v>121</v>
      </c>
      <c r="F51" s="81">
        <v>8</v>
      </c>
      <c r="G51" s="81">
        <v>129</v>
      </c>
      <c r="H51" s="81"/>
      <c r="I51" s="81">
        <v>0</v>
      </c>
      <c r="J51" s="81">
        <v>25</v>
      </c>
      <c r="K51" s="81">
        <v>134</v>
      </c>
      <c r="L51" s="81">
        <v>12</v>
      </c>
      <c r="M51" s="81">
        <v>146</v>
      </c>
    </row>
    <row r="52" spans="1:13" ht="12.75">
      <c r="A52" s="74"/>
      <c r="B52" s="28" t="s">
        <v>66</v>
      </c>
      <c r="C52" s="81">
        <v>2</v>
      </c>
      <c r="D52" s="81">
        <v>24</v>
      </c>
      <c r="E52" s="81">
        <v>83</v>
      </c>
      <c r="F52" s="81">
        <v>6</v>
      </c>
      <c r="G52" s="81">
        <v>88</v>
      </c>
      <c r="H52" s="81"/>
      <c r="I52" s="81">
        <v>3</v>
      </c>
      <c r="J52" s="81">
        <v>18</v>
      </c>
      <c r="K52" s="81">
        <v>86</v>
      </c>
      <c r="L52" s="81">
        <v>5</v>
      </c>
      <c r="M52" s="81">
        <v>91</v>
      </c>
    </row>
    <row r="53" spans="1:13" ht="12.75">
      <c r="A53" s="74"/>
      <c r="B53" s="28" t="s">
        <v>67</v>
      </c>
      <c r="C53" s="81">
        <v>1</v>
      </c>
      <c r="D53" s="81">
        <v>8</v>
      </c>
      <c r="E53" s="81">
        <v>25</v>
      </c>
      <c r="F53" s="81">
        <v>2</v>
      </c>
      <c r="G53" s="81">
        <v>28</v>
      </c>
      <c r="H53" s="81"/>
      <c r="I53" s="81">
        <v>0</v>
      </c>
      <c r="J53" s="81">
        <v>10</v>
      </c>
      <c r="K53" s="81">
        <v>28</v>
      </c>
      <c r="L53" s="81">
        <v>3</v>
      </c>
      <c r="M53" s="81">
        <v>31</v>
      </c>
    </row>
    <row r="54" spans="1:13" ht="12.75">
      <c r="A54" s="74"/>
      <c r="B54" s="28" t="s">
        <v>68</v>
      </c>
      <c r="C54" s="81">
        <v>0</v>
      </c>
      <c r="D54" s="81">
        <v>2</v>
      </c>
      <c r="E54" s="81">
        <v>3</v>
      </c>
      <c r="F54" s="81">
        <v>1</v>
      </c>
      <c r="G54" s="81">
        <v>4</v>
      </c>
      <c r="H54" s="81"/>
      <c r="I54" s="81">
        <v>0</v>
      </c>
      <c r="J54" s="81">
        <v>0</v>
      </c>
      <c r="K54" s="81">
        <v>4</v>
      </c>
      <c r="L54" s="81">
        <v>1</v>
      </c>
      <c r="M54" s="81">
        <v>5</v>
      </c>
    </row>
    <row r="55" spans="1:13" ht="12.75">
      <c r="A55" s="74"/>
      <c r="B55" s="28" t="s">
        <v>69</v>
      </c>
      <c r="C55" s="81">
        <v>0</v>
      </c>
      <c r="D55" s="81">
        <v>0</v>
      </c>
      <c r="E55" s="81">
        <v>0</v>
      </c>
      <c r="F55" s="81">
        <v>0</v>
      </c>
      <c r="G55" s="81">
        <v>1</v>
      </c>
      <c r="H55" s="81"/>
      <c r="I55" s="81">
        <v>0</v>
      </c>
      <c r="J55" s="81">
        <v>0</v>
      </c>
      <c r="K55" s="81">
        <v>1</v>
      </c>
      <c r="L55" s="81">
        <v>0</v>
      </c>
      <c r="M55" s="81">
        <v>1</v>
      </c>
    </row>
    <row r="56" spans="1:13" ht="15.75">
      <c r="A56" s="74"/>
      <c r="B56" s="74" t="s">
        <v>77</v>
      </c>
      <c r="C56" s="82">
        <v>15</v>
      </c>
      <c r="D56" s="82">
        <v>172</v>
      </c>
      <c r="E56" s="82">
        <v>686</v>
      </c>
      <c r="F56" s="82">
        <v>69</v>
      </c>
      <c r="G56" s="82">
        <v>755</v>
      </c>
      <c r="H56" s="82"/>
      <c r="I56" s="82">
        <v>8</v>
      </c>
      <c r="J56" s="82">
        <v>99</v>
      </c>
      <c r="K56" s="82">
        <v>542</v>
      </c>
      <c r="L56" s="82">
        <v>41</v>
      </c>
      <c r="M56" s="82">
        <v>584</v>
      </c>
    </row>
    <row r="57" spans="1:13" ht="12.75">
      <c r="A57" s="74"/>
      <c r="B57" s="28" t="s">
        <v>70</v>
      </c>
      <c r="C57" s="81">
        <v>0</v>
      </c>
      <c r="D57" s="81">
        <v>8</v>
      </c>
      <c r="E57" s="81">
        <v>22</v>
      </c>
      <c r="F57" s="81">
        <v>8</v>
      </c>
      <c r="G57" s="81">
        <v>30</v>
      </c>
      <c r="H57" s="81"/>
      <c r="I57" s="81">
        <v>1</v>
      </c>
      <c r="J57" s="81">
        <v>1</v>
      </c>
      <c r="K57" s="81">
        <v>7</v>
      </c>
      <c r="L57" s="81">
        <v>0</v>
      </c>
      <c r="M57" s="81">
        <v>7</v>
      </c>
    </row>
    <row r="58" spans="1:13" ht="12.75">
      <c r="A58" s="74"/>
      <c r="B58" s="28" t="s">
        <v>71</v>
      </c>
      <c r="C58" s="81">
        <v>15</v>
      </c>
      <c r="D58" s="81">
        <v>163</v>
      </c>
      <c r="E58" s="81">
        <v>664</v>
      </c>
      <c r="F58" s="81">
        <v>61</v>
      </c>
      <c r="G58" s="81">
        <v>725</v>
      </c>
      <c r="H58" s="81"/>
      <c r="I58" s="81">
        <v>7</v>
      </c>
      <c r="J58" s="81">
        <v>97</v>
      </c>
      <c r="K58" s="81">
        <v>535</v>
      </c>
      <c r="L58" s="81">
        <v>41</v>
      </c>
      <c r="M58" s="81">
        <v>576</v>
      </c>
    </row>
    <row r="59" spans="1:13" ht="12.75">
      <c r="A59" s="74"/>
      <c r="B59" s="28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5.75">
      <c r="A60" s="74" t="s">
        <v>83</v>
      </c>
      <c r="B60" s="80" t="s">
        <v>57</v>
      </c>
      <c r="C60" s="81">
        <v>6</v>
      </c>
      <c r="D60" s="81">
        <v>114</v>
      </c>
      <c r="E60" s="81">
        <v>321</v>
      </c>
      <c r="F60" s="81">
        <v>254</v>
      </c>
      <c r="G60" s="81">
        <v>575</v>
      </c>
      <c r="H60" s="81"/>
      <c r="I60" s="81">
        <v>2</v>
      </c>
      <c r="J60" s="81">
        <v>33</v>
      </c>
      <c r="K60" s="81">
        <v>152</v>
      </c>
      <c r="L60" s="81">
        <v>108</v>
      </c>
      <c r="M60" s="81">
        <v>265</v>
      </c>
    </row>
    <row r="61" spans="1:13" ht="12.75">
      <c r="A61" s="28"/>
      <c r="B61" s="80" t="s">
        <v>58</v>
      </c>
      <c r="C61" s="81">
        <v>5</v>
      </c>
      <c r="D61" s="81">
        <v>174</v>
      </c>
      <c r="E61" s="81">
        <v>527</v>
      </c>
      <c r="F61" s="81">
        <v>273</v>
      </c>
      <c r="G61" s="81">
        <v>800</v>
      </c>
      <c r="H61" s="81"/>
      <c r="I61" s="81">
        <v>5</v>
      </c>
      <c r="J61" s="81">
        <v>66</v>
      </c>
      <c r="K61" s="81">
        <v>212</v>
      </c>
      <c r="L61" s="81">
        <v>118</v>
      </c>
      <c r="M61" s="81">
        <v>330</v>
      </c>
    </row>
    <row r="62" spans="1:13" ht="12.75">
      <c r="A62" s="28"/>
      <c r="B62" s="80" t="s">
        <v>59</v>
      </c>
      <c r="C62" s="81">
        <v>9</v>
      </c>
      <c r="D62" s="81">
        <v>242</v>
      </c>
      <c r="E62" s="81">
        <v>704</v>
      </c>
      <c r="F62" s="81">
        <v>439</v>
      </c>
      <c r="G62" s="81">
        <v>1143</v>
      </c>
      <c r="H62" s="81"/>
      <c r="I62" s="81">
        <v>6</v>
      </c>
      <c r="J62" s="81">
        <v>104</v>
      </c>
      <c r="K62" s="81">
        <v>344</v>
      </c>
      <c r="L62" s="81">
        <v>227</v>
      </c>
      <c r="M62" s="81">
        <v>571</v>
      </c>
    </row>
    <row r="63" spans="1:13" ht="12.75">
      <c r="A63" s="28"/>
      <c r="B63" s="80" t="s">
        <v>60</v>
      </c>
      <c r="C63" s="81">
        <v>11</v>
      </c>
      <c r="D63" s="81">
        <v>312</v>
      </c>
      <c r="E63" s="81">
        <v>778</v>
      </c>
      <c r="F63" s="81">
        <v>557</v>
      </c>
      <c r="G63" s="81">
        <v>1334</v>
      </c>
      <c r="H63" s="81"/>
      <c r="I63" s="81">
        <v>12</v>
      </c>
      <c r="J63" s="81">
        <v>170</v>
      </c>
      <c r="K63" s="81">
        <v>451</v>
      </c>
      <c r="L63" s="81">
        <v>404</v>
      </c>
      <c r="M63" s="81">
        <v>855</v>
      </c>
    </row>
    <row r="64" spans="1:13" ht="12.75">
      <c r="A64" s="28"/>
      <c r="B64" s="28" t="s">
        <v>61</v>
      </c>
      <c r="C64" s="81">
        <v>41</v>
      </c>
      <c r="D64" s="81">
        <v>549</v>
      </c>
      <c r="E64" s="81">
        <v>1588</v>
      </c>
      <c r="F64" s="81">
        <v>930</v>
      </c>
      <c r="G64" s="81">
        <v>2517</v>
      </c>
      <c r="H64" s="81"/>
      <c r="I64" s="81">
        <v>27</v>
      </c>
      <c r="J64" s="81">
        <v>356</v>
      </c>
      <c r="K64" s="81">
        <v>1304</v>
      </c>
      <c r="L64" s="81">
        <v>848</v>
      </c>
      <c r="M64" s="81">
        <v>2152</v>
      </c>
    </row>
    <row r="65" spans="1:13" ht="12.75">
      <c r="A65" s="28"/>
      <c r="B65" s="28" t="s">
        <v>62</v>
      </c>
      <c r="C65" s="81">
        <v>44</v>
      </c>
      <c r="D65" s="81">
        <v>576</v>
      </c>
      <c r="E65" s="81">
        <v>1699</v>
      </c>
      <c r="F65" s="81">
        <v>1170</v>
      </c>
      <c r="G65" s="81">
        <v>2869</v>
      </c>
      <c r="H65" s="81"/>
      <c r="I65" s="81">
        <v>48</v>
      </c>
      <c r="J65" s="81">
        <v>341</v>
      </c>
      <c r="K65" s="81">
        <v>1228</v>
      </c>
      <c r="L65" s="81">
        <v>905</v>
      </c>
      <c r="M65" s="81">
        <v>2133</v>
      </c>
    </row>
    <row r="66" spans="1:13" ht="12.75">
      <c r="A66" s="28"/>
      <c r="B66" s="28" t="s">
        <v>63</v>
      </c>
      <c r="C66" s="81">
        <v>42</v>
      </c>
      <c r="D66" s="81">
        <v>510</v>
      </c>
      <c r="E66" s="81">
        <v>1530</v>
      </c>
      <c r="F66" s="81">
        <v>1038</v>
      </c>
      <c r="G66" s="81">
        <v>2568</v>
      </c>
      <c r="H66" s="81"/>
      <c r="I66" s="81">
        <v>20</v>
      </c>
      <c r="J66" s="81">
        <v>216</v>
      </c>
      <c r="K66" s="81">
        <v>945</v>
      </c>
      <c r="L66" s="81">
        <v>613</v>
      </c>
      <c r="M66" s="81">
        <v>1558</v>
      </c>
    </row>
    <row r="67" spans="1:13" ht="12.75">
      <c r="A67" s="28"/>
      <c r="B67" s="28" t="s">
        <v>64</v>
      </c>
      <c r="C67" s="81">
        <v>55</v>
      </c>
      <c r="D67" s="81">
        <v>735</v>
      </c>
      <c r="E67" s="81">
        <v>2259</v>
      </c>
      <c r="F67" s="81">
        <v>1576</v>
      </c>
      <c r="G67" s="81">
        <v>3835</v>
      </c>
      <c r="H67" s="81"/>
      <c r="I67" s="81">
        <v>57</v>
      </c>
      <c r="J67" s="81">
        <v>448</v>
      </c>
      <c r="K67" s="81">
        <v>1666</v>
      </c>
      <c r="L67" s="81">
        <v>1257</v>
      </c>
      <c r="M67" s="81">
        <v>2923</v>
      </c>
    </row>
    <row r="68" spans="1:13" ht="12.75">
      <c r="A68" s="28"/>
      <c r="B68" s="28" t="s">
        <v>65</v>
      </c>
      <c r="C68" s="81">
        <v>38</v>
      </c>
      <c r="D68" s="81">
        <v>506</v>
      </c>
      <c r="E68" s="81">
        <v>1380</v>
      </c>
      <c r="F68" s="81">
        <v>1066</v>
      </c>
      <c r="G68" s="81">
        <v>2446</v>
      </c>
      <c r="H68" s="81"/>
      <c r="I68" s="81">
        <v>42</v>
      </c>
      <c r="J68" s="81">
        <v>435</v>
      </c>
      <c r="K68" s="81">
        <v>1510</v>
      </c>
      <c r="L68" s="81">
        <v>1121</v>
      </c>
      <c r="M68" s="81">
        <v>2631</v>
      </c>
    </row>
    <row r="69" spans="1:13" ht="12.75">
      <c r="A69" s="28"/>
      <c r="B69" s="28" t="s">
        <v>66</v>
      </c>
      <c r="C69" s="81">
        <v>30</v>
      </c>
      <c r="D69" s="81">
        <v>387</v>
      </c>
      <c r="E69" s="81">
        <v>878</v>
      </c>
      <c r="F69" s="81">
        <v>826</v>
      </c>
      <c r="G69" s="81">
        <v>1704</v>
      </c>
      <c r="H69" s="81"/>
      <c r="I69" s="81">
        <v>24</v>
      </c>
      <c r="J69" s="81">
        <v>292</v>
      </c>
      <c r="K69" s="81">
        <v>945</v>
      </c>
      <c r="L69" s="81">
        <v>781</v>
      </c>
      <c r="M69" s="81">
        <v>1726</v>
      </c>
    </row>
    <row r="70" spans="1:13" ht="12.75">
      <c r="A70" s="28"/>
      <c r="B70" s="28" t="s">
        <v>67</v>
      </c>
      <c r="C70" s="81">
        <v>33</v>
      </c>
      <c r="D70" s="81">
        <v>307</v>
      </c>
      <c r="E70" s="81">
        <v>594</v>
      </c>
      <c r="F70" s="81">
        <v>631</v>
      </c>
      <c r="G70" s="81">
        <v>1225</v>
      </c>
      <c r="H70" s="81"/>
      <c r="I70" s="81">
        <v>24</v>
      </c>
      <c r="J70" s="81">
        <v>211</v>
      </c>
      <c r="K70" s="81">
        <v>505</v>
      </c>
      <c r="L70" s="81">
        <v>519</v>
      </c>
      <c r="M70" s="81">
        <v>1024</v>
      </c>
    </row>
    <row r="71" spans="1:13" ht="12.75">
      <c r="A71" s="28"/>
      <c r="B71" s="28" t="s">
        <v>68</v>
      </c>
      <c r="C71" s="81">
        <v>36</v>
      </c>
      <c r="D71" s="81">
        <v>274</v>
      </c>
      <c r="E71" s="81">
        <v>355</v>
      </c>
      <c r="F71" s="81">
        <v>530</v>
      </c>
      <c r="G71" s="81">
        <v>885</v>
      </c>
      <c r="H71" s="81"/>
      <c r="I71" s="81">
        <v>26</v>
      </c>
      <c r="J71" s="81">
        <v>161</v>
      </c>
      <c r="K71" s="81">
        <v>283</v>
      </c>
      <c r="L71" s="81">
        <v>399</v>
      </c>
      <c r="M71" s="81">
        <v>682</v>
      </c>
    </row>
    <row r="72" spans="1:13" ht="12.75">
      <c r="A72" s="28"/>
      <c r="B72" s="28" t="s">
        <v>69</v>
      </c>
      <c r="C72" s="81">
        <v>28</v>
      </c>
      <c r="D72" s="81">
        <v>152</v>
      </c>
      <c r="E72" s="81">
        <v>159</v>
      </c>
      <c r="F72" s="81">
        <v>255</v>
      </c>
      <c r="G72" s="81">
        <v>413</v>
      </c>
      <c r="H72" s="81"/>
      <c r="I72" s="81">
        <v>21</v>
      </c>
      <c r="J72" s="81">
        <v>102</v>
      </c>
      <c r="K72" s="81">
        <v>164</v>
      </c>
      <c r="L72" s="81">
        <v>221</v>
      </c>
      <c r="M72" s="81">
        <v>385</v>
      </c>
    </row>
    <row r="73" spans="1:13" ht="15.75">
      <c r="A73" s="28"/>
      <c r="B73" s="74" t="s">
        <v>77</v>
      </c>
      <c r="C73" s="82">
        <v>378</v>
      </c>
      <c r="D73" s="82">
        <v>4838</v>
      </c>
      <c r="E73" s="82">
        <v>12772</v>
      </c>
      <c r="F73" s="82">
        <v>9544</v>
      </c>
      <c r="G73" s="82">
        <v>22316</v>
      </c>
      <c r="H73" s="82"/>
      <c r="I73" s="82">
        <v>314</v>
      </c>
      <c r="J73" s="82">
        <v>2939</v>
      </c>
      <c r="K73" s="82">
        <v>9724</v>
      </c>
      <c r="L73" s="82">
        <v>7529</v>
      </c>
      <c r="M73" s="82">
        <v>17267</v>
      </c>
    </row>
    <row r="74" spans="1:13" ht="12.75">
      <c r="A74" s="28"/>
      <c r="B74" s="28" t="s">
        <v>70</v>
      </c>
      <c r="C74" s="81">
        <v>30</v>
      </c>
      <c r="D74" s="81">
        <v>842</v>
      </c>
      <c r="E74" s="81">
        <v>2330</v>
      </c>
      <c r="F74" s="81">
        <v>1522</v>
      </c>
      <c r="G74" s="81">
        <v>3852</v>
      </c>
      <c r="H74" s="81"/>
      <c r="I74" s="81">
        <v>25</v>
      </c>
      <c r="J74" s="81">
        <v>373</v>
      </c>
      <c r="K74" s="81">
        <v>1159</v>
      </c>
      <c r="L74" s="81">
        <v>857</v>
      </c>
      <c r="M74" s="81">
        <v>2021</v>
      </c>
    </row>
    <row r="75" spans="1:13" ht="13.5" thickBot="1">
      <c r="A75" s="70"/>
      <c r="B75" s="70" t="s">
        <v>71</v>
      </c>
      <c r="C75" s="86">
        <v>348</v>
      </c>
      <c r="D75" s="86">
        <v>3995</v>
      </c>
      <c r="E75" s="86">
        <v>10442</v>
      </c>
      <c r="F75" s="86">
        <v>8023</v>
      </c>
      <c r="G75" s="86">
        <v>18464</v>
      </c>
      <c r="H75" s="86"/>
      <c r="I75" s="86">
        <v>289</v>
      </c>
      <c r="J75" s="86">
        <v>2562</v>
      </c>
      <c r="K75" s="86">
        <v>8550</v>
      </c>
      <c r="L75" s="86">
        <v>6664</v>
      </c>
      <c r="M75" s="86">
        <v>15214</v>
      </c>
    </row>
    <row r="76" s="28" customFormat="1" ht="12.75">
      <c r="A76" s="28" t="s">
        <v>73</v>
      </c>
    </row>
    <row r="77" s="28" customFormat="1" ht="12.75">
      <c r="A77" s="28" t="s">
        <v>74</v>
      </c>
    </row>
    <row r="78" s="28" customFormat="1" ht="12.75">
      <c r="A78" s="28" t="s">
        <v>75</v>
      </c>
    </row>
    <row r="79" ht="12.75">
      <c r="A79" s="28" t="s">
        <v>82</v>
      </c>
    </row>
  </sheetData>
  <printOptions/>
  <pageMargins left="0.5511811023622047" right="0.15748031496062992" top="0.3937007874015748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2007-10-17T08:44:17Z</cp:lastPrinted>
  <dcterms:created xsi:type="dcterms:W3CDTF">2001-09-05T14:00:29Z</dcterms:created>
  <dcterms:modified xsi:type="dcterms:W3CDTF">2007-11-06T15:48:40Z</dcterms:modified>
  <cp:category/>
  <cp:version/>
  <cp:contentType/>
  <cp:contentStatus/>
</cp:coreProperties>
</file>