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85" yWindow="65521" windowWidth="3000" windowHeight="2235" activeTab="0"/>
  </bookViews>
  <sheets>
    <sheet name="Table12" sheetId="1" r:id="rId1"/>
    <sheet name="Table13a-c" sheetId="2" r:id="rId2"/>
    <sheet name="Table13d-e" sheetId="3" r:id="rId3"/>
    <sheet name="Table14a" sheetId="4" r:id="rId4"/>
    <sheet name="Table14b" sheetId="5" r:id="rId5"/>
    <sheet name="Table15" sheetId="6" r:id="rId6"/>
    <sheet name="Table16" sheetId="7" r:id="rId7"/>
    <sheet name="Table16-Chart" sheetId="8" r:id="rId8"/>
    <sheet name="Table17" sheetId="9" r:id="rId9"/>
    <sheet name="Table18" sheetId="10" r:id="rId10"/>
    <sheet name="Table18-Chart" sheetId="11" r:id="rId11"/>
    <sheet name="Table19" sheetId="12" r:id="rId12"/>
    <sheet name="Table20" sheetId="13" r:id="rId13"/>
    <sheet name="Table21" sheetId="14" r:id="rId14"/>
    <sheet name="Table21-Chart" sheetId="15" r:id="rId15"/>
    <sheet name="Table22" sheetId="16" r:id="rId16"/>
    <sheet name="Table22-Chart" sheetId="17" r:id="rId17"/>
  </sheets>
  <externalReferences>
    <externalReference r:id="rId20"/>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'Table18'!$I$15:$L$15</definedName>
    <definedName name="__123Graph_BGRAPH1" hidden="1">'Table18'!$I$29:$L$29</definedName>
    <definedName name="_Fill" hidden="1">#REF!</definedName>
    <definedName name="MACROS">'[1]Table'!$M$1:$IG$8163</definedName>
    <definedName name="_xlnm.Print_Area" localSheetId="1">'Table13a-c'!$A$1:$J$59</definedName>
    <definedName name="_xlnm.Print_Area" localSheetId="6">'Table16'!$A$1:$K$83</definedName>
    <definedName name="_xlnm.Print_Area" localSheetId="7">'Table16-Chart'!$A$1:$L$93</definedName>
    <definedName name="_xlnm.Print_Area" localSheetId="9">'Table18'!$1:$70</definedName>
    <definedName name="_xlnm.Print_Area" localSheetId="11">'Table19'!$A$1:$K$61</definedName>
    <definedName name="_xlnm.Print_Area" localSheetId="12">'Table20'!$A$1:$G$70</definedName>
    <definedName name="_xlnm.Print_Area" localSheetId="13">'Table21'!$A$1:$L$59</definedName>
    <definedName name="_xlnm.Print_Area" localSheetId="14">'Table21-Chart'!$A$1:$J$58</definedName>
    <definedName name="_xlnm.Print_Area" localSheetId="15">'Table22'!$A$2:$L$40</definedName>
    <definedName name="_xlnm.Print_Area" localSheetId="16">'Table22-Chart'!$A$1:$M$80</definedName>
    <definedName name="SHEETA">#REF!</definedName>
    <definedName name="SHEETB">#REF!</definedName>
    <definedName name="SHEETC">#REF!</definedName>
    <definedName name="SHEETD">'Table18'!$B$3:$M$67</definedName>
    <definedName name="SHEETE">#REF!</definedName>
    <definedName name="SHEETF">#REF!</definedName>
    <definedName name="SHEETG">#REF!</definedName>
    <definedName name="TIME">'[1]Table'!$E$1:$IG$8163</definedName>
    <definedName name="WHOLE">'[1]Table'!$BZ$371</definedName>
  </definedNames>
  <calcPr fullCalcOnLoad="1"/>
</workbook>
</file>

<file path=xl/sharedStrings.xml><?xml version="1.0" encoding="utf-8"?>
<sst xmlns="http://schemas.openxmlformats.org/spreadsheetml/2006/main" count="762" uniqueCount="296">
  <si>
    <t>Vehicles involved by type</t>
  </si>
  <si>
    <t>Year</t>
  </si>
  <si>
    <t>Pedal</t>
  </si>
  <si>
    <t>Motor</t>
  </si>
  <si>
    <t>Car</t>
  </si>
  <si>
    <t>Taxi</t>
  </si>
  <si>
    <t>Bus/</t>
  </si>
  <si>
    <t>Heavy</t>
  </si>
  <si>
    <t>Total</t>
  </si>
  <si>
    <t>cycle</t>
  </si>
  <si>
    <t>Coach</t>
  </si>
  <si>
    <t>goods</t>
  </si>
  <si>
    <t>numbers</t>
  </si>
  <si>
    <t>average</t>
  </si>
  <si>
    <t>Per cent changes:</t>
  </si>
  <si>
    <t>Light</t>
  </si>
  <si>
    <t>1994-98</t>
  </si>
  <si>
    <t>1. Motorcycle includes all two wheeled motor vehicles.</t>
  </si>
  <si>
    <t>1994-98 average</t>
  </si>
  <si>
    <t>2. Affected by the change in 1999 in the way that motor caravans were counted - see Annex C.</t>
  </si>
  <si>
    <t>Minibus(2)</t>
  </si>
  <si>
    <t>Other(2)</t>
  </si>
  <si>
    <t>cycle(1)</t>
  </si>
  <si>
    <t>Vehicles Involved in reported injury accidents</t>
  </si>
  <si>
    <t>2006 on 2005</t>
  </si>
  <si>
    <t>2006 on</t>
  </si>
  <si>
    <t>2002-2006</t>
  </si>
  <si>
    <t>Years: 1994-98 and 2002-2006 averages, 1996 to 2006</t>
  </si>
  <si>
    <t xml:space="preserve">Table 13 </t>
  </si>
  <si>
    <t xml:space="preserve">Vehicles involved, traffic volumes and vehicle involvement rates, </t>
  </si>
  <si>
    <t xml:space="preserve">by vehicle type and severity of accident </t>
  </si>
  <si>
    <t>Years: 1996 to 2006, and 1994-98 and 2002-2006 averages</t>
  </si>
  <si>
    <t>Pedal cycle</t>
  </si>
  <si>
    <t>Motor cycle</t>
  </si>
  <si>
    <t>Car or taxi</t>
  </si>
  <si>
    <t>Bus / coach or minibus</t>
  </si>
  <si>
    <t>Light goods</t>
  </si>
  <si>
    <t>Heavy goods</t>
  </si>
  <si>
    <r>
      <t xml:space="preserve">All </t>
    </r>
    <r>
      <rPr>
        <b/>
        <vertAlign val="superscript"/>
        <sz val="12"/>
        <rFont val="Times New Roman"/>
        <family val="1"/>
      </rPr>
      <t>(1)</t>
    </r>
  </si>
  <si>
    <t>(a)</t>
  </si>
  <si>
    <t>vehicles involved in fatal and serious accidents</t>
  </si>
  <si>
    <t>number</t>
  </si>
  <si>
    <t>1994-98 ave.</t>
  </si>
  <si>
    <t>2002-06 ave.</t>
  </si>
  <si>
    <t>(b)</t>
  </si>
  <si>
    <t>vehicles involved - all severities of accident</t>
  </si>
  <si>
    <t>(c)</t>
  </si>
  <si>
    <t>million vehicle kilometres</t>
  </si>
  <si>
    <t>(1)</t>
  </si>
  <si>
    <t>Includes a small number of 'unknown' and 'other' types of vehicles.</t>
  </si>
  <si>
    <t>(2)</t>
  </si>
  <si>
    <t xml:space="preserve">There may be slight differences between the vehicle types used for road accident statistics </t>
  </si>
  <si>
    <t>and those used for the traffic estimates.</t>
  </si>
  <si>
    <r>
      <t xml:space="preserve">traffic volumes </t>
    </r>
    <r>
      <rPr>
        <b/>
        <u val="single"/>
        <vertAlign val="superscript"/>
        <sz val="12"/>
        <rFont val="Times New Roman"/>
        <family val="1"/>
      </rPr>
      <t>(2)</t>
    </r>
  </si>
  <si>
    <t>Vehicles involved, traffic volumes and vehicle involvement rates,</t>
  </si>
  <si>
    <t xml:space="preserve"> by vehicle type and severity of accident </t>
  </si>
  <si>
    <t>All (1)</t>
  </si>
  <si>
    <t>(d)</t>
  </si>
  <si>
    <t>vehicle involvement rates: fatal and serious accidents</t>
  </si>
  <si>
    <t>per million vehicle kilometres</t>
  </si>
  <si>
    <t>(e)</t>
  </si>
  <si>
    <t>vehicle involvement rates: all severities of accident</t>
  </si>
  <si>
    <t>Table 14</t>
  </si>
  <si>
    <t>(a) Vehicles involved by manoeuvre and type of vehicle</t>
  </si>
  <si>
    <t>Separately for built-up and non built-up roads</t>
  </si>
  <si>
    <t>Years: 2002-2006 average</t>
  </si>
  <si>
    <t>Minibus</t>
  </si>
  <si>
    <t>Other</t>
  </si>
  <si>
    <t>coach</t>
  </si>
  <si>
    <t>Built-up</t>
  </si>
  <si>
    <t>Reversing</t>
  </si>
  <si>
    <t>Parked</t>
  </si>
  <si>
    <t>Slowing or stopping</t>
  </si>
  <si>
    <t>Moving off</t>
  </si>
  <si>
    <t>U turn</t>
  </si>
  <si>
    <t>Turning/waiting turn left</t>
  </si>
  <si>
    <t>Turning/waiting turn right</t>
  </si>
  <si>
    <t>Changing lane</t>
  </si>
  <si>
    <t>Overtaking</t>
  </si>
  <si>
    <t>Going round bend</t>
  </si>
  <si>
    <t>Waiting/going ahead</t>
  </si>
  <si>
    <t>Non built-up</t>
  </si>
  <si>
    <t xml:space="preserve">1. Motorcycle includes all two wheeled motor vehicles. </t>
  </si>
  <si>
    <t>2. Totals include a small number of cases where the manoeuvre is unknown</t>
  </si>
  <si>
    <r>
      <t>Total</t>
    </r>
    <r>
      <rPr>
        <b/>
        <vertAlign val="superscript"/>
        <sz val="12"/>
        <rFont val="Times New Roman"/>
        <family val="1"/>
      </rPr>
      <t>(2)</t>
    </r>
  </si>
  <si>
    <r>
      <t>cycle</t>
    </r>
    <r>
      <rPr>
        <b/>
        <vertAlign val="superscript"/>
        <sz val="12"/>
        <rFont val="Times New Roman"/>
        <family val="1"/>
      </rPr>
      <t>(1)</t>
    </r>
  </si>
  <si>
    <t xml:space="preserve"> Table 14</t>
  </si>
  <si>
    <t>(b) Vehicles involved by junction detail and type of vehicle</t>
  </si>
  <si>
    <t>Over 20m from junction</t>
  </si>
  <si>
    <t>Roundabout</t>
  </si>
  <si>
    <t>Mini roundabout</t>
  </si>
  <si>
    <t>T/Y or staggered junction</t>
  </si>
  <si>
    <t>Slip road</t>
  </si>
  <si>
    <t>Crossroads</t>
  </si>
  <si>
    <t>Multiple junction</t>
  </si>
  <si>
    <t>Private drive</t>
  </si>
  <si>
    <t>Other junction</t>
  </si>
  <si>
    <t>Cars Involved in reported injury accidents</t>
  </si>
  <si>
    <t>Type of Accident</t>
  </si>
  <si>
    <t>Single</t>
  </si>
  <si>
    <t>Two</t>
  </si>
  <si>
    <t>Three/</t>
  </si>
  <si>
    <t>vehicle</t>
  </si>
  <si>
    <t>vehicle &amp;</t>
  </si>
  <si>
    <t>vehicles</t>
  </si>
  <si>
    <t>more</t>
  </si>
  <si>
    <t>pedestrian</t>
  </si>
  <si>
    <t>percentages</t>
  </si>
  <si>
    <t>U Turn</t>
  </si>
  <si>
    <t>Turning/wtg turn left</t>
  </si>
  <si>
    <t>Turning/wtg turn right</t>
  </si>
  <si>
    <t>Going/waiting go ahead</t>
  </si>
  <si>
    <t>1. Totals include a small number of cases where the manoeuvre is unknown.</t>
  </si>
  <si>
    <r>
      <t>Cars involved in accidents by manoeuvre and type of accident</t>
    </r>
    <r>
      <rPr>
        <b/>
        <vertAlign val="superscript"/>
        <sz val="14"/>
        <rFont val="Times New Roman"/>
        <family val="1"/>
      </rPr>
      <t>(1)</t>
    </r>
  </si>
  <si>
    <t>Drivers and riders in reported injury accidents</t>
  </si>
  <si>
    <t>Estimated distance between the home of the driver or rider and the location of</t>
  </si>
  <si>
    <t>Year: 2006</t>
  </si>
  <si>
    <t>Lothian &amp;</t>
  </si>
  <si>
    <t>Dumfries &amp;</t>
  </si>
  <si>
    <t>Northern</t>
  </si>
  <si>
    <t>Grampian</t>
  </si>
  <si>
    <t>Tayside</t>
  </si>
  <si>
    <t>Fife</t>
  </si>
  <si>
    <t>Borders</t>
  </si>
  <si>
    <t>Central</t>
  </si>
  <si>
    <t>Strathclyde</t>
  </si>
  <si>
    <t>Galloway</t>
  </si>
  <si>
    <t>Pedal cycle rider</t>
  </si>
  <si>
    <t>Postcode, invalid or not known</t>
  </si>
  <si>
    <t>Driver from elsewhere in the UK</t>
  </si>
  <si>
    <t>Scottish driver, distance not known</t>
  </si>
  <si>
    <t>Vehicle parked and unattended</t>
  </si>
  <si>
    <t>Non - UK driver</t>
  </si>
  <si>
    <t>Up to 2 km</t>
  </si>
  <si>
    <t>Over 2 up to 5 km</t>
  </si>
  <si>
    <t>Over 5 up to 10 km</t>
  </si>
  <si>
    <t>Over 10 up to 20 km</t>
  </si>
  <si>
    <t>Over 20 up to 50 km</t>
  </si>
  <si>
    <t>Over 50 km</t>
  </si>
  <si>
    <t>Motor cycle rider</t>
  </si>
  <si>
    <t>Car driver</t>
  </si>
  <si>
    <t>All drivers and riders</t>
  </si>
  <si>
    <t>2. 'Other' includes taxis, minibus, bus or coach, ridden horse, agricultural vehicles and goods vehicles.</t>
  </si>
  <si>
    <t>3. Due to a small problem with a few records, some of the figures in this table will not match exactly those of other tables.</t>
  </si>
  <si>
    <t>Lothian borders</t>
  </si>
  <si>
    <t>Dumfries galloway</t>
  </si>
  <si>
    <t>total</t>
  </si>
  <si>
    <t>P/code blank/invalid/N/K</t>
  </si>
  <si>
    <t>Driver elswhere in UK</t>
  </si>
  <si>
    <t>Scottish driver-dist N/K</t>
  </si>
  <si>
    <t>Veh parked/unattended</t>
  </si>
  <si>
    <t>Non-UK driver</t>
  </si>
  <si>
    <t>over 0 up to 2 km</t>
  </si>
  <si>
    <t>over 2 up to 5 km</t>
  </si>
  <si>
    <t>over 5 up to 10 km</t>
  </si>
  <si>
    <t>over 10 up to 20 km</t>
  </si>
  <si>
    <t>over 20 up to 50 km</t>
  </si>
  <si>
    <t>over 50 km</t>
  </si>
  <si>
    <r>
      <t>the accident by type of vehicle and police force area in which the accident occurred</t>
    </r>
    <r>
      <rPr>
        <b/>
        <vertAlign val="superscript"/>
        <sz val="16"/>
        <rFont val="Times New Roman"/>
        <family val="1"/>
      </rPr>
      <t>(1)</t>
    </r>
  </si>
  <si>
    <r>
      <t>Other driver or rider</t>
    </r>
    <r>
      <rPr>
        <b/>
        <vertAlign val="superscript"/>
        <sz val="12"/>
        <rFont val="Times New Roman"/>
        <family val="1"/>
      </rPr>
      <t>(2)</t>
    </r>
  </si>
  <si>
    <r>
      <t>1.</t>
    </r>
    <r>
      <rPr>
        <vertAlign val="superscript"/>
        <sz val="9"/>
        <rFont val="Times New Roman"/>
        <family val="1"/>
      </rPr>
      <t xml:space="preserve"> </t>
    </r>
    <r>
      <rPr>
        <sz val="9"/>
        <rFont val="Times New Roman"/>
        <family val="1"/>
      </rPr>
      <t>The distance is estimated using the postcode of the house of the driver or rider, if this is available - please see Annex D.</t>
    </r>
  </si>
  <si>
    <t>the accident by type of vehicle: Scottish residents only</t>
  </si>
  <si>
    <t>excluding cases for which the distance cannot be estimated</t>
  </si>
  <si>
    <t>0-2</t>
  </si>
  <si>
    <t>&gt;2-5</t>
  </si>
  <si>
    <t>&gt;5-10</t>
  </si>
  <si>
    <t>&gt;10-20</t>
  </si>
  <si>
    <t>&gt;20-50</t>
  </si>
  <si>
    <t>&gt;50</t>
  </si>
  <si>
    <t>Car Drivers in reported injury accidents</t>
  </si>
  <si>
    <t>Cars drivers involved in accidents by manoeuvre and age of driver</t>
  </si>
  <si>
    <t>Age of Driver</t>
  </si>
  <si>
    <t>not</t>
  </si>
  <si>
    <t>known</t>
  </si>
  <si>
    <t>or</t>
  </si>
  <si>
    <t xml:space="preserve">under </t>
  </si>
  <si>
    <t>17-22</t>
  </si>
  <si>
    <t>23-29</t>
  </si>
  <si>
    <t>30-59</t>
  </si>
  <si>
    <t>60 and over</t>
  </si>
  <si>
    <t>Going/wtg go ahead</t>
  </si>
  <si>
    <t>1. Totals include a small number of cases where the manoeuvre is unknown</t>
  </si>
  <si>
    <r>
      <t>Total</t>
    </r>
    <r>
      <rPr>
        <b/>
        <vertAlign val="superscript"/>
        <sz val="12"/>
        <rFont val="Times New Roman"/>
        <family val="1"/>
      </rPr>
      <t>(1)</t>
    </r>
  </si>
  <si>
    <t>Car Drivers involved in reported injury accidents</t>
  </si>
  <si>
    <t>Numbers</t>
  </si>
  <si>
    <t>Rates per thousand population</t>
  </si>
  <si>
    <t>60+</t>
  </si>
  <si>
    <t>Male</t>
  </si>
  <si>
    <t>2002-2006 average</t>
  </si>
  <si>
    <t>Female</t>
  </si>
  <si>
    <t xml:space="preserve"> </t>
  </si>
  <si>
    <t>to</t>
  </si>
  <si>
    <t>Ratio</t>
  </si>
  <si>
    <t>(1) In some cases, a driver's age and/or sex was not known.  Such drivers are counted in the table on the basis of whatever details are known - i.e. in the appropriate age-groups</t>
  </si>
  <si>
    <t>if their ages are known, and in the appropriate sex category if their sex is known.  The 'all ages' totals include those whose ages were not traced, and the 'both sexes' totals include</t>
  </si>
  <si>
    <t xml:space="preserve">those of unknown sex.  The grand totals include those for whom neither the age nor the sex was known, most of whom will be the drivers of cars </t>
  </si>
  <si>
    <t>which were parked at the time of the accident.</t>
  </si>
  <si>
    <t>(2) Including drivers whose age is not known.</t>
  </si>
  <si>
    <t>(3) Excludes drivers under 17 and those where ages and sex are not known.</t>
  </si>
  <si>
    <t>(4) Including drivers whose age is not known.</t>
  </si>
  <si>
    <r>
      <t>Car drivers involved in accidents by age and sex</t>
    </r>
    <r>
      <rPr>
        <b/>
        <vertAlign val="superscript"/>
        <sz val="14"/>
        <rFont val="Times New Roman"/>
        <family val="1"/>
      </rPr>
      <t>(1)</t>
    </r>
  </si>
  <si>
    <r>
      <t>Total</t>
    </r>
    <r>
      <rPr>
        <b/>
        <vertAlign val="superscript"/>
        <sz val="12"/>
        <rFont val="Times New Roman"/>
        <family val="1"/>
      </rPr>
      <t>(3)</t>
    </r>
  </si>
  <si>
    <r>
      <t>Total</t>
    </r>
    <r>
      <rPr>
        <b/>
        <vertAlign val="superscript"/>
        <sz val="14"/>
        <rFont val="Times New Roman"/>
        <family val="1"/>
      </rPr>
      <t>(4)</t>
    </r>
  </si>
  <si>
    <t>Car drivers involved in accidents by age and sex</t>
  </si>
  <si>
    <t>Car drivers involved in reported injury accidents</t>
  </si>
  <si>
    <t>Years: 1996 to 2006</t>
  </si>
  <si>
    <t>Drivers in reported injury accidents Breath Tested</t>
  </si>
  <si>
    <t>Motorists involved in accidents, breath tested and breath test results, by police force</t>
  </si>
  <si>
    <t>Years: 1994-98 and 2002-2006 averages, 2002 to 2006</t>
  </si>
  <si>
    <t xml:space="preserve">Lothian </t>
  </si>
  <si>
    <t xml:space="preserve">Dumfries </t>
  </si>
  <si>
    <t xml:space="preserve"> &amp;</t>
  </si>
  <si>
    <t>&amp;</t>
  </si>
  <si>
    <t>Scotland</t>
  </si>
  <si>
    <t>(a) Numbers</t>
  </si>
  <si>
    <t>Motorists involved</t>
  </si>
  <si>
    <t>Breath test</t>
  </si>
  <si>
    <t>requested</t>
  </si>
  <si>
    <t>Positive/ refused</t>
  </si>
  <si>
    <t>(b) Percentages</t>
  </si>
  <si>
    <t>requested as</t>
  </si>
  <si>
    <t>percent of</t>
  </si>
  <si>
    <t>motorists involved</t>
  </si>
  <si>
    <t>Positive/refused</t>
  </si>
  <si>
    <t>as percent of</t>
  </si>
  <si>
    <t>those where</t>
  </si>
  <si>
    <t>breath test</t>
  </si>
  <si>
    <t xml:space="preserve">requested </t>
  </si>
  <si>
    <t>Motorists involved in accidents, breath tested and breath test results,</t>
  </si>
  <si>
    <t>by day and time, 2002-2006 average</t>
  </si>
  <si>
    <t>Time</t>
  </si>
  <si>
    <t>Monday-</t>
  </si>
  <si>
    <t>Friday</t>
  </si>
  <si>
    <t>Saturday</t>
  </si>
  <si>
    <t>Sunday</t>
  </si>
  <si>
    <t>Total(1)</t>
  </si>
  <si>
    <t>Mon-Thur</t>
  </si>
  <si>
    <t>Thursday</t>
  </si>
  <si>
    <t>(average per day)</t>
  </si>
  <si>
    <t>00-03</t>
  </si>
  <si>
    <t>03-06</t>
  </si>
  <si>
    <t>06-09</t>
  </si>
  <si>
    <t>09-12</t>
  </si>
  <si>
    <t>12-15</t>
  </si>
  <si>
    <t>15-18</t>
  </si>
  <si>
    <t>18-21</t>
  </si>
  <si>
    <t>21-24</t>
  </si>
  <si>
    <t>Breath test requested</t>
  </si>
  <si>
    <t>as a percentage of</t>
  </si>
  <si>
    <t xml:space="preserve">Positive/refused as a </t>
  </si>
  <si>
    <t>percentage of those where</t>
  </si>
  <si>
    <t>breath test requested</t>
  </si>
  <si>
    <t>(1) Includes four times the daily average for Monday - Thursday.</t>
  </si>
  <si>
    <t>Motorists involved in accidents and breath tested, by time of day</t>
  </si>
  <si>
    <t>Motorists breath test results, by time of day, 2002 to 2006</t>
  </si>
  <si>
    <t>Time of day</t>
  </si>
  <si>
    <t>00.00   to     02.59</t>
  </si>
  <si>
    <t>03.00   to      05.59</t>
  </si>
  <si>
    <t>06.00   to      08.59</t>
  </si>
  <si>
    <t>09.00   to     11.59</t>
  </si>
  <si>
    <t>12.00   to     14.59</t>
  </si>
  <si>
    <t>15.00   to     17.59</t>
  </si>
  <si>
    <t>18.00   to     20.59</t>
  </si>
  <si>
    <t>21.00   to     23.59</t>
  </si>
  <si>
    <t>Breath tests requested</t>
  </si>
  <si>
    <t>as percent of motorists</t>
  </si>
  <si>
    <t>involved</t>
  </si>
  <si>
    <t>Positive/refused as</t>
  </si>
  <si>
    <t>percent of motorists</t>
  </si>
  <si>
    <t>percent of those where</t>
  </si>
  <si>
    <t>Drivers in reported injury accidents  Breath Tested</t>
  </si>
  <si>
    <t>Motorists involved in accidents with positive or refused breath test</t>
  </si>
  <si>
    <t xml:space="preserve">Accidents which involved motor vehicle drivers or riders with illegal alcohol levels(1), by severity of accident; </t>
  </si>
  <si>
    <t xml:space="preserve">and casualties in such accidents, by severity </t>
  </si>
  <si>
    <t>Number of accidents</t>
  </si>
  <si>
    <t>Number of casualties</t>
  </si>
  <si>
    <t>Fatal</t>
  </si>
  <si>
    <t>Serious</t>
  </si>
  <si>
    <t>Slight</t>
  </si>
  <si>
    <t>Drink-drive accidents and casualties</t>
  </si>
  <si>
    <t>(a) Accidents which involved motor vehicle drivers or riders with illegal alcohol levels</t>
  </si>
  <si>
    <t>Years: 1995 to 2005</t>
  </si>
  <si>
    <t>(b) Casualties in accidents which involved motor vehicle drivers or riders with</t>
  </si>
  <si>
    <t xml:space="preserve">      illegal alcohol levels</t>
  </si>
  <si>
    <t xml:space="preserve">Table 22 </t>
  </si>
  <si>
    <t xml:space="preserve">Table 21 </t>
  </si>
  <si>
    <t xml:space="preserve">Table 20 </t>
  </si>
  <si>
    <t xml:space="preserve">Table 19 </t>
  </si>
  <si>
    <t xml:space="preserve">Table 18 </t>
  </si>
  <si>
    <t xml:space="preserve">Table 17 </t>
  </si>
  <si>
    <t xml:space="preserve">Table 16 </t>
  </si>
  <si>
    <t xml:space="preserve">Table 15  </t>
  </si>
  <si>
    <t xml:space="preserve">Table 13  </t>
  </si>
  <si>
    <t xml:space="preserve">Table 12  </t>
  </si>
  <si>
    <t>1994-98 ave</t>
  </si>
  <si>
    <t>Years: 1994-98 ave and 1994 to 2005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</si>
</sst>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000"/>
    <numFmt numFmtId="168" formatCode="_-* #,##0.0_-;\-* #,##0.0_-;_-* &quot;-&quot;??_-;_-@_-"/>
    <numFmt numFmtId="169" formatCode="_-* #,##0_-;\-* #,##0_-;_-* &quot;-&quot;??_-;_-@_-"/>
    <numFmt numFmtId="170" formatCode="0.0%"/>
    <numFmt numFmtId="171" formatCode="#,##0.0000"/>
    <numFmt numFmtId="172" formatCode="_-* #,##0.0_-;\-* #,##0.0_-;_-* &quot;-&quot;_-;_-@_-"/>
    <numFmt numFmtId="173" formatCode="#,##0_ ;\-#,##0\ "/>
    <numFmt numFmtId="174" formatCode="dd\-mmm_)"/>
    <numFmt numFmtId="175" formatCode="hh:mm_)"/>
    <numFmt numFmtId="176" formatCode="General_)"/>
    <numFmt numFmtId="177" formatCode="#,##0_);\(#,##0\)"/>
    <numFmt numFmtId="178" formatCode="0_)"/>
    <numFmt numFmtId="179" formatCode="0.00_)"/>
    <numFmt numFmtId="180" formatCode="0.0_)"/>
    <numFmt numFmtId="181" formatCode="0.0000"/>
    <numFmt numFmtId="182" formatCode="_-* #,##0.000_-;\-* #,##0.000_-;_-* &quot;-&quot;??_-;_-@_-"/>
  </numFmts>
  <fonts count="56">
    <font>
      <sz val="10"/>
      <name val="Arial"/>
      <family val="0"/>
    </font>
    <font>
      <b/>
      <sz val="14"/>
      <name val="Times New Roman"/>
      <family val="1"/>
    </font>
    <font>
      <sz val="14"/>
      <name val="Times New Roman"/>
      <family val="1"/>
    </font>
    <font>
      <sz val="12"/>
      <name val="Times New Roman"/>
      <family val="1"/>
    </font>
    <font>
      <b/>
      <sz val="12"/>
      <name val="Times New Roman"/>
      <family val="1"/>
    </font>
    <font>
      <i/>
      <sz val="10"/>
      <name val="Times New Roman"/>
      <family val="1"/>
    </font>
    <font>
      <sz val="8"/>
      <name val="Arial"/>
      <family val="0"/>
    </font>
    <font>
      <sz val="10"/>
      <name val="Times New Roman"/>
      <family val="1"/>
    </font>
    <font>
      <b/>
      <vertAlign val="superscript"/>
      <sz val="12"/>
      <name val="Times New Roman"/>
      <family val="1"/>
    </font>
    <font>
      <b/>
      <u val="single"/>
      <sz val="12"/>
      <name val="Times New Roman"/>
      <family val="1"/>
    </font>
    <font>
      <i/>
      <sz val="12"/>
      <name val="Times New Roman"/>
      <family val="1"/>
    </font>
    <font>
      <b/>
      <u val="single"/>
      <vertAlign val="superscript"/>
      <sz val="12"/>
      <name val="Times New Roman"/>
      <family val="1"/>
    </font>
    <font>
      <sz val="10"/>
      <color indexed="10"/>
      <name val="Times New Roman"/>
      <family val="1"/>
    </font>
    <font>
      <b/>
      <sz val="12"/>
      <color indexed="12"/>
      <name val="Times New Roman"/>
      <family val="1"/>
    </font>
    <font>
      <sz val="10"/>
      <name val="Arial Unicode MS"/>
      <family val="2"/>
    </font>
    <font>
      <sz val="12"/>
      <color indexed="12"/>
      <name val="Times New Roman"/>
      <family val="1"/>
    </font>
    <font>
      <sz val="10.5"/>
      <name val="Times New Roman"/>
      <family val="1"/>
    </font>
    <font>
      <sz val="10.6"/>
      <name val="Times New Roman"/>
      <family val="1"/>
    </font>
    <font>
      <b/>
      <vertAlign val="superscript"/>
      <sz val="14"/>
      <name val="Times New Roman"/>
      <family val="1"/>
    </font>
    <font>
      <b/>
      <sz val="10"/>
      <name val="Times New Roman"/>
      <family val="1"/>
    </font>
    <font>
      <b/>
      <sz val="16"/>
      <name val="Times New Roman"/>
      <family val="1"/>
    </font>
    <font>
      <sz val="16"/>
      <name val="Times New Roman"/>
      <family val="1"/>
    </font>
    <font>
      <b/>
      <vertAlign val="superscript"/>
      <sz val="16"/>
      <name val="Times New Roman"/>
      <family val="1"/>
    </font>
    <font>
      <b/>
      <sz val="10"/>
      <name val="Arial"/>
      <family val="2"/>
    </font>
    <font>
      <vertAlign val="superscript"/>
      <sz val="9"/>
      <name val="Times New Roman"/>
      <family val="1"/>
    </font>
    <font>
      <sz val="9"/>
      <name val="Times New Roman"/>
      <family val="1"/>
    </font>
    <font>
      <sz val="9"/>
      <name val="Arial"/>
      <family val="0"/>
    </font>
    <font>
      <b/>
      <sz val="20"/>
      <name val="Times New Roman"/>
      <family val="1"/>
    </font>
    <font>
      <sz val="20"/>
      <name val="Times New Roman"/>
      <family val="1"/>
    </font>
    <font>
      <i/>
      <sz val="20"/>
      <name val="Times New Roman"/>
      <family val="1"/>
    </font>
    <font>
      <sz val="14.5"/>
      <name val="Arial"/>
      <family val="0"/>
    </font>
    <font>
      <sz val="12"/>
      <name val="Arial"/>
      <family val="2"/>
    </font>
    <font>
      <sz val="9.75"/>
      <name val="Arial"/>
      <family val="0"/>
    </font>
    <font>
      <u val="single"/>
      <sz val="10"/>
      <color indexed="12"/>
      <name val="Arial"/>
      <family val="0"/>
    </font>
    <font>
      <b/>
      <sz val="11"/>
      <name val="Times New Roman"/>
      <family val="1"/>
    </font>
    <font>
      <b/>
      <sz val="10.5"/>
      <name val="Times New Roman"/>
      <family val="1"/>
    </font>
    <font>
      <u val="single"/>
      <sz val="9"/>
      <color indexed="36"/>
      <name val="Arial MT"/>
      <family val="0"/>
    </font>
    <font>
      <sz val="12"/>
      <name val="Arial MT"/>
      <family val="0"/>
    </font>
    <font>
      <b/>
      <sz val="18"/>
      <name val="Times New Roman"/>
      <family val="1"/>
    </font>
    <font>
      <sz val="11.75"/>
      <name val="Times New Roman"/>
      <family val="1"/>
    </font>
    <font>
      <sz val="10.75"/>
      <name val="Times New Roman"/>
      <family val="1"/>
    </font>
    <font>
      <b/>
      <sz val="13.75"/>
      <name val="Times New Roman"/>
      <family val="1"/>
    </font>
    <font>
      <sz val="14.25"/>
      <name val="Arial"/>
      <family val="0"/>
    </font>
    <font>
      <sz val="17.5"/>
      <name val="Arial"/>
      <family val="0"/>
    </font>
    <font>
      <sz val="11"/>
      <name val="Arial"/>
      <family val="0"/>
    </font>
    <font>
      <sz val="11.5"/>
      <name val="Times New Roman"/>
      <family val="1"/>
    </font>
    <font>
      <b/>
      <sz val="14.25"/>
      <name val="Times New Roman"/>
      <family val="1"/>
    </font>
    <font>
      <b/>
      <i/>
      <sz val="10"/>
      <name val="Times New Roman"/>
      <family val="1"/>
    </font>
    <font>
      <b/>
      <sz val="13"/>
      <name val="Times New Roman"/>
      <family val="1"/>
    </font>
    <font>
      <sz val="21.75"/>
      <name val="Arial"/>
      <family val="0"/>
    </font>
    <font>
      <sz val="12.5"/>
      <name val="Arial"/>
      <family val="2"/>
    </font>
    <font>
      <sz val="14.75"/>
      <name val="Arial"/>
      <family val="0"/>
    </font>
    <font>
      <sz val="10"/>
      <color indexed="12"/>
      <name val="Arial"/>
      <family val="0"/>
    </font>
    <font>
      <sz val="15.25"/>
      <name val="Arial"/>
      <family val="0"/>
    </font>
    <font>
      <sz val="15"/>
      <name val="Arial"/>
      <family val="0"/>
    </font>
    <font>
      <sz val="11.75"/>
      <name val="Arial"/>
      <family val="2"/>
    </font>
  </fonts>
  <fills count="2">
    <fill>
      <patternFill/>
    </fill>
    <fill>
      <patternFill patternType="gray125"/>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176" fontId="37" fillId="0" borderId="0">
      <alignment/>
      <protection/>
    </xf>
    <xf numFmtId="0" fontId="31" fillId="0" borderId="0">
      <alignment/>
      <protection/>
    </xf>
    <xf numFmtId="9" fontId="0" fillId="0" borderId="0" applyFont="0" applyFill="0" applyBorder="0" applyAlignment="0" applyProtection="0"/>
  </cellStyleXfs>
  <cellXfs count="210">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1" xfId="0" applyFont="1" applyBorder="1" applyAlignment="1">
      <alignment/>
    </xf>
    <xf numFmtId="0" fontId="2" fillId="0" borderId="1" xfId="0" applyFont="1" applyBorder="1" applyAlignment="1">
      <alignment/>
    </xf>
    <xf numFmtId="0" fontId="4" fillId="0" borderId="0" xfId="0" applyFont="1" applyAlignment="1">
      <alignment horizontal="center"/>
    </xf>
    <xf numFmtId="0" fontId="4" fillId="0" borderId="0" xfId="0" applyFont="1" applyAlignment="1">
      <alignment/>
    </xf>
    <xf numFmtId="0" fontId="4" fillId="0" borderId="1" xfId="0" applyFont="1" applyBorder="1" applyAlignment="1">
      <alignment horizontal="center"/>
    </xf>
    <xf numFmtId="0" fontId="5" fillId="0" borderId="0" xfId="0" applyFont="1" applyAlignment="1">
      <alignment horizontal="center"/>
    </xf>
    <xf numFmtId="3" fontId="3" fillId="0" borderId="0" xfId="0" applyNumberFormat="1" applyFont="1" applyAlignment="1">
      <alignment/>
    </xf>
    <xf numFmtId="0" fontId="3" fillId="0" borderId="0" xfId="0" applyFont="1" applyAlignment="1">
      <alignment horizontal="left"/>
    </xf>
    <xf numFmtId="0" fontId="3" fillId="0" borderId="1" xfId="0" applyFont="1" applyBorder="1" applyAlignment="1">
      <alignment/>
    </xf>
    <xf numFmtId="3" fontId="3" fillId="0" borderId="0" xfId="0" applyNumberFormat="1" applyFont="1" applyFill="1" applyAlignment="1">
      <alignment/>
    </xf>
    <xf numFmtId="3" fontId="4" fillId="0" borderId="0" xfId="0" applyNumberFormat="1" applyFont="1" applyAlignment="1">
      <alignment/>
    </xf>
    <xf numFmtId="0" fontId="3" fillId="0" borderId="0" xfId="0" applyFont="1" applyBorder="1" applyAlignment="1">
      <alignment/>
    </xf>
    <xf numFmtId="169" fontId="3" fillId="0" borderId="0" xfId="15" applyNumberFormat="1" applyFont="1" applyAlignment="1">
      <alignment horizontal="right"/>
    </xf>
    <xf numFmtId="169" fontId="3" fillId="0" borderId="2" xfId="15" applyNumberFormat="1" applyFont="1" applyBorder="1" applyAlignment="1">
      <alignment horizontal="right"/>
    </xf>
    <xf numFmtId="169" fontId="4" fillId="0" borderId="0" xfId="15" applyNumberFormat="1" applyFont="1" applyAlignment="1">
      <alignment horizontal="right"/>
    </xf>
    <xf numFmtId="1" fontId="3" fillId="0" borderId="0" xfId="0" applyNumberFormat="1" applyFont="1" applyAlignment="1">
      <alignment/>
    </xf>
    <xf numFmtId="1" fontId="3" fillId="0" borderId="1" xfId="0" applyNumberFormat="1" applyFont="1" applyBorder="1" applyAlignment="1">
      <alignment/>
    </xf>
    <xf numFmtId="1" fontId="3" fillId="0" borderId="0" xfId="0" applyNumberFormat="1" applyFont="1" applyBorder="1" applyAlignment="1">
      <alignment/>
    </xf>
    <xf numFmtId="0" fontId="7" fillId="0" borderId="0" xfId="0" applyFont="1" applyAlignment="1">
      <alignment/>
    </xf>
    <xf numFmtId="0" fontId="7" fillId="0" borderId="1" xfId="0" applyFont="1" applyBorder="1" applyAlignment="1">
      <alignment/>
    </xf>
    <xf numFmtId="0" fontId="4" fillId="0" borderId="3" xfId="0" applyFont="1" applyBorder="1" applyAlignment="1">
      <alignment wrapText="1"/>
    </xf>
    <xf numFmtId="0" fontId="3" fillId="0" borderId="3" xfId="0" applyFont="1" applyBorder="1" applyAlignment="1">
      <alignment wrapText="1"/>
    </xf>
    <xf numFmtId="0" fontId="4" fillId="0" borderId="3" xfId="0" applyFont="1" applyBorder="1" applyAlignment="1">
      <alignment horizontal="center" wrapText="1"/>
    </xf>
    <xf numFmtId="0" fontId="7" fillId="0" borderId="0" xfId="0" applyFont="1" applyAlignment="1">
      <alignment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xf>
    <xf numFmtId="0" fontId="10" fillId="0" borderId="0" xfId="0" applyFont="1" applyBorder="1" applyAlignment="1">
      <alignment horizontal="center"/>
    </xf>
    <xf numFmtId="0" fontId="5" fillId="0" borderId="0" xfId="0" applyFont="1" applyFill="1" applyBorder="1" applyAlignment="1">
      <alignment horizontal="center"/>
    </xf>
    <xf numFmtId="0" fontId="4" fillId="0" borderId="0" xfId="0" applyFont="1" applyAlignment="1">
      <alignment horizontal="right"/>
    </xf>
    <xf numFmtId="3" fontId="4" fillId="0" borderId="0" xfId="0" applyNumberFormat="1" applyFont="1" applyFill="1" applyAlignment="1">
      <alignment/>
    </xf>
    <xf numFmtId="0" fontId="3" fillId="0" borderId="0" xfId="0" applyFont="1" applyAlignment="1">
      <alignment horizontal="right"/>
    </xf>
    <xf numFmtId="3" fontId="3" fillId="0" borderId="0" xfId="15" applyNumberFormat="1" applyFont="1" applyFill="1" applyAlignment="1">
      <alignment/>
    </xf>
    <xf numFmtId="3" fontId="3" fillId="0" borderId="1" xfId="15" applyNumberFormat="1" applyFont="1" applyFill="1" applyBorder="1" applyAlignment="1">
      <alignment/>
    </xf>
    <xf numFmtId="3" fontId="3" fillId="0" borderId="0" xfId="15" applyNumberFormat="1" applyFont="1" applyAlignment="1">
      <alignment/>
    </xf>
    <xf numFmtId="3" fontId="4" fillId="0" borderId="0" xfId="15" applyNumberFormat="1" applyFont="1" applyAlignment="1">
      <alignment/>
    </xf>
    <xf numFmtId="3" fontId="4" fillId="0" borderId="0" xfId="15" applyNumberFormat="1" applyFont="1" applyFill="1" applyAlignment="1">
      <alignment/>
    </xf>
    <xf numFmtId="0" fontId="0" fillId="0" borderId="0" xfId="0" applyFont="1" applyAlignment="1">
      <alignment horizontal="left" wrapText="1"/>
    </xf>
    <xf numFmtId="0" fontId="7" fillId="0" borderId="0" xfId="0" applyFont="1" applyBorder="1" applyAlignment="1">
      <alignment/>
    </xf>
    <xf numFmtId="0" fontId="5" fillId="0" borderId="0" xfId="0" applyFont="1" applyFill="1" applyBorder="1" applyAlignment="1">
      <alignment horizontal="right"/>
    </xf>
    <xf numFmtId="0" fontId="12" fillId="0" borderId="0" xfId="0" applyFont="1" applyAlignment="1">
      <alignment/>
    </xf>
    <xf numFmtId="0" fontId="4" fillId="0" borderId="1" xfId="0" applyFont="1" applyBorder="1" applyAlignment="1">
      <alignment horizontal="right"/>
    </xf>
    <xf numFmtId="3" fontId="13" fillId="0" borderId="1" xfId="15" applyNumberFormat="1" applyFont="1" applyBorder="1" applyAlignment="1">
      <alignment/>
    </xf>
    <xf numFmtId="0" fontId="3" fillId="0" borderId="0" xfId="0" applyFont="1" applyAlignment="1" quotePrefix="1">
      <alignment/>
    </xf>
    <xf numFmtId="0" fontId="14" fillId="0" borderId="0" xfId="0" applyFont="1" applyAlignment="1">
      <alignment horizontal="left" wrapText="1"/>
    </xf>
    <xf numFmtId="4" fontId="13" fillId="0" borderId="0" xfId="0" applyNumberFormat="1" applyFont="1" applyFill="1" applyAlignment="1">
      <alignment/>
    </xf>
    <xf numFmtId="4" fontId="15" fillId="0" borderId="0" xfId="0" applyNumberFormat="1" applyFont="1" applyFill="1" applyAlignment="1">
      <alignment/>
    </xf>
    <xf numFmtId="3" fontId="4" fillId="0" borderId="1" xfId="0" applyNumberFormat="1" applyFont="1" applyBorder="1" applyAlignment="1">
      <alignment horizontal="right"/>
    </xf>
    <xf numFmtId="0" fontId="16" fillId="0" borderId="0" xfId="0" applyFont="1" applyAlignment="1" quotePrefix="1">
      <alignment/>
    </xf>
    <xf numFmtId="0" fontId="17" fillId="0" borderId="0" xfId="0" applyFont="1" applyAlignment="1">
      <alignment/>
    </xf>
    <xf numFmtId="0" fontId="17" fillId="0" borderId="0" xfId="0" applyFont="1" applyAlignment="1" quotePrefix="1">
      <alignment/>
    </xf>
    <xf numFmtId="0" fontId="4" fillId="0" borderId="1" xfId="0" applyFont="1" applyBorder="1" applyAlignment="1">
      <alignment/>
    </xf>
    <xf numFmtId="41" fontId="3" fillId="0" borderId="0" xfId="0" applyNumberFormat="1" applyFont="1" applyAlignment="1">
      <alignment horizontal="right"/>
    </xf>
    <xf numFmtId="41" fontId="4" fillId="0" borderId="0" xfId="0" applyNumberFormat="1" applyFont="1" applyAlignment="1">
      <alignment horizontal="right"/>
    </xf>
    <xf numFmtId="41" fontId="4" fillId="0" borderId="0" xfId="0" applyNumberFormat="1" applyFont="1" applyAlignment="1">
      <alignment/>
    </xf>
    <xf numFmtId="41" fontId="4" fillId="0" borderId="1" xfId="0" applyNumberFormat="1" applyFont="1" applyBorder="1" applyAlignment="1">
      <alignment horizontal="right"/>
    </xf>
    <xf numFmtId="3" fontId="4" fillId="0" borderId="1" xfId="0" applyNumberFormat="1" applyFont="1" applyFill="1" applyBorder="1" applyAlignment="1">
      <alignment/>
    </xf>
    <xf numFmtId="0" fontId="4" fillId="0" borderId="4" xfId="0" applyFont="1" applyBorder="1" applyAlignment="1">
      <alignment horizontal="centerContinuous"/>
    </xf>
    <xf numFmtId="0" fontId="4" fillId="0" borderId="5" xfId="0" applyFont="1" applyBorder="1" applyAlignment="1">
      <alignment horizontal="centerContinuous"/>
    </xf>
    <xf numFmtId="0" fontId="5" fillId="0" borderId="0" xfId="0" applyFont="1" applyAlignment="1">
      <alignment horizontal="right"/>
    </xf>
    <xf numFmtId="0" fontId="19" fillId="0" borderId="0" xfId="0" applyFont="1" applyAlignment="1">
      <alignment/>
    </xf>
    <xf numFmtId="0" fontId="3" fillId="0" borderId="0" xfId="0" applyFont="1" applyFill="1" applyAlignment="1">
      <alignment/>
    </xf>
    <xf numFmtId="0" fontId="20" fillId="0" borderId="0" xfId="0" applyFont="1" applyAlignment="1">
      <alignment/>
    </xf>
    <xf numFmtId="0" fontId="21" fillId="0" borderId="0" xfId="0" applyFont="1" applyAlignment="1">
      <alignment/>
    </xf>
    <xf numFmtId="20" fontId="21" fillId="0" borderId="0" xfId="0" applyNumberFormat="1" applyFont="1" applyAlignment="1">
      <alignment/>
    </xf>
    <xf numFmtId="0" fontId="0" fillId="0" borderId="1" xfId="0" applyBorder="1" applyAlignment="1">
      <alignment/>
    </xf>
    <xf numFmtId="0" fontId="0" fillId="0" borderId="0" xfId="0" applyBorder="1" applyAlignment="1">
      <alignment/>
    </xf>
    <xf numFmtId="0" fontId="4" fillId="0" borderId="0" xfId="0" applyFont="1" applyBorder="1" applyAlignment="1">
      <alignment horizontal="right"/>
    </xf>
    <xf numFmtId="0" fontId="23" fillId="0" borderId="0" xfId="0" applyFont="1" applyBorder="1" applyAlignment="1">
      <alignment horizontal="right"/>
    </xf>
    <xf numFmtId="0" fontId="23" fillId="0" borderId="0" xfId="0" applyFont="1" applyAlignment="1">
      <alignment/>
    </xf>
    <xf numFmtId="3" fontId="0" fillId="0" borderId="0" xfId="0" applyNumberFormat="1" applyAlignment="1">
      <alignment horizontal="right"/>
    </xf>
    <xf numFmtId="3" fontId="23" fillId="0" borderId="0" xfId="0" applyNumberFormat="1" applyFont="1" applyAlignment="1">
      <alignment horizontal="right"/>
    </xf>
    <xf numFmtId="0" fontId="25" fillId="0" borderId="0" xfId="0" applyFont="1" applyAlignment="1">
      <alignment/>
    </xf>
    <xf numFmtId="0" fontId="26" fillId="0" borderId="0" xfId="0" applyFont="1" applyAlignment="1">
      <alignment/>
    </xf>
    <xf numFmtId="0" fontId="14" fillId="0" borderId="0" xfId="0" applyFont="1" applyAlignment="1">
      <alignment horizontal="center" wrapText="1"/>
    </xf>
    <xf numFmtId="0" fontId="14" fillId="0" borderId="0" xfId="0" applyFont="1" applyAlignment="1">
      <alignment horizontal="left" vertical="top" wrapText="1"/>
    </xf>
    <xf numFmtId="0" fontId="27" fillId="0" borderId="0" xfId="0" applyFont="1" applyAlignment="1">
      <alignment/>
    </xf>
    <xf numFmtId="0" fontId="28" fillId="0" borderId="0" xfId="0" applyFont="1" applyAlignment="1">
      <alignment/>
    </xf>
    <xf numFmtId="20" fontId="28" fillId="0" borderId="0" xfId="0" applyNumberFormat="1" applyFont="1" applyAlignment="1">
      <alignment/>
    </xf>
    <xf numFmtId="0" fontId="27" fillId="0" borderId="0" xfId="0" applyFont="1" applyAlignment="1">
      <alignment horizontal="right"/>
    </xf>
    <xf numFmtId="0" fontId="29" fillId="0" borderId="0" xfId="0" applyFont="1" applyAlignment="1">
      <alignment/>
    </xf>
    <xf numFmtId="0" fontId="34" fillId="0" borderId="1" xfId="0" applyFont="1" applyBorder="1" applyAlignment="1">
      <alignment horizontal="center" vertical="top"/>
    </xf>
    <xf numFmtId="0" fontId="34" fillId="0" borderId="1" xfId="0" applyFont="1" applyBorder="1" applyAlignment="1">
      <alignment horizontal="center" vertical="top" wrapText="1"/>
    </xf>
    <xf numFmtId="0" fontId="35" fillId="0" borderId="1" xfId="0" applyFont="1" applyBorder="1" applyAlignment="1">
      <alignment horizontal="center" vertical="top" wrapText="1"/>
    </xf>
    <xf numFmtId="0" fontId="4" fillId="0" borderId="1" xfId="0" applyFont="1" applyBorder="1" applyAlignment="1">
      <alignment horizontal="center" vertical="top"/>
    </xf>
    <xf numFmtId="0" fontId="3" fillId="0" borderId="1" xfId="0" applyFont="1" applyBorder="1" applyAlignment="1">
      <alignment vertical="top"/>
    </xf>
    <xf numFmtId="3" fontId="4" fillId="0" borderId="1" xfId="0" applyNumberFormat="1" applyFont="1" applyBorder="1" applyAlignment="1">
      <alignment/>
    </xf>
    <xf numFmtId="176" fontId="3" fillId="0" borderId="0" xfId="21" applyFont="1">
      <alignment/>
      <protection/>
    </xf>
    <xf numFmtId="176" fontId="1" fillId="0" borderId="0" xfId="21" applyFont="1">
      <alignment/>
      <protection/>
    </xf>
    <xf numFmtId="176" fontId="2" fillId="0" borderId="0" xfId="21" applyFont="1">
      <alignment/>
      <protection/>
    </xf>
    <xf numFmtId="176" fontId="1" fillId="0" borderId="0" xfId="21" applyFont="1" applyAlignment="1">
      <alignment horizontal="right"/>
      <protection/>
    </xf>
    <xf numFmtId="176" fontId="1" fillId="0" borderId="0" xfId="21" applyFont="1" applyAlignment="1">
      <alignment horizontal="left"/>
      <protection/>
    </xf>
    <xf numFmtId="176" fontId="3" fillId="0" borderId="1" xfId="21" applyFont="1" applyBorder="1">
      <alignment/>
      <protection/>
    </xf>
    <xf numFmtId="176" fontId="4" fillId="0" borderId="0" xfId="21" applyFont="1" applyBorder="1" applyAlignment="1">
      <alignment horizontal="center"/>
      <protection/>
    </xf>
    <xf numFmtId="176" fontId="3" fillId="0" borderId="5" xfId="21" applyFont="1" applyBorder="1">
      <alignment/>
      <protection/>
    </xf>
    <xf numFmtId="176" fontId="4" fillId="0" borderId="5" xfId="21" applyFont="1" applyBorder="1">
      <alignment/>
      <protection/>
    </xf>
    <xf numFmtId="176" fontId="3" fillId="0" borderId="0" xfId="21" applyFont="1" applyBorder="1">
      <alignment/>
      <protection/>
    </xf>
    <xf numFmtId="176" fontId="4" fillId="0" borderId="5" xfId="21" applyFont="1" applyBorder="1" applyAlignment="1">
      <alignment horizontal="left"/>
      <protection/>
    </xf>
    <xf numFmtId="176" fontId="4" fillId="0" borderId="1" xfId="21" applyFont="1" applyFill="1" applyBorder="1" applyAlignment="1">
      <alignment horizontal="right"/>
      <protection/>
    </xf>
    <xf numFmtId="176" fontId="4" fillId="0" borderId="0" xfId="21" applyFont="1" applyAlignment="1" quotePrefix="1">
      <alignment horizontal="right"/>
      <protection/>
    </xf>
    <xf numFmtId="3" fontId="4" fillId="0" borderId="0" xfId="21" applyNumberFormat="1" applyFont="1" applyFill="1">
      <alignment/>
      <protection/>
    </xf>
    <xf numFmtId="176" fontId="4" fillId="0" borderId="0" xfId="21" applyFont="1" applyFill="1" applyAlignment="1">
      <alignment horizontal="left"/>
      <protection/>
    </xf>
    <xf numFmtId="166" fontId="4" fillId="0" borderId="0" xfId="21" applyNumberFormat="1" applyFont="1" applyFill="1" applyProtection="1">
      <alignment/>
      <protection/>
    </xf>
    <xf numFmtId="176" fontId="4" fillId="0" borderId="0" xfId="21" applyFont="1">
      <alignment/>
      <protection/>
    </xf>
    <xf numFmtId="176" fontId="3" fillId="0" borderId="0" xfId="21" applyFont="1" applyAlignment="1">
      <alignment horizontal="right"/>
      <protection/>
    </xf>
    <xf numFmtId="3" fontId="3" fillId="0" borderId="0" xfId="21" applyNumberFormat="1" applyFont="1" applyFill="1">
      <alignment/>
      <protection/>
    </xf>
    <xf numFmtId="176" fontId="3" fillId="0" borderId="0" xfId="21" applyFont="1" applyFill="1" applyAlignment="1">
      <alignment horizontal="left"/>
      <protection/>
    </xf>
    <xf numFmtId="166" fontId="3" fillId="0" borderId="0" xfId="21" applyNumberFormat="1" applyFont="1" applyFill="1" applyProtection="1">
      <alignment/>
      <protection/>
    </xf>
    <xf numFmtId="176" fontId="3" fillId="0" borderId="0" xfId="21" applyFont="1" applyFill="1">
      <alignment/>
      <protection/>
    </xf>
    <xf numFmtId="164" fontId="4" fillId="0" borderId="0" xfId="21" applyNumberFormat="1" applyFont="1" applyFill="1">
      <alignment/>
      <protection/>
    </xf>
    <xf numFmtId="166" fontId="3" fillId="0" borderId="0" xfId="21" applyNumberFormat="1" applyFont="1" applyFill="1">
      <alignment/>
      <protection/>
    </xf>
    <xf numFmtId="166" fontId="13" fillId="0" borderId="0" xfId="21" applyNumberFormat="1" applyFont="1" applyFill="1" applyProtection="1">
      <alignment/>
      <protection/>
    </xf>
    <xf numFmtId="176" fontId="13" fillId="0" borderId="0" xfId="21" applyFont="1" applyFill="1" applyAlignment="1">
      <alignment horizontal="left"/>
      <protection/>
    </xf>
    <xf numFmtId="166" fontId="15" fillId="0" borderId="0" xfId="21" applyNumberFormat="1" applyFont="1" applyFill="1" applyProtection="1">
      <alignment/>
      <protection/>
    </xf>
    <xf numFmtId="176" fontId="15" fillId="0" borderId="0" xfId="21" applyFont="1" applyFill="1" applyAlignment="1">
      <alignment horizontal="left"/>
      <protection/>
    </xf>
    <xf numFmtId="176" fontId="4" fillId="0" borderId="1" xfId="21" applyFont="1" applyBorder="1">
      <alignment/>
      <protection/>
    </xf>
    <xf numFmtId="176" fontId="4" fillId="0" borderId="1" xfId="21" applyFont="1" applyBorder="1" applyAlignment="1" quotePrefix="1">
      <alignment horizontal="right"/>
      <protection/>
    </xf>
    <xf numFmtId="166" fontId="13" fillId="0" borderId="1" xfId="21" applyNumberFormat="1" applyFont="1" applyFill="1" applyBorder="1" applyProtection="1">
      <alignment/>
      <protection/>
    </xf>
    <xf numFmtId="176" fontId="13" fillId="0" borderId="1" xfId="21" applyFont="1" applyFill="1" applyBorder="1" applyAlignment="1">
      <alignment horizontal="left"/>
      <protection/>
    </xf>
    <xf numFmtId="49" fontId="7" fillId="0" borderId="0" xfId="21" applyNumberFormat="1" applyFont="1" applyBorder="1">
      <alignment/>
      <protection/>
    </xf>
    <xf numFmtId="176" fontId="3" fillId="0" borderId="0" xfId="21" applyFont="1" applyFill="1" applyBorder="1" applyAlignment="1">
      <alignment horizontal="left"/>
      <protection/>
    </xf>
    <xf numFmtId="178" fontId="3" fillId="0" borderId="0" xfId="21" applyNumberFormat="1" applyFont="1" applyFill="1" applyBorder="1" applyProtection="1">
      <alignment/>
      <protection/>
    </xf>
    <xf numFmtId="176" fontId="7" fillId="0" borderId="0" xfId="21" applyFont="1" applyBorder="1">
      <alignment/>
      <protection/>
    </xf>
    <xf numFmtId="176" fontId="3" fillId="0" borderId="0" xfId="21" applyFont="1" applyFill="1" applyBorder="1">
      <alignment/>
      <protection/>
    </xf>
    <xf numFmtId="180" fontId="3" fillId="0" borderId="0" xfId="21" applyNumberFormat="1" applyFont="1" applyFill="1" applyBorder="1" applyProtection="1">
      <alignment/>
      <protection/>
    </xf>
    <xf numFmtId="176" fontId="7" fillId="0" borderId="0" xfId="21" applyFont="1" applyFill="1" applyBorder="1">
      <alignment/>
      <protection/>
    </xf>
    <xf numFmtId="176" fontId="7" fillId="0" borderId="0" xfId="21" applyFont="1">
      <alignment/>
      <protection/>
    </xf>
    <xf numFmtId="176" fontId="7" fillId="0" borderId="0" xfId="21" applyFont="1" applyBorder="1" quotePrefix="1">
      <alignment/>
      <protection/>
    </xf>
    <xf numFmtId="0" fontId="38" fillId="0" borderId="0" xfId="22" applyFont="1">
      <alignment/>
      <protection/>
    </xf>
    <xf numFmtId="0" fontId="2" fillId="0" borderId="0" xfId="22" applyFont="1">
      <alignment/>
      <protection/>
    </xf>
    <xf numFmtId="176" fontId="38" fillId="0" borderId="0" xfId="21" applyFont="1">
      <alignment/>
      <protection/>
    </xf>
    <xf numFmtId="176" fontId="37" fillId="0" borderId="0" xfId="21">
      <alignment/>
      <protection/>
    </xf>
    <xf numFmtId="0" fontId="3" fillId="0" borderId="0" xfId="22" applyFont="1">
      <alignment/>
      <protection/>
    </xf>
    <xf numFmtId="0" fontId="3" fillId="0" borderId="1" xfId="0" applyFont="1" applyFill="1" applyBorder="1" applyAlignment="1">
      <alignment/>
    </xf>
    <xf numFmtId="0" fontId="1" fillId="0" borderId="0" xfId="0" applyFont="1" applyBorder="1" applyAlignment="1">
      <alignment/>
    </xf>
    <xf numFmtId="3" fontId="4" fillId="0" borderId="0" xfId="0" applyNumberFormat="1" applyFont="1" applyAlignment="1">
      <alignment horizontal="right"/>
    </xf>
    <xf numFmtId="3" fontId="3" fillId="0" borderId="0" xfId="0" applyNumberFormat="1" applyFont="1" applyAlignment="1">
      <alignment horizontal="right"/>
    </xf>
    <xf numFmtId="166" fontId="13" fillId="0" borderId="0" xfId="0" applyNumberFormat="1" applyFont="1" applyAlignment="1">
      <alignment/>
    </xf>
    <xf numFmtId="166" fontId="15" fillId="0" borderId="0" xfId="0" applyNumberFormat="1" applyFont="1" applyAlignment="1">
      <alignment/>
    </xf>
    <xf numFmtId="166" fontId="3" fillId="0" borderId="0" xfId="0" applyNumberFormat="1" applyFont="1" applyAlignment="1">
      <alignment/>
    </xf>
    <xf numFmtId="166" fontId="15" fillId="0" borderId="0" xfId="0" applyNumberFormat="1" applyFont="1" applyBorder="1" applyAlignment="1">
      <alignment/>
    </xf>
    <xf numFmtId="166" fontId="13" fillId="0" borderId="1" xfId="0" applyNumberFormat="1" applyFont="1" applyBorder="1" applyAlignment="1">
      <alignment/>
    </xf>
    <xf numFmtId="0" fontId="7" fillId="0" borderId="0" xfId="0" applyFont="1" applyAlignment="1" quotePrefix="1">
      <alignment/>
    </xf>
    <xf numFmtId="0" fontId="3" fillId="0" borderId="0" xfId="0" applyFont="1" applyBorder="1" applyAlignment="1">
      <alignment horizontal="right"/>
    </xf>
    <xf numFmtId="0" fontId="47" fillId="0" borderId="1" xfId="0" applyFont="1" applyBorder="1" applyAlignment="1">
      <alignment horizontal="right"/>
    </xf>
    <xf numFmtId="0" fontId="4" fillId="0" borderId="4" xfId="0" applyFont="1" applyBorder="1" applyAlignment="1">
      <alignment horizontal="center"/>
    </xf>
    <xf numFmtId="0" fontId="1" fillId="0" borderId="0" xfId="0" applyFont="1" applyBorder="1" applyAlignment="1">
      <alignment horizontal="center"/>
    </xf>
    <xf numFmtId="3" fontId="15" fillId="0" borderId="0" xfId="0" applyNumberFormat="1" applyFont="1" applyFill="1" applyAlignment="1">
      <alignment/>
    </xf>
    <xf numFmtId="169" fontId="3" fillId="0" borderId="0" xfId="15" applyNumberFormat="1" applyFont="1" applyAlignment="1">
      <alignment/>
    </xf>
    <xf numFmtId="0" fontId="0" fillId="0" borderId="0" xfId="0" applyFont="1" applyAlignment="1">
      <alignment/>
    </xf>
    <xf numFmtId="16" fontId="3" fillId="0" borderId="0" xfId="0" applyNumberFormat="1" applyFont="1" applyAlignment="1" quotePrefix="1">
      <alignment horizontal="left"/>
    </xf>
    <xf numFmtId="3" fontId="0" fillId="0" borderId="0" xfId="0" applyNumberFormat="1" applyFont="1" applyAlignment="1">
      <alignment/>
    </xf>
    <xf numFmtId="17" fontId="3" fillId="0" borderId="0" xfId="0" applyNumberFormat="1" applyFont="1" applyAlignment="1" quotePrefix="1">
      <alignment horizontal="left"/>
    </xf>
    <xf numFmtId="0" fontId="4" fillId="0" borderId="0" xfId="0" applyFont="1" applyAlignment="1">
      <alignment horizontal="left"/>
    </xf>
    <xf numFmtId="3" fontId="13" fillId="0" borderId="0" xfId="0" applyNumberFormat="1" applyFont="1" applyFill="1" applyAlignment="1">
      <alignment/>
    </xf>
    <xf numFmtId="169" fontId="4" fillId="0" borderId="0" xfId="15" applyNumberFormat="1" applyFont="1" applyAlignment="1">
      <alignment/>
    </xf>
    <xf numFmtId="169" fontId="4" fillId="0" borderId="0" xfId="0" applyNumberFormat="1" applyFont="1" applyAlignment="1">
      <alignment/>
    </xf>
    <xf numFmtId="3" fontId="23" fillId="0" borderId="0" xfId="0" applyNumberFormat="1" applyFont="1" applyAlignment="1">
      <alignment/>
    </xf>
    <xf numFmtId="3" fontId="23" fillId="0" borderId="0" xfId="0" applyNumberFormat="1" applyFont="1" applyAlignment="1">
      <alignment/>
    </xf>
    <xf numFmtId="3" fontId="15" fillId="0" borderId="0" xfId="0" applyNumberFormat="1" applyFont="1" applyAlignment="1">
      <alignment/>
    </xf>
    <xf numFmtId="3" fontId="13" fillId="0" borderId="0" xfId="0" applyNumberFormat="1" applyFont="1" applyAlignment="1">
      <alignment/>
    </xf>
    <xf numFmtId="0" fontId="3" fillId="0" borderId="0" xfId="0" applyFont="1" applyFill="1" applyAlignment="1" applyProtection="1">
      <alignment/>
      <protection locked="0"/>
    </xf>
    <xf numFmtId="0" fontId="1" fillId="0" borderId="0" xfId="0" applyFont="1" applyBorder="1" applyAlignment="1">
      <alignment horizontal="left"/>
    </xf>
    <xf numFmtId="0" fontId="2" fillId="0" borderId="0" xfId="0" applyFont="1" applyFill="1" applyAlignment="1">
      <alignment/>
    </xf>
    <xf numFmtId="0" fontId="2" fillId="0" borderId="0" xfId="0" applyFont="1" applyFill="1" applyAlignment="1" applyProtection="1">
      <alignment/>
      <protection locked="0"/>
    </xf>
    <xf numFmtId="166" fontId="15" fillId="0" borderId="0" xfId="0" applyNumberFormat="1" applyFont="1" applyFill="1" applyAlignment="1" applyProtection="1">
      <alignment/>
      <protection locked="0"/>
    </xf>
    <xf numFmtId="166" fontId="13" fillId="0" borderId="0" xfId="0" applyNumberFormat="1" applyFont="1" applyFill="1" applyAlignment="1" applyProtection="1">
      <alignment/>
      <protection locked="0"/>
    </xf>
    <xf numFmtId="166" fontId="3" fillId="0" borderId="0" xfId="0" applyNumberFormat="1" applyFont="1" applyFill="1" applyAlignment="1" applyProtection="1">
      <alignment/>
      <protection locked="0"/>
    </xf>
    <xf numFmtId="0" fontId="4" fillId="0" borderId="1" xfId="0" applyFont="1" applyBorder="1" applyAlignment="1">
      <alignment horizontal="left"/>
    </xf>
    <xf numFmtId="166" fontId="13" fillId="0" borderId="1" xfId="0" applyNumberFormat="1" applyFont="1" applyFill="1" applyBorder="1" applyAlignment="1" applyProtection="1">
      <alignment/>
      <protection locked="0"/>
    </xf>
    <xf numFmtId="0" fontId="3" fillId="0" borderId="3" xfId="0" applyFont="1" applyBorder="1" applyAlignment="1">
      <alignment/>
    </xf>
    <xf numFmtId="0" fontId="4" fillId="0" borderId="3" xfId="0" applyFont="1" applyBorder="1" applyAlignment="1">
      <alignment/>
    </xf>
    <xf numFmtId="0" fontId="3" fillId="0" borderId="1" xfId="0" applyFont="1" applyBorder="1" applyAlignment="1">
      <alignment wrapText="1"/>
    </xf>
    <xf numFmtId="0" fontId="4" fillId="0" borderId="1" xfId="0" applyFont="1" applyBorder="1" applyAlignment="1">
      <alignment horizontal="center" wrapText="1"/>
    </xf>
    <xf numFmtId="44" fontId="4" fillId="0" borderId="1" xfId="17" applyFont="1" applyBorder="1" applyAlignment="1">
      <alignment horizontal="center" wrapText="1"/>
    </xf>
    <xf numFmtId="0" fontId="3" fillId="0" borderId="0" xfId="0" applyFont="1" applyAlignment="1">
      <alignment wrapText="1"/>
    </xf>
    <xf numFmtId="1" fontId="4" fillId="0" borderId="0" xfId="0" applyNumberFormat="1" applyFont="1" applyAlignment="1">
      <alignment/>
    </xf>
    <xf numFmtId="0" fontId="1" fillId="0" borderId="0" xfId="22" applyFont="1">
      <alignment/>
      <protection/>
    </xf>
    <xf numFmtId="0" fontId="1" fillId="0" borderId="0" xfId="22" applyFont="1" applyAlignment="1">
      <alignment horizontal="right"/>
      <protection/>
    </xf>
    <xf numFmtId="0" fontId="23" fillId="0" borderId="0" xfId="0" applyFont="1" applyAlignment="1">
      <alignment/>
    </xf>
    <xf numFmtId="0" fontId="23" fillId="0" borderId="0" xfId="0" applyFont="1" applyFill="1" applyAlignment="1">
      <alignment/>
    </xf>
    <xf numFmtId="0" fontId="0" fillId="0" borderId="0" xfId="0" applyFill="1" applyAlignment="1">
      <alignment/>
    </xf>
    <xf numFmtId="0" fontId="0" fillId="0" borderId="4" xfId="0" applyBorder="1" applyAlignment="1">
      <alignment/>
    </xf>
    <xf numFmtId="0" fontId="23" fillId="0" borderId="0" xfId="0" applyFont="1" applyAlignment="1">
      <alignment horizontal="center"/>
    </xf>
    <xf numFmtId="0" fontId="23" fillId="0" borderId="6" xfId="0" applyFont="1" applyBorder="1" applyAlignment="1">
      <alignment/>
    </xf>
    <xf numFmtId="0" fontId="23" fillId="0" borderId="6" xfId="0" applyFont="1" applyBorder="1" applyAlignment="1">
      <alignment horizontal="center"/>
    </xf>
    <xf numFmtId="0" fontId="23" fillId="0" borderId="4" xfId="0" applyFont="1" applyBorder="1" applyAlignment="1">
      <alignment horizontal="center"/>
    </xf>
    <xf numFmtId="0" fontId="0" fillId="0" borderId="0" xfId="0" applyAlignment="1">
      <alignment horizontal="center"/>
    </xf>
    <xf numFmtId="177" fontId="3" fillId="0" borderId="0" xfId="0" applyNumberFormat="1" applyFont="1" applyAlignment="1" applyProtection="1">
      <alignment/>
      <protection/>
    </xf>
    <xf numFmtId="3" fontId="0" fillId="0" borderId="0" xfId="0" applyNumberFormat="1" applyAlignment="1">
      <alignment horizontal="center"/>
    </xf>
    <xf numFmtId="0" fontId="20" fillId="0" borderId="0" xfId="0" applyFont="1" applyAlignment="1">
      <alignment horizontal="right"/>
    </xf>
    <xf numFmtId="0" fontId="14" fillId="0" borderId="0" xfId="0" applyFont="1" applyAlignment="1">
      <alignment horizontal="left" wrapText="1"/>
    </xf>
    <xf numFmtId="0" fontId="4" fillId="0" borderId="5" xfId="0" applyFont="1" applyBorder="1" applyAlignment="1">
      <alignment horizontal="center"/>
    </xf>
    <xf numFmtId="0" fontId="23" fillId="0" borderId="0" xfId="0" applyFont="1" applyBorder="1" applyAlignment="1">
      <alignment horizontal="center"/>
    </xf>
    <xf numFmtId="0" fontId="0" fillId="0" borderId="0" xfId="0" applyFont="1" applyBorder="1" applyAlignment="1">
      <alignment horizontal="center"/>
    </xf>
    <xf numFmtId="0" fontId="23" fillId="0" borderId="0" xfId="0" applyFont="1" applyBorder="1" applyAlignment="1">
      <alignment/>
    </xf>
    <xf numFmtId="0" fontId="0" fillId="0" borderId="0" xfId="0" applyBorder="1" applyAlignment="1">
      <alignment horizontal="center"/>
    </xf>
    <xf numFmtId="177" fontId="3" fillId="0" borderId="0" xfId="0" applyNumberFormat="1" applyFont="1" applyBorder="1" applyAlignment="1" applyProtection="1">
      <alignment/>
      <protection/>
    </xf>
    <xf numFmtId="3" fontId="0" fillId="0" borderId="0" xfId="0" applyNumberFormat="1" applyBorder="1" applyAlignment="1">
      <alignment horizontal="center"/>
    </xf>
    <xf numFmtId="169" fontId="52" fillId="0" borderId="0" xfId="15" applyNumberFormat="1" applyFont="1" applyBorder="1" applyAlignment="1">
      <alignment/>
    </xf>
    <xf numFmtId="16" fontId="0" fillId="0" borderId="0" xfId="0" applyNumberFormat="1" applyBorder="1" applyAlignment="1" quotePrefix="1">
      <alignment/>
    </xf>
    <xf numFmtId="0" fontId="0" fillId="0" borderId="0" xfId="0" applyFont="1" applyFill="1" applyBorder="1" applyAlignment="1">
      <alignment/>
    </xf>
    <xf numFmtId="1" fontId="52" fillId="0" borderId="0" xfId="0" applyNumberFormat="1" applyFont="1" applyBorder="1" applyAlignment="1">
      <alignment/>
    </xf>
    <xf numFmtId="0" fontId="0" fillId="0" borderId="0" xfId="0"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rast18" xfId="21"/>
    <cellStyle name="Normal_rast3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All vehicles</a:t>
            </a:r>
          </a:p>
        </c:rich>
      </c:tx>
      <c:layout>
        <c:manualLayout>
          <c:xMode val="factor"/>
          <c:yMode val="factor"/>
          <c:x val="0"/>
          <c:y val="-0.00675"/>
        </c:manualLayout>
      </c:layout>
      <c:spPr>
        <a:noFill/>
        <a:ln>
          <a:noFill/>
        </a:ln>
      </c:spPr>
    </c:title>
    <c:plotArea>
      <c:layout>
        <c:manualLayout>
          <c:xMode val="edge"/>
          <c:yMode val="edge"/>
          <c:x val="0.01175"/>
          <c:y val="0.06775"/>
          <c:w val="0.98275"/>
          <c:h val="0.88625"/>
        </c:manualLayout>
      </c:layout>
      <c:barChart>
        <c:barDir val="col"/>
        <c:grouping val="clustered"/>
        <c:varyColors val="0"/>
        <c:ser>
          <c:idx val="0"/>
          <c:order val="0"/>
          <c:tx>
            <c:v>All drivers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strRef>
          </c:cat>
          <c:val>
            <c:numLit>
              <c:ptCount val="6"/>
              <c:pt idx="0">
                <c:v>5124</c:v>
              </c:pt>
              <c:pt idx="1">
                <c:v>3991</c:v>
              </c:pt>
              <c:pt idx="2">
                <c:v>3214</c:v>
              </c:pt>
              <c:pt idx="3">
                <c:v>2800</c:v>
              </c:pt>
              <c:pt idx="4">
                <c:v>2014</c:v>
              </c:pt>
              <c:pt idx="5">
                <c:v>1319</c:v>
              </c:pt>
            </c:numLit>
          </c:val>
        </c:ser>
        <c:axId val="41319163"/>
        <c:axId val="36328148"/>
      </c:barChart>
      <c:catAx>
        <c:axId val="41319163"/>
        <c:scaling>
          <c:orientation val="minMax"/>
        </c:scaling>
        <c:axPos val="b"/>
        <c:delete val="0"/>
        <c:numFmt formatCode="General" sourceLinked="1"/>
        <c:majorTickMark val="out"/>
        <c:minorTickMark val="none"/>
        <c:tickLblPos val="nextTo"/>
        <c:spPr>
          <a:ln w="12700">
            <a:solidFill/>
          </a:ln>
        </c:spPr>
        <c:txPr>
          <a:bodyPr/>
          <a:lstStyle/>
          <a:p>
            <a:pPr>
              <a:defRPr lang="en-US" cap="none" sz="1200" b="0" i="0" u="none" baseline="0">
                <a:latin typeface="Arial"/>
                <a:ea typeface="Arial"/>
                <a:cs typeface="Arial"/>
              </a:defRPr>
            </a:pPr>
          </a:p>
        </c:txPr>
        <c:crossAx val="36328148"/>
        <c:crosses val="autoZero"/>
        <c:auto val="1"/>
        <c:lblOffset val="100"/>
        <c:noMultiLvlLbl val="0"/>
      </c:catAx>
      <c:valAx>
        <c:axId val="36328148"/>
        <c:scaling>
          <c:orientation val="minMax"/>
          <c:max val="6000"/>
        </c:scaling>
        <c:axPos val="l"/>
        <c:majorGridlines>
          <c:spPr>
            <a:ln w="3175">
              <a:solidFill/>
              <a:prstDash val="sysDot"/>
            </a:ln>
          </c:spPr>
        </c:majorGridlines>
        <c:delete val="0"/>
        <c:numFmt formatCode="#,##0" sourceLinked="0"/>
        <c:majorTickMark val="out"/>
        <c:minorTickMark val="none"/>
        <c:tickLblPos val="nextTo"/>
        <c:spPr>
          <a:ln w="12700">
            <a:solidFill/>
          </a:ln>
        </c:spPr>
        <c:crossAx val="41319163"/>
        <c:crossesAt val="1"/>
        <c:crossBetween val="between"/>
        <c:dispUnits/>
        <c:majorUnit val="1000"/>
      </c:valAx>
      <c:spPr>
        <a:noFill/>
        <a:ln w="3175">
          <a:solidFill/>
          <a:prstDash val="sysDot"/>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6"/>
          <c:w val="0.99225"/>
          <c:h val="0.883"/>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3.133236605645</c:v>
              </c:pt>
              <c:pt idx="1">
                <c:v>3.407476214345</c:v>
              </c:pt>
              <c:pt idx="2">
                <c:v>3.209249923183</c:v>
              </c:pt>
              <c:pt idx="3">
                <c:v>3.029106052569</c:v>
              </c:pt>
              <c:pt idx="4">
                <c:v>3.097332268835</c:v>
              </c:pt>
              <c:pt idx="5">
                <c:v>2.94904859394</c:v>
              </c:pt>
              <c:pt idx="6">
                <c:v>3.001191262321</c:v>
              </c:pt>
              <c:pt idx="7">
                <c:v>3.050074033025</c:v>
              </c:pt>
              <c:pt idx="8">
                <c:v>2.926725513134</c:v>
              </c:pt>
              <c:pt idx="9">
                <c:v>2.77103097047</c:v>
              </c:pt>
              <c:pt idx="10">
                <c:v>2.444452250528</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0.701452611889</c:v>
              </c:pt>
              <c:pt idx="1">
                <c:v>0.741631327553</c:v>
              </c:pt>
              <c:pt idx="2">
                <c:v>0.74789197116</c:v>
              </c:pt>
              <c:pt idx="3">
                <c:v>0.768220414155</c:v>
              </c:pt>
              <c:pt idx="4">
                <c:v>0.826886649923</c:v>
              </c:pt>
              <c:pt idx="5">
                <c:v>0.816326530612</c:v>
              </c:pt>
              <c:pt idx="6">
                <c:v>0.824059965713</c:v>
              </c:pt>
              <c:pt idx="7">
                <c:v>0.869411500016</c:v>
              </c:pt>
              <c:pt idx="8">
                <c:v>0.834295777793</c:v>
              </c:pt>
              <c:pt idx="9">
                <c:v>0.860782009338</c:v>
              </c:pt>
              <c:pt idx="10">
                <c:v>0.861762825824</c:v>
              </c:pt>
            </c:numLit>
          </c:val>
          <c:smooth val="0"/>
        </c:ser>
        <c:axId val="7717317"/>
        <c:axId val="2346990"/>
      </c:lineChart>
      <c:catAx>
        <c:axId val="7717317"/>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2346990"/>
        <c:crosses val="autoZero"/>
        <c:auto val="1"/>
        <c:lblOffset val="100"/>
        <c:noMultiLvlLbl val="0"/>
      </c:catAx>
      <c:valAx>
        <c:axId val="2346990"/>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7717317"/>
        <c:crossesAt val="1"/>
        <c:crossBetween val="between"/>
        <c:dispUnits/>
        <c:majorUnit val="5"/>
        <c:minorUnit val="1"/>
      </c:valAx>
      <c:spPr>
        <a:noFill/>
        <a:ln w="3175">
          <a:solidFill/>
          <a:prstDash val="sysDot"/>
        </a:ln>
      </c:spPr>
    </c:plotArea>
    <c:legend>
      <c:legendPos val="r"/>
      <c:layout>
        <c:manualLayout>
          <c:xMode val="edge"/>
          <c:yMode val="edge"/>
          <c:x val="0.7845"/>
          <c:y val="0.180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375"/>
          <c:w val="0.94875"/>
          <c:h val="0.81625"/>
        </c:manualLayout>
      </c:layout>
      <c:lineChart>
        <c:grouping val="standard"/>
        <c:varyColors val="0"/>
        <c:ser>
          <c:idx val="0"/>
          <c:order val="0"/>
          <c:tx>
            <c:v>17-22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13.628926788201</c:v>
              </c:pt>
              <c:pt idx="1">
                <c:v>14.068001555417</c:v>
              </c:pt>
              <c:pt idx="2">
                <c:v>13.095401800353</c:v>
              </c:pt>
              <c:pt idx="3">
                <c:v>11.378329454357</c:v>
              </c:pt>
              <c:pt idx="4">
                <c:v>11.043392196697</c:v>
              </c:pt>
              <c:pt idx="5">
                <c:v>10.438691247165</c:v>
              </c:pt>
              <c:pt idx="6">
                <c:v>10.383630153696</c:v>
              </c:pt>
              <c:pt idx="7">
                <c:v>9.988293780501</c:v>
              </c:pt>
              <c:pt idx="8">
                <c:v>9.658329048584</c:v>
              </c:pt>
              <c:pt idx="9">
                <c:v>9.459226197815</c:v>
              </c:pt>
              <c:pt idx="10">
                <c:v>9.229951434025</c:v>
              </c:pt>
            </c:numLit>
          </c:val>
          <c:smooth val="0"/>
        </c:ser>
        <c:ser>
          <c:idx val="1"/>
          <c:order val="1"/>
          <c:tx>
            <c:v>23-29</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9.610329686123</c:v>
              </c:pt>
              <c:pt idx="1">
                <c:v>10.534746424649</c:v>
              </c:pt>
              <c:pt idx="2">
                <c:v>10.531308903138</c:v>
              </c:pt>
              <c:pt idx="3">
                <c:v>9.530648214635</c:v>
              </c:pt>
              <c:pt idx="4">
                <c:v>8.894402431655</c:v>
              </c:pt>
              <c:pt idx="5">
                <c:v>8.516435100287</c:v>
              </c:pt>
              <c:pt idx="6">
                <c:v>7.794077853802</c:v>
              </c:pt>
              <c:pt idx="7">
                <c:v>7.453302434489</c:v>
              </c:pt>
              <c:pt idx="8">
                <c:v>7.705827325213</c:v>
              </c:pt>
              <c:pt idx="9">
                <c:v>7.004719163505</c:v>
              </c:pt>
              <c:pt idx="10">
                <c:v>6.50242942978</c:v>
              </c:pt>
            </c:numLit>
          </c:val>
          <c:smooth val="0"/>
        </c:ser>
        <c:ser>
          <c:idx val="2"/>
          <c:order val="2"/>
          <c:tx>
            <c:v>30-59</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6.282832611214</c:v>
              </c:pt>
              <c:pt idx="1">
                <c:v>6.781483141121</c:v>
              </c:pt>
              <c:pt idx="2">
                <c:v>6.738100345144</c:v>
              </c:pt>
              <c:pt idx="3">
                <c:v>6.280763987061</c:v>
              </c:pt>
              <c:pt idx="4">
                <c:v>6.108524294939</c:v>
              </c:pt>
              <c:pt idx="5">
                <c:v>5.808487137053</c:v>
              </c:pt>
              <c:pt idx="6">
                <c:v>5.742006119343</c:v>
              </c:pt>
              <c:pt idx="7">
                <c:v>5.576008422502</c:v>
              </c:pt>
              <c:pt idx="8">
                <c:v>5.531659184481</c:v>
              </c:pt>
              <c:pt idx="9">
                <c:v>5.152758431311</c:v>
              </c:pt>
              <c:pt idx="10">
                <c:v>4.91476226764</c:v>
              </c:pt>
            </c:numLit>
          </c:val>
          <c:smooth val="0"/>
        </c:ser>
        <c:ser>
          <c:idx val="3"/>
          <c:order val="3"/>
          <c:tx>
            <c:v>60+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3.133236605645</c:v>
              </c:pt>
              <c:pt idx="1">
                <c:v>3.407476214345</c:v>
              </c:pt>
              <c:pt idx="2">
                <c:v>3.209249923183</c:v>
              </c:pt>
              <c:pt idx="3">
                <c:v>3.029106052569</c:v>
              </c:pt>
              <c:pt idx="4">
                <c:v>3.097332268835</c:v>
              </c:pt>
              <c:pt idx="5">
                <c:v>2.94904859394</c:v>
              </c:pt>
              <c:pt idx="6">
                <c:v>3.001191262321</c:v>
              </c:pt>
              <c:pt idx="7">
                <c:v>3.050074033025</c:v>
              </c:pt>
              <c:pt idx="8">
                <c:v>2.926725513134</c:v>
              </c:pt>
              <c:pt idx="9">
                <c:v>2.77103097047</c:v>
              </c:pt>
              <c:pt idx="10">
                <c:v>2.444452250528</c:v>
              </c:pt>
            </c:numLit>
          </c:val>
          <c:smooth val="0"/>
        </c:ser>
        <c:axId val="21122911"/>
        <c:axId val="55888472"/>
      </c:lineChart>
      <c:catAx>
        <c:axId val="2112291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55888472"/>
        <c:crosses val="autoZero"/>
        <c:auto val="1"/>
        <c:lblOffset val="100"/>
        <c:noMultiLvlLbl val="0"/>
      </c:catAx>
      <c:valAx>
        <c:axId val="55888472"/>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21122911"/>
        <c:crossesAt val="1"/>
        <c:crossBetween val="between"/>
        <c:dispUnits/>
        <c:majorUnit val="5"/>
        <c:minorUnit val="1"/>
      </c:valAx>
      <c:spPr>
        <a:noFill/>
        <a:ln w="3175">
          <a:solidFill/>
          <a:prstDash val="sysDot"/>
        </a:ln>
      </c:spPr>
    </c:plotArea>
    <c:legend>
      <c:legendPos val="r"/>
      <c:layout>
        <c:manualLayout>
          <c:xMode val="edge"/>
          <c:yMode val="edge"/>
          <c:x val="0.73975"/>
          <c:y val="0.259"/>
          <c:w val="0.17075"/>
          <c:h val="0.1887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5"/>
          <c:w val="1"/>
          <c:h val="0.8475"/>
        </c:manualLayout>
      </c:layout>
      <c:lineChart>
        <c:grouping val="standard"/>
        <c:varyColors val="0"/>
        <c:ser>
          <c:idx val="0"/>
          <c:order val="0"/>
          <c:tx>
            <c:v>17-22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5.741504699528</c:v>
              </c:pt>
              <c:pt idx="1">
                <c:v>5.940161141535</c:v>
              </c:pt>
              <c:pt idx="2">
                <c:v>5.540372803162</c:v>
              </c:pt>
              <c:pt idx="3">
                <c:v>5.143635082664</c:v>
              </c:pt>
              <c:pt idx="4">
                <c:v>4.406162347721</c:v>
              </c:pt>
              <c:pt idx="5">
                <c:v>4.661919858635</c:v>
              </c:pt>
              <c:pt idx="6">
                <c:v>4.311151789986</c:v>
              </c:pt>
              <c:pt idx="7">
                <c:v>4.355505077081</c:v>
              </c:pt>
              <c:pt idx="8">
                <c:v>4.774975400073</c:v>
              </c:pt>
              <c:pt idx="9">
                <c:v>4.247365767454</c:v>
              </c:pt>
              <c:pt idx="10">
                <c:v>4.825277841803</c:v>
              </c:pt>
            </c:numLit>
          </c:val>
          <c:smooth val="0"/>
        </c:ser>
        <c:ser>
          <c:idx val="1"/>
          <c:order val="1"/>
          <c:tx>
            <c:v>23-29</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5.288064242384</c:v>
              </c:pt>
              <c:pt idx="1">
                <c:v>5.855071570546</c:v>
              </c:pt>
              <c:pt idx="2">
                <c:v>6.011975759328</c:v>
              </c:pt>
              <c:pt idx="3">
                <c:v>5.615114015224</c:v>
              </c:pt>
              <c:pt idx="4">
                <c:v>5.153152208119</c:v>
              </c:pt>
              <c:pt idx="5">
                <c:v>4.990270112611</c:v>
              </c:pt>
              <c:pt idx="6">
                <c:v>4.893702366627</c:v>
              </c:pt>
              <c:pt idx="7">
                <c:v>4.715903683259</c:v>
              </c:pt>
              <c:pt idx="8">
                <c:v>4.748297780041</c:v>
              </c:pt>
              <c:pt idx="9">
                <c:v>4.349893700347</c:v>
              </c:pt>
              <c:pt idx="10">
                <c:v>4.342763202959</c:v>
              </c:pt>
            </c:numLit>
          </c:val>
          <c:smooth val="0"/>
        </c:ser>
        <c:ser>
          <c:idx val="2"/>
          <c:order val="2"/>
          <c:tx>
            <c:v>30-59</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3.393579657274</c:v>
              </c:pt>
              <c:pt idx="1">
                <c:v>3.653496586628</c:v>
              </c:pt>
              <c:pt idx="2">
                <c:v>3.787157972296</c:v>
              </c:pt>
              <c:pt idx="3">
                <c:v>3.57617247369</c:v>
              </c:pt>
              <c:pt idx="4">
                <c:v>3.64173645663</c:v>
              </c:pt>
              <c:pt idx="5">
                <c:v>3.579333840626</c:v>
              </c:pt>
              <c:pt idx="6">
                <c:v>3.524864585318</c:v>
              </c:pt>
              <c:pt idx="7">
                <c:v>3.446898424043</c:v>
              </c:pt>
              <c:pt idx="8">
                <c:v>3.316278103118</c:v>
              </c:pt>
              <c:pt idx="9">
                <c:v>3.139060562499</c:v>
              </c:pt>
              <c:pt idx="10">
                <c:v>3.085067805069</c:v>
              </c:pt>
            </c:numLit>
          </c:val>
          <c:smooth val="0"/>
        </c:ser>
        <c:ser>
          <c:idx val="3"/>
          <c:order val="3"/>
          <c:tx>
            <c:v>60+</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0.701452611889</c:v>
              </c:pt>
              <c:pt idx="1">
                <c:v>0.741631327553</c:v>
              </c:pt>
              <c:pt idx="2">
                <c:v>0.74789197116</c:v>
              </c:pt>
              <c:pt idx="3">
                <c:v>0.768220414155</c:v>
              </c:pt>
              <c:pt idx="4">
                <c:v>0.826886649923</c:v>
              </c:pt>
              <c:pt idx="5">
                <c:v>0.816326530612</c:v>
              </c:pt>
              <c:pt idx="6">
                <c:v>0.824059965713</c:v>
              </c:pt>
              <c:pt idx="7">
                <c:v>0.869411500016</c:v>
              </c:pt>
              <c:pt idx="8">
                <c:v>0.834295777793</c:v>
              </c:pt>
              <c:pt idx="9">
                <c:v>0.860782009338</c:v>
              </c:pt>
              <c:pt idx="10">
                <c:v>0.861762825824</c:v>
              </c:pt>
            </c:numLit>
          </c:val>
          <c:smooth val="0"/>
        </c:ser>
        <c:axId val="33234201"/>
        <c:axId val="30672354"/>
      </c:lineChart>
      <c:catAx>
        <c:axId val="3323420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150" b="0" i="0" u="none" baseline="0"/>
            </a:pPr>
          </a:p>
        </c:txPr>
        <c:crossAx val="30672354"/>
        <c:crosses val="autoZero"/>
        <c:auto val="1"/>
        <c:lblOffset val="100"/>
        <c:noMultiLvlLbl val="0"/>
      </c:catAx>
      <c:valAx>
        <c:axId val="30672354"/>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pPr>
          </a:p>
        </c:txPr>
        <c:crossAx val="33234201"/>
        <c:crossesAt val="1"/>
        <c:crossBetween val="between"/>
        <c:dispUnits/>
        <c:majorUnit val="5"/>
        <c:minorUnit val="0.4"/>
      </c:valAx>
      <c:spPr>
        <a:noFill/>
        <a:ln w="3175">
          <a:solidFill/>
          <a:prstDash val="sysDot"/>
        </a:ln>
      </c:spPr>
    </c:plotArea>
    <c:legend>
      <c:legendPos val="r"/>
      <c:layout>
        <c:manualLayout>
          <c:xMode val="edge"/>
          <c:yMode val="edge"/>
          <c:x val="0.8175"/>
          <c:y val="0.2025"/>
          <c:w val="0.1825"/>
          <c:h val="0.1825"/>
        </c:manualLayout>
      </c:layout>
      <c:overlay val="0"/>
      <c:spPr>
        <a:ln w="3175">
          <a:solidFill>
            <a:srgbClr val="FFFFFF"/>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(a) Late afternoon/evening to night time (3pm-3am)</a:t>
            </a:r>
          </a:p>
        </c:rich>
      </c:tx>
      <c:layout>
        <c:manualLayout>
          <c:xMode val="factor"/>
          <c:yMode val="factor"/>
          <c:x val="-0.426"/>
          <c:y val="-0.01875"/>
        </c:manualLayout>
      </c:layout>
      <c:spPr>
        <a:noFill/>
        <a:ln>
          <a:noFill/>
        </a:ln>
      </c:spPr>
    </c:title>
    <c:plotArea>
      <c:layout>
        <c:manualLayout>
          <c:xMode val="edge"/>
          <c:yMode val="edge"/>
          <c:x val="0.00075"/>
          <c:y val="0.07925"/>
          <c:w val="0.81625"/>
          <c:h val="0.70825"/>
        </c:manualLayout>
      </c:layout>
      <c:lineChart>
        <c:grouping val="standard"/>
        <c:varyColors val="0"/>
        <c:ser>
          <c:idx val="0"/>
          <c:order val="0"/>
          <c:tx>
            <c:v>Midnight-3am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160</c:v>
              </c:pt>
              <c:pt idx="1">
                <c:v>146</c:v>
              </c:pt>
              <c:pt idx="2">
                <c:v>128</c:v>
              </c:pt>
              <c:pt idx="3">
                <c:v>128</c:v>
              </c:pt>
              <c:pt idx="4">
                <c:v>135</c:v>
              </c:pt>
              <c:pt idx="5">
                <c:v>133</c:v>
              </c:pt>
              <c:pt idx="6">
                <c:v>130</c:v>
              </c:pt>
              <c:pt idx="7">
                <c:v>128</c:v>
              </c:pt>
              <c:pt idx="8">
                <c:v>106</c:v>
              </c:pt>
              <c:pt idx="9">
                <c:v>115</c:v>
              </c:pt>
              <c:pt idx="10">
                <c:v>142</c:v>
              </c:pt>
            </c:numLit>
          </c:val>
          <c:smooth val="0"/>
        </c:ser>
        <c:ser>
          <c:idx val="1"/>
          <c:order val="1"/>
          <c:tx>
            <c:v>3pm-6pm</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66</c:v>
              </c:pt>
              <c:pt idx="1">
                <c:v>57</c:v>
              </c:pt>
              <c:pt idx="2">
                <c:v>57</c:v>
              </c:pt>
              <c:pt idx="3">
                <c:v>50</c:v>
              </c:pt>
              <c:pt idx="4">
                <c:v>62</c:v>
              </c:pt>
              <c:pt idx="5">
                <c:v>64</c:v>
              </c:pt>
              <c:pt idx="6">
                <c:v>54</c:v>
              </c:pt>
              <c:pt idx="7">
                <c:v>45</c:v>
              </c:pt>
              <c:pt idx="8">
                <c:v>48</c:v>
              </c:pt>
              <c:pt idx="9">
                <c:v>42</c:v>
              </c:pt>
              <c:pt idx="10">
                <c:v>59</c:v>
              </c:pt>
            </c:numLit>
          </c:val>
          <c:smooth val="0"/>
        </c:ser>
        <c:ser>
          <c:idx val="2"/>
          <c:order val="2"/>
          <c:tx>
            <c:v>6pm-9pm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89</c:v>
              </c:pt>
              <c:pt idx="1">
                <c:v>101</c:v>
              </c:pt>
              <c:pt idx="2">
                <c:v>87</c:v>
              </c:pt>
              <c:pt idx="3">
                <c:v>82</c:v>
              </c:pt>
              <c:pt idx="4">
                <c:v>88</c:v>
              </c:pt>
              <c:pt idx="5">
                <c:v>71</c:v>
              </c:pt>
              <c:pt idx="6">
                <c:v>92</c:v>
              </c:pt>
              <c:pt idx="7">
                <c:v>78</c:v>
              </c:pt>
              <c:pt idx="8">
                <c:v>76</c:v>
              </c:pt>
              <c:pt idx="9">
                <c:v>60</c:v>
              </c:pt>
              <c:pt idx="10">
                <c:v>83</c:v>
              </c:pt>
            </c:numLit>
          </c:val>
          <c:smooth val="0"/>
        </c:ser>
        <c:ser>
          <c:idx val="3"/>
          <c:order val="3"/>
          <c:tx>
            <c:v>9pm-Midnight</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131</c:v>
              </c:pt>
              <c:pt idx="1">
                <c:v>122</c:v>
              </c:pt>
              <c:pt idx="2">
                <c:v>113</c:v>
              </c:pt>
              <c:pt idx="3">
                <c:v>100</c:v>
              </c:pt>
              <c:pt idx="4">
                <c:v>107</c:v>
              </c:pt>
              <c:pt idx="5">
                <c:v>99</c:v>
              </c:pt>
              <c:pt idx="6">
                <c:v>83</c:v>
              </c:pt>
              <c:pt idx="7">
                <c:v>96</c:v>
              </c:pt>
              <c:pt idx="8">
                <c:v>102</c:v>
              </c:pt>
              <c:pt idx="9">
                <c:v>106</c:v>
              </c:pt>
              <c:pt idx="10">
                <c:v>76</c:v>
              </c:pt>
            </c:numLit>
          </c:val>
          <c:smooth val="0"/>
        </c:ser>
        <c:axId val="7615731"/>
        <c:axId val="1432716"/>
      </c:lineChart>
      <c:catAx>
        <c:axId val="761573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432716"/>
        <c:crosses val="autoZero"/>
        <c:auto val="1"/>
        <c:lblOffset val="100"/>
        <c:noMultiLvlLbl val="0"/>
      </c:catAx>
      <c:valAx>
        <c:axId val="1432716"/>
        <c:scaling>
          <c:orientation val="minMax"/>
          <c:max val="2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615731"/>
        <c:crossesAt val="1"/>
        <c:crossBetween val="between"/>
        <c:dispUnits/>
        <c:majorUnit val="50"/>
        <c:minorUnit val="10"/>
      </c:valAx>
      <c:spPr>
        <a:noFill/>
        <a:ln w="3175">
          <a:solidFill/>
          <a:prstDash val="sysDot"/>
        </a:ln>
      </c:spPr>
    </c:plotArea>
    <c:legend>
      <c:legendPos val="r"/>
      <c:layout>
        <c:manualLayout>
          <c:xMode val="edge"/>
          <c:yMode val="edge"/>
          <c:x val="0.60675"/>
          <c:y val="0.10975"/>
        </c:manualLayout>
      </c:layout>
      <c:overlay val="0"/>
      <c:spPr>
        <a:ln w="3175">
          <a:solidFill>
            <a:srgbClr val="FFFFFF"/>
          </a:solidFill>
        </a:ln>
      </c:spPr>
      <c:txPr>
        <a:bodyPr vert="horz" rot="0"/>
        <a:lstStyle/>
        <a:p>
          <a:pPr>
            <a:defRPr lang="en-US" cap="none" sz="12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400" b="1" i="0" u="none" baseline="0"/>
              <a:t>(b) Early morning to early afternoon (3am-3pm)
               </a:t>
            </a:r>
          </a:p>
        </c:rich>
      </c:tx>
      <c:layout>
        <c:manualLayout>
          <c:xMode val="factor"/>
          <c:yMode val="factor"/>
          <c:x val="-0.25025"/>
          <c:y val="-0.02"/>
        </c:manualLayout>
      </c:layout>
      <c:spPr>
        <a:noFill/>
        <a:ln>
          <a:noFill/>
        </a:ln>
      </c:spPr>
    </c:title>
    <c:plotArea>
      <c:layout>
        <c:manualLayout>
          <c:xMode val="edge"/>
          <c:yMode val="edge"/>
          <c:x val="0.0255"/>
          <c:y val="0.08125"/>
          <c:w val="0.8235"/>
          <c:h val="0.90925"/>
        </c:manualLayout>
      </c:layout>
      <c:lineChart>
        <c:grouping val="standard"/>
        <c:varyColors val="0"/>
        <c:ser>
          <c:idx val="0"/>
          <c:order val="0"/>
          <c:tx>
            <c:v>3am-6am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49</c:v>
              </c:pt>
              <c:pt idx="1">
                <c:v>62</c:v>
              </c:pt>
              <c:pt idx="2">
                <c:v>69</c:v>
              </c:pt>
              <c:pt idx="3">
                <c:v>68</c:v>
              </c:pt>
              <c:pt idx="4">
                <c:v>66</c:v>
              </c:pt>
              <c:pt idx="5">
                <c:v>68</c:v>
              </c:pt>
              <c:pt idx="6">
                <c:v>75</c:v>
              </c:pt>
              <c:pt idx="7">
                <c:v>81</c:v>
              </c:pt>
              <c:pt idx="8">
                <c:v>67</c:v>
              </c:pt>
              <c:pt idx="9">
                <c:v>67</c:v>
              </c:pt>
              <c:pt idx="10">
                <c:v>73</c:v>
              </c:pt>
            </c:numLit>
          </c:val>
          <c:smooth val="0"/>
        </c:ser>
        <c:ser>
          <c:idx val="1"/>
          <c:order val="1"/>
          <c:tx>
            <c:v>6am-9am</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c:v>
              </c:pt>
              <c:pt idx="1">
                <c:v>39</c:v>
              </c:pt>
              <c:pt idx="2">
                <c:v>40</c:v>
              </c:pt>
              <c:pt idx="3">
                <c:v>24</c:v>
              </c:pt>
              <c:pt idx="4">
                <c:v>27</c:v>
              </c:pt>
              <c:pt idx="5">
                <c:v>33</c:v>
              </c:pt>
              <c:pt idx="6">
                <c:v>21</c:v>
              </c:pt>
              <c:pt idx="7">
                <c:v>29</c:v>
              </c:pt>
              <c:pt idx="8">
                <c:v>34</c:v>
              </c:pt>
              <c:pt idx="9">
                <c:v>33</c:v>
              </c:pt>
              <c:pt idx="10">
                <c:v>30</c:v>
              </c:pt>
            </c:numLit>
          </c:val>
          <c:smooth val="0"/>
        </c:ser>
        <c:ser>
          <c:idx val="2"/>
          <c:order val="2"/>
          <c:tx>
            <c:v>9am-Midday</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11</c:v>
              </c:pt>
              <c:pt idx="1">
                <c:v>23</c:v>
              </c:pt>
              <c:pt idx="2">
                <c:v>24</c:v>
              </c:pt>
              <c:pt idx="3">
                <c:v>32</c:v>
              </c:pt>
              <c:pt idx="4">
                <c:v>17</c:v>
              </c:pt>
              <c:pt idx="5">
                <c:v>22</c:v>
              </c:pt>
              <c:pt idx="6">
                <c:v>23</c:v>
              </c:pt>
              <c:pt idx="7">
                <c:v>26</c:v>
              </c:pt>
              <c:pt idx="8">
                <c:v>27</c:v>
              </c:pt>
              <c:pt idx="9">
                <c:v>22</c:v>
              </c:pt>
              <c:pt idx="10">
                <c:v>20</c:v>
              </c:pt>
            </c:numLit>
          </c:val>
          <c:smooth val="0"/>
        </c:ser>
        <c:ser>
          <c:idx val="3"/>
          <c:order val="3"/>
          <c:tx>
            <c:v>Midday-3pm</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c:v>
              </c:pt>
              <c:pt idx="1">
                <c:v>37</c:v>
              </c:pt>
              <c:pt idx="2">
                <c:v>30</c:v>
              </c:pt>
              <c:pt idx="3">
                <c:v>28</c:v>
              </c:pt>
              <c:pt idx="4">
                <c:v>26</c:v>
              </c:pt>
              <c:pt idx="5">
                <c:v>18</c:v>
              </c:pt>
              <c:pt idx="6">
                <c:v>30</c:v>
              </c:pt>
              <c:pt idx="7">
                <c:v>20</c:v>
              </c:pt>
              <c:pt idx="8">
                <c:v>25</c:v>
              </c:pt>
              <c:pt idx="9">
                <c:v>27</c:v>
              </c:pt>
              <c:pt idx="10">
                <c:v>24</c:v>
              </c:pt>
            </c:numLit>
          </c:val>
          <c:smooth val="0"/>
        </c:ser>
        <c:axId val="12894445"/>
        <c:axId val="48941142"/>
      </c:lineChart>
      <c:catAx>
        <c:axId val="12894445"/>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8941142"/>
        <c:crosses val="autoZero"/>
        <c:auto val="1"/>
        <c:lblOffset val="100"/>
        <c:noMultiLvlLbl val="0"/>
      </c:catAx>
      <c:valAx>
        <c:axId val="48941142"/>
        <c:scaling>
          <c:orientation val="minMax"/>
          <c:max val="1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12894445"/>
        <c:crossesAt val="1"/>
        <c:crossBetween val="between"/>
        <c:dispUnits/>
        <c:majorUnit val="50"/>
        <c:minorUnit val="10"/>
      </c:valAx>
      <c:spPr>
        <a:noFill/>
        <a:ln>
          <a:noFill/>
        </a:ln>
      </c:spPr>
    </c:plotArea>
    <c:legend>
      <c:legendPos val="r"/>
      <c:layout>
        <c:manualLayout>
          <c:xMode val="edge"/>
          <c:yMode val="edge"/>
          <c:x val="0.3515"/>
          <c:y val="0.13125"/>
          <c:w val="0.182"/>
          <c:h val="0.15975"/>
        </c:manualLayout>
      </c:layout>
      <c:overlay val="0"/>
      <c:spPr>
        <a:ln w="3175">
          <a:solidFill>
            <a:srgbClr val="FFFFFF"/>
          </a:solid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35"/>
          <c:w val="0.95325"/>
          <c:h val="0.92525"/>
        </c:manualLayout>
      </c:layout>
      <c:lineChart>
        <c:grouping val="standard"/>
        <c:varyColors val="0"/>
        <c:ser>
          <c:idx val="0"/>
          <c:order val="0"/>
          <c:tx>
            <c:v>Fatal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40</c:v>
              </c:pt>
              <c:pt idx="1">
                <c:v>30</c:v>
              </c:pt>
              <c:pt idx="2">
                <c:v>40</c:v>
              </c:pt>
              <c:pt idx="3">
                <c:v>50</c:v>
              </c:pt>
              <c:pt idx="4">
                <c:v>50</c:v>
              </c:pt>
              <c:pt idx="5">
                <c:v>40</c:v>
              </c:pt>
              <c:pt idx="6">
                <c:v>60</c:v>
              </c:pt>
              <c:pt idx="7">
                <c:v>40</c:v>
              </c:pt>
              <c:pt idx="8">
                <c:v>40</c:v>
              </c:pt>
              <c:pt idx="9">
                <c:v>30</c:v>
              </c:pt>
              <c:pt idx="10">
                <c:v>30</c:v>
              </c:pt>
            </c:numLit>
          </c:val>
          <c:smooth val="0"/>
        </c:ser>
        <c:ser>
          <c:idx val="1"/>
          <c:order val="1"/>
          <c:tx>
            <c:v>Serious</c:v>
          </c:tx>
          <c:spPr>
            <a:ln w="381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210</c:v>
              </c:pt>
              <c:pt idx="1">
                <c:v>200</c:v>
              </c:pt>
              <c:pt idx="2">
                <c:v>200</c:v>
              </c:pt>
              <c:pt idx="3">
                <c:v>170</c:v>
              </c:pt>
              <c:pt idx="4">
                <c:v>190</c:v>
              </c:pt>
              <c:pt idx="5">
                <c:v>190</c:v>
              </c:pt>
              <c:pt idx="6">
                <c:v>180</c:v>
              </c:pt>
              <c:pt idx="7">
                <c:v>160</c:v>
              </c:pt>
              <c:pt idx="8">
                <c:v>180</c:v>
              </c:pt>
              <c:pt idx="9">
                <c:v>140</c:v>
              </c:pt>
              <c:pt idx="10">
                <c:v>130</c:v>
              </c:pt>
            </c:numLit>
          </c:val>
          <c:smooth val="0"/>
        </c:ser>
        <c:ser>
          <c:idx val="2"/>
          <c:order val="2"/>
          <c:tx>
            <c:v>Slight</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530</c:v>
              </c:pt>
              <c:pt idx="1">
                <c:v>520</c:v>
              </c:pt>
              <c:pt idx="2">
                <c:v>550</c:v>
              </c:pt>
              <c:pt idx="3">
                <c:v>520</c:v>
              </c:pt>
              <c:pt idx="4">
                <c:v>520</c:v>
              </c:pt>
              <c:pt idx="5">
                <c:v>550</c:v>
              </c:pt>
              <c:pt idx="6">
                <c:v>560</c:v>
              </c:pt>
              <c:pt idx="7">
                <c:v>620</c:v>
              </c:pt>
              <c:pt idx="8">
                <c:v>530</c:v>
              </c:pt>
              <c:pt idx="9">
                <c:v>540</c:v>
              </c:pt>
              <c:pt idx="10">
                <c:v>500</c:v>
              </c:pt>
            </c:numLit>
          </c:val>
          <c:smooth val="0"/>
        </c:ser>
        <c:ser>
          <c:idx val="3"/>
          <c:order val="3"/>
          <c:tx>
            <c:v>Allsev</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790</c:v>
              </c:pt>
              <c:pt idx="1">
                <c:v>750</c:v>
              </c:pt>
              <c:pt idx="2">
                <c:v>790</c:v>
              </c:pt>
              <c:pt idx="3">
                <c:v>740</c:v>
              </c:pt>
              <c:pt idx="4">
                <c:v>750</c:v>
              </c:pt>
              <c:pt idx="5">
                <c:v>780</c:v>
              </c:pt>
              <c:pt idx="6">
                <c:v>800</c:v>
              </c:pt>
              <c:pt idx="7">
                <c:v>820</c:v>
              </c:pt>
              <c:pt idx="8">
                <c:v>750</c:v>
              </c:pt>
              <c:pt idx="9">
                <c:v>710</c:v>
              </c:pt>
              <c:pt idx="10">
                <c:v>660</c:v>
              </c:pt>
            </c:numLit>
          </c:val>
          <c:smooth val="0"/>
        </c:ser>
        <c:axId val="37817095"/>
        <c:axId val="4809536"/>
      </c:lineChart>
      <c:catAx>
        <c:axId val="37817095"/>
        <c:scaling>
          <c:orientation val="minMax"/>
        </c:scaling>
        <c:axPos val="b"/>
        <c:delete val="0"/>
        <c:numFmt formatCode="General" sourceLinked="1"/>
        <c:majorTickMark val="out"/>
        <c:minorTickMark val="none"/>
        <c:tickLblPos val="nextTo"/>
        <c:txPr>
          <a:bodyPr/>
          <a:lstStyle/>
          <a:p>
            <a:pPr>
              <a:defRPr lang="en-US" cap="none" sz="1200" b="0" i="0" u="none" baseline="0"/>
            </a:pPr>
          </a:p>
        </c:txPr>
        <c:crossAx val="4809536"/>
        <c:crosses val="autoZero"/>
        <c:auto val="1"/>
        <c:lblOffset val="100"/>
        <c:noMultiLvlLbl val="0"/>
      </c:catAx>
      <c:valAx>
        <c:axId val="4809536"/>
        <c:scaling>
          <c:orientation val="minMax"/>
          <c:max val="100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7817095"/>
        <c:crossesAt val="1"/>
        <c:crossBetween val="between"/>
        <c:dispUnits/>
        <c:majorUnit val="200"/>
      </c:valAx>
      <c:spPr>
        <a:noFill/>
        <a:ln>
          <a:no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73"/>
          <c:w val="0.9545"/>
          <c:h val="0.927"/>
        </c:manualLayout>
      </c:layout>
      <c:lineChart>
        <c:grouping val="standard"/>
        <c:varyColors val="0"/>
        <c:ser>
          <c:idx val="0"/>
          <c:order val="0"/>
          <c:tx>
            <c:v>Fatal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50</c:v>
              </c:pt>
              <c:pt idx="1">
                <c:v>50</c:v>
              </c:pt>
              <c:pt idx="2">
                <c:v>40</c:v>
              </c:pt>
              <c:pt idx="3">
                <c:v>50</c:v>
              </c:pt>
              <c:pt idx="4">
                <c:v>60</c:v>
              </c:pt>
              <c:pt idx="5">
                <c:v>40</c:v>
              </c:pt>
              <c:pt idx="6">
                <c:v>70</c:v>
              </c:pt>
              <c:pt idx="7">
                <c:v>50</c:v>
              </c:pt>
              <c:pt idx="8">
                <c:v>50</c:v>
              </c:pt>
              <c:pt idx="9">
                <c:v>40</c:v>
              </c:pt>
              <c:pt idx="10">
                <c:v>30</c:v>
              </c:pt>
            </c:numLit>
          </c:val>
          <c:smooth val="0"/>
        </c:ser>
        <c:ser>
          <c:idx val="1"/>
          <c:order val="1"/>
          <c:tx>
            <c:v>Serious</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310</c:v>
              </c:pt>
              <c:pt idx="1">
                <c:v>280</c:v>
              </c:pt>
              <c:pt idx="2">
                <c:v>290</c:v>
              </c:pt>
              <c:pt idx="3">
                <c:v>250</c:v>
              </c:pt>
              <c:pt idx="4">
                <c:v>250</c:v>
              </c:pt>
              <c:pt idx="5">
                <c:v>240</c:v>
              </c:pt>
              <c:pt idx="6">
                <c:v>250</c:v>
              </c:pt>
              <c:pt idx="7">
                <c:v>240</c:v>
              </c:pt>
              <c:pt idx="8">
                <c:v>230</c:v>
              </c:pt>
              <c:pt idx="9">
                <c:v>170</c:v>
              </c:pt>
              <c:pt idx="10">
                <c:v>170</c:v>
              </c:pt>
            </c:numLit>
          </c:val>
          <c:smooth val="0"/>
        </c:ser>
        <c:ser>
          <c:idx val="2"/>
          <c:order val="2"/>
          <c:tx>
            <c:v>Slight</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5"/>
            <c:spPr>
              <a:ln w="12700">
                <a:solidFill>
                  <a:srgbClr val="333333"/>
                </a:solidFill>
              </a:ln>
            </c:spPr>
            <c:marker>
              <c:symbol val="none"/>
            </c:marker>
          </c:dPt>
          <c:dPt>
            <c:idx val="7"/>
            <c:spPr>
              <a:ln w="12700">
                <a:solidFill>
                  <a:srgbClr val="333333"/>
                </a:solidFill>
              </a:ln>
            </c:spPr>
            <c:marker>
              <c:symbol val="none"/>
            </c:marker>
          </c:dP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850</c:v>
              </c:pt>
              <c:pt idx="1">
                <c:v>840</c:v>
              </c:pt>
              <c:pt idx="2">
                <c:v>890</c:v>
              </c:pt>
              <c:pt idx="3">
                <c:v>790</c:v>
              </c:pt>
              <c:pt idx="4">
                <c:v>800</c:v>
              </c:pt>
              <c:pt idx="5">
                <c:v>860</c:v>
              </c:pt>
              <c:pt idx="6">
                <c:v>870</c:v>
              </c:pt>
              <c:pt idx="7">
                <c:v>970</c:v>
              </c:pt>
              <c:pt idx="8">
                <c:v>850</c:v>
              </c:pt>
              <c:pt idx="9">
                <c:v>850</c:v>
              </c:pt>
              <c:pt idx="10">
                <c:v>790</c:v>
              </c:pt>
            </c:numLit>
          </c:val>
          <c:smooth val="0"/>
        </c:ser>
        <c:ser>
          <c:idx val="3"/>
          <c:order val="3"/>
          <c:tx>
            <c:v>Allsev</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Lit>
              <c:ptCount val="11"/>
              <c:pt idx="0">
                <c:v>1995</c:v>
              </c:pt>
              <c:pt idx="1">
                <c:v>1996</c:v>
              </c:pt>
              <c:pt idx="2">
                <c:v>1997</c:v>
              </c:pt>
              <c:pt idx="3">
                <c:v>1998</c:v>
              </c:pt>
              <c:pt idx="4">
                <c:v>1999</c:v>
              </c:pt>
              <c:pt idx="5">
                <c:v>2000</c:v>
              </c:pt>
              <c:pt idx="6">
                <c:v>2001</c:v>
              </c:pt>
              <c:pt idx="7">
                <c:v>2002</c:v>
              </c:pt>
              <c:pt idx="8">
                <c:v>2003</c:v>
              </c:pt>
              <c:pt idx="9">
                <c:v>2004</c:v>
              </c:pt>
              <c:pt idx="10">
                <c:v>2005</c:v>
              </c:pt>
            </c:numLit>
          </c:cat>
          <c:val>
            <c:numLit>
              <c:ptCount val="11"/>
              <c:pt idx="0">
                <c:v>1210</c:v>
              </c:pt>
              <c:pt idx="1">
                <c:v>1170</c:v>
              </c:pt>
              <c:pt idx="2">
                <c:v>1220</c:v>
              </c:pt>
              <c:pt idx="3">
                <c:v>1090</c:v>
              </c:pt>
              <c:pt idx="4">
                <c:v>1110</c:v>
              </c:pt>
              <c:pt idx="5">
                <c:v>1150</c:v>
              </c:pt>
              <c:pt idx="6">
                <c:v>1190</c:v>
              </c:pt>
              <c:pt idx="7">
                <c:v>1270</c:v>
              </c:pt>
              <c:pt idx="8">
                <c:v>1130</c:v>
              </c:pt>
              <c:pt idx="9">
                <c:v>1060</c:v>
              </c:pt>
              <c:pt idx="10">
                <c:v>990</c:v>
              </c:pt>
            </c:numLit>
          </c:val>
          <c:smooth val="0"/>
        </c:ser>
        <c:axId val="43285825"/>
        <c:axId val="54028106"/>
      </c:lineChart>
      <c:catAx>
        <c:axId val="43285825"/>
        <c:scaling>
          <c:orientation val="minMax"/>
        </c:scaling>
        <c:axPos val="b"/>
        <c:delete val="0"/>
        <c:numFmt formatCode="General" sourceLinked="1"/>
        <c:majorTickMark val="out"/>
        <c:minorTickMark val="none"/>
        <c:tickLblPos val="nextTo"/>
        <c:txPr>
          <a:bodyPr/>
          <a:lstStyle/>
          <a:p>
            <a:pPr>
              <a:defRPr lang="en-US" cap="none" sz="1175" b="0" i="0" u="none" baseline="0"/>
            </a:pPr>
          </a:p>
        </c:txPr>
        <c:crossAx val="54028106"/>
        <c:crosses val="autoZero"/>
        <c:auto val="1"/>
        <c:lblOffset val="100"/>
        <c:noMultiLvlLbl val="0"/>
      </c:catAx>
      <c:valAx>
        <c:axId val="54028106"/>
        <c:scaling>
          <c:orientation val="minMax"/>
          <c:max val="1600"/>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43285825"/>
        <c:crossesAt val="1"/>
        <c:crossBetween val="between"/>
        <c:dispUnits/>
        <c:majorUnit val="200"/>
      </c:valAx>
      <c:spPr>
        <a:noFill/>
        <a:ln>
          <a:no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Cars</a:t>
            </a:r>
          </a:p>
        </c:rich>
      </c:tx>
      <c:layout>
        <c:manualLayout>
          <c:xMode val="factor"/>
          <c:yMode val="factor"/>
          <c:x val="0.0085"/>
          <c:y val="0.003"/>
        </c:manualLayout>
      </c:layout>
      <c:spPr>
        <a:noFill/>
        <a:ln>
          <a:noFill/>
        </a:ln>
      </c:spPr>
    </c:title>
    <c:plotArea>
      <c:layout>
        <c:manualLayout>
          <c:xMode val="edge"/>
          <c:yMode val="edge"/>
          <c:x val="0.01725"/>
          <c:y val="0.079"/>
          <c:w val="0.9575"/>
          <c:h val="0.84975"/>
        </c:manualLayout>
      </c:layout>
      <c:barChart>
        <c:barDir val="col"/>
        <c:grouping val="clustered"/>
        <c:varyColors val="0"/>
        <c:ser>
          <c:idx val="0"/>
          <c:order val="0"/>
          <c:tx>
            <c:v>Cars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strRef>
          </c:cat>
          <c:val>
            <c:numLit>
              <c:ptCount val="6"/>
              <c:pt idx="0">
                <c:v>4087</c:v>
              </c:pt>
              <c:pt idx="1">
                <c:v>3078</c:v>
              </c:pt>
              <c:pt idx="2">
                <c:v>2367</c:v>
              </c:pt>
              <c:pt idx="3">
                <c:v>2062</c:v>
              </c:pt>
              <c:pt idx="4">
                <c:v>1418</c:v>
              </c:pt>
              <c:pt idx="5">
                <c:v>893</c:v>
              </c:pt>
            </c:numLit>
          </c:val>
        </c:ser>
        <c:axId val="58517877"/>
        <c:axId val="56898846"/>
      </c:barChart>
      <c:catAx>
        <c:axId val="58517877"/>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56898846"/>
        <c:crosses val="autoZero"/>
        <c:auto val="1"/>
        <c:lblOffset val="100"/>
        <c:noMultiLvlLbl val="0"/>
      </c:catAx>
      <c:valAx>
        <c:axId val="56898846"/>
        <c:scaling>
          <c:orientation val="minMax"/>
        </c:scaling>
        <c:axPos val="l"/>
        <c:majorGridlines>
          <c:spPr>
            <a:ln w="3175">
              <a:solidFill/>
              <a:prstDash val="sysDot"/>
            </a:ln>
          </c:spPr>
        </c:majorGridlines>
        <c:delete val="0"/>
        <c:numFmt formatCode="#,##0" sourceLinked="0"/>
        <c:majorTickMark val="out"/>
        <c:minorTickMark val="none"/>
        <c:tickLblPos val="nextTo"/>
        <c:spPr>
          <a:ln w="12700">
            <a:solidFill/>
          </a:ln>
        </c:spPr>
        <c:crossAx val="58517877"/>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Motor cycles</a:t>
            </a:r>
          </a:p>
        </c:rich>
      </c:tx>
      <c:layout>
        <c:manualLayout>
          <c:xMode val="factor"/>
          <c:yMode val="factor"/>
          <c:x val="0.00275"/>
          <c:y val="-0.003"/>
        </c:manualLayout>
      </c:layout>
      <c:spPr>
        <a:noFill/>
        <a:ln>
          <a:noFill/>
        </a:ln>
      </c:spPr>
    </c:title>
    <c:plotArea>
      <c:layout>
        <c:manualLayout>
          <c:xMode val="edge"/>
          <c:yMode val="edge"/>
          <c:x val="0.0415"/>
          <c:y val="0.07425"/>
          <c:w val="0.956"/>
          <c:h val="0.85225"/>
        </c:manualLayout>
      </c:layout>
      <c:barChart>
        <c:barDir val="col"/>
        <c:grouping val="clustered"/>
        <c:varyColors val="0"/>
        <c:ser>
          <c:idx val="0"/>
          <c:order val="0"/>
          <c:tx>
            <c:v>Motorcycles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strRef>
          </c:cat>
          <c:val>
            <c:numLit>
              <c:ptCount val="6"/>
              <c:pt idx="0">
                <c:v>234</c:v>
              </c:pt>
              <c:pt idx="1">
                <c:v>192</c:v>
              </c:pt>
              <c:pt idx="2">
                <c:v>167</c:v>
              </c:pt>
              <c:pt idx="3">
                <c:v>117</c:v>
              </c:pt>
              <c:pt idx="4">
                <c:v>111</c:v>
              </c:pt>
              <c:pt idx="5">
                <c:v>82</c:v>
              </c:pt>
            </c:numLit>
          </c:val>
        </c:ser>
        <c:axId val="42327567"/>
        <c:axId val="45403784"/>
      </c:barChart>
      <c:catAx>
        <c:axId val="42327567"/>
        <c:scaling>
          <c:orientation val="minMax"/>
        </c:scaling>
        <c:axPos val="b"/>
        <c:delete val="0"/>
        <c:numFmt formatCode="General" sourceLinked="1"/>
        <c:majorTickMark val="out"/>
        <c:minorTickMark val="none"/>
        <c:tickLblPos val="nextTo"/>
        <c:spPr>
          <a:ln w="12700">
            <a:solidFill/>
          </a:ln>
        </c:spPr>
        <c:crossAx val="45403784"/>
        <c:crosses val="autoZero"/>
        <c:auto val="1"/>
        <c:lblOffset val="100"/>
        <c:noMultiLvlLbl val="0"/>
      </c:catAx>
      <c:valAx>
        <c:axId val="45403784"/>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42327567"/>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Pedal cycles</a:t>
            </a:r>
          </a:p>
        </c:rich>
      </c:tx>
      <c:layout>
        <c:manualLayout>
          <c:xMode val="factor"/>
          <c:yMode val="factor"/>
          <c:x val="0"/>
          <c:y val="-0.0125"/>
        </c:manualLayout>
      </c:layout>
      <c:spPr>
        <a:noFill/>
        <a:ln>
          <a:noFill/>
        </a:ln>
      </c:spPr>
    </c:title>
    <c:plotArea>
      <c:layout>
        <c:manualLayout>
          <c:xMode val="edge"/>
          <c:yMode val="edge"/>
          <c:x val="0.025"/>
          <c:y val="0.05375"/>
          <c:w val="0.96975"/>
          <c:h val="0.88775"/>
        </c:manualLayout>
      </c:layout>
      <c:barChart>
        <c:barDir val="col"/>
        <c:grouping val="clustered"/>
        <c:varyColors val="0"/>
        <c:ser>
          <c:idx val="0"/>
          <c:order val="0"/>
          <c:tx>
            <c:v>Pedal cycles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strRef>
          </c:cat>
          <c:val>
            <c:numLit>
              <c:ptCount val="6"/>
              <c:pt idx="0">
                <c:v>420</c:v>
              </c:pt>
              <c:pt idx="1">
                <c:v>165</c:v>
              </c:pt>
              <c:pt idx="2">
                <c:v>82</c:v>
              </c:pt>
              <c:pt idx="3">
                <c:v>39</c:v>
              </c:pt>
              <c:pt idx="4">
                <c:v>13</c:v>
              </c:pt>
              <c:pt idx="5">
                <c:v>12</c:v>
              </c:pt>
            </c:numLit>
          </c:val>
        </c:ser>
        <c:axId val="5980873"/>
        <c:axId val="53827858"/>
      </c:barChart>
      <c:catAx>
        <c:axId val="5980873"/>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53827858"/>
        <c:crosses val="autoZero"/>
        <c:auto val="1"/>
        <c:lblOffset val="100"/>
        <c:noMultiLvlLbl val="0"/>
      </c:catAx>
      <c:valAx>
        <c:axId val="53827858"/>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5980873"/>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Other vehicles</a:t>
            </a:r>
          </a:p>
        </c:rich>
      </c:tx>
      <c:layout>
        <c:manualLayout>
          <c:xMode val="factor"/>
          <c:yMode val="factor"/>
          <c:x val="0.00275"/>
          <c:y val="-0.01575"/>
        </c:manualLayout>
      </c:layout>
      <c:spPr>
        <a:noFill/>
        <a:ln>
          <a:noFill/>
        </a:ln>
      </c:spPr>
    </c:title>
    <c:plotArea>
      <c:layout>
        <c:manualLayout>
          <c:xMode val="edge"/>
          <c:yMode val="edge"/>
          <c:x val="0.013"/>
          <c:y val="0.04525"/>
          <c:w val="0.9725"/>
          <c:h val="0.90025"/>
        </c:manualLayout>
      </c:layout>
      <c:barChart>
        <c:barDir val="col"/>
        <c:grouping val="clustered"/>
        <c:varyColors val="0"/>
        <c:ser>
          <c:idx val="0"/>
          <c:order val="0"/>
          <c:tx>
            <c:v>Other vehicles</c:v>
          </c:tx>
          <c:spPr>
            <a:solidFill>
              <a:srgbClr val="3333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'Table16-Chart'!$N$14:$N$19</c:f>
              <c:strCache/>
            </c:strRef>
          </c:cat>
          <c:val>
            <c:numLit>
              <c:ptCount val="6"/>
              <c:pt idx="0">
                <c:v>383</c:v>
              </c:pt>
              <c:pt idx="1">
                <c:v>556</c:v>
              </c:pt>
              <c:pt idx="2">
                <c:v>598</c:v>
              </c:pt>
              <c:pt idx="3">
                <c:v>582</c:v>
              </c:pt>
              <c:pt idx="4">
                <c:v>472</c:v>
              </c:pt>
              <c:pt idx="5">
                <c:v>332</c:v>
              </c:pt>
            </c:numLit>
          </c:val>
        </c:ser>
        <c:axId val="14688675"/>
        <c:axId val="65089212"/>
      </c:barChart>
      <c:catAx>
        <c:axId val="14688675"/>
        <c:scaling>
          <c:orientation val="minMax"/>
        </c:scaling>
        <c:axPos val="b"/>
        <c:delete val="0"/>
        <c:numFmt formatCode="General" sourceLinked="1"/>
        <c:majorTickMark val="out"/>
        <c:minorTickMark val="none"/>
        <c:tickLblPos val="nextTo"/>
        <c:spPr>
          <a:ln w="12700">
            <a:solidFill/>
          </a:ln>
        </c:spPr>
        <c:txPr>
          <a:bodyPr/>
          <a:lstStyle/>
          <a:p>
            <a:pPr>
              <a:defRPr lang="en-US" cap="none" sz="1000" b="0" i="0" u="none" baseline="0">
                <a:latin typeface="Arial"/>
                <a:ea typeface="Arial"/>
                <a:cs typeface="Arial"/>
              </a:defRPr>
            </a:pPr>
          </a:p>
        </c:txPr>
        <c:crossAx val="65089212"/>
        <c:crosses val="autoZero"/>
        <c:auto val="1"/>
        <c:lblOffset val="100"/>
        <c:noMultiLvlLbl val="0"/>
      </c:catAx>
      <c:valAx>
        <c:axId val="65089212"/>
        <c:scaling>
          <c:orientation val="minMax"/>
        </c:scaling>
        <c:axPos val="l"/>
        <c:majorGridlines>
          <c:spPr>
            <a:ln w="3175">
              <a:solidFill/>
              <a:prstDash val="sysDot"/>
            </a:ln>
          </c:spPr>
        </c:majorGridlines>
        <c:delete val="0"/>
        <c:numFmt formatCode="General" sourceLinked="0"/>
        <c:majorTickMark val="out"/>
        <c:minorTickMark val="none"/>
        <c:tickLblPos val="nextTo"/>
        <c:spPr>
          <a:ln w="12700">
            <a:solidFill/>
          </a:ln>
        </c:spPr>
        <c:crossAx val="14688675"/>
        <c:crossesAt val="1"/>
        <c:crossBetween val="between"/>
        <c:dispUnits/>
      </c:valAx>
      <c:spPr>
        <a:noFill/>
        <a:ln w="3175">
          <a:solidFill/>
          <a:prstDash val="sysDot"/>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Male</c:v>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ptCount val="4"/>
                <c:pt idx="0">
                  <c:v>17-22</c:v>
                </c:pt>
                <c:pt idx="1">
                  <c:v>23-29</c:v>
                </c:pt>
                <c:pt idx="2">
                  <c:v>30-59</c:v>
                </c:pt>
                <c:pt idx="3">
                  <c:v>60+</c:v>
                </c:pt>
              </c:strCache>
            </c:strRef>
          </c:cat>
          <c:val>
            <c:numRef>
              <c:f>Table18!$I$16:$L$16</c:f>
              <c:numCache>
                <c:ptCount val="4"/>
                <c:pt idx="0">
                  <c:v>9.988293780501</c:v>
                </c:pt>
                <c:pt idx="1">
                  <c:v>7.453302434489</c:v>
                </c:pt>
                <c:pt idx="2">
                  <c:v>5.576008422502</c:v>
                </c:pt>
                <c:pt idx="3">
                  <c:v>3.050074033025</c:v>
                </c:pt>
              </c:numCache>
            </c:numRef>
          </c:val>
        </c:ser>
        <c:ser>
          <c:idx val="1"/>
          <c:order val="1"/>
          <c:tx>
            <c:v>Female</c:v>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Table18!$I$7:$L$7</c:f>
              <c:strCache>
                <c:ptCount val="4"/>
                <c:pt idx="0">
                  <c:v>17-22</c:v>
                </c:pt>
                <c:pt idx="1">
                  <c:v>23-29</c:v>
                </c:pt>
                <c:pt idx="2">
                  <c:v>30-59</c:v>
                </c:pt>
                <c:pt idx="3">
                  <c:v>60+</c:v>
                </c:pt>
              </c:strCache>
            </c:strRef>
          </c:cat>
          <c:val>
            <c:numRef>
              <c:f>Table18!$I$30:$L$30</c:f>
              <c:numCache>
                <c:ptCount val="4"/>
                <c:pt idx="0">
                  <c:v>4.355505077081</c:v>
                </c:pt>
                <c:pt idx="1">
                  <c:v>4.715903683259</c:v>
                </c:pt>
                <c:pt idx="2">
                  <c:v>3.446898424043</c:v>
                </c:pt>
                <c:pt idx="3">
                  <c:v>0.869411500016</c:v>
                </c:pt>
              </c:numCache>
            </c:numRef>
          </c:val>
        </c:ser>
        <c:axId val="48931997"/>
        <c:axId val="37734790"/>
      </c:barChart>
      <c:catAx>
        <c:axId val="48931997"/>
        <c:scaling>
          <c:orientation val="minMax"/>
        </c:scaling>
        <c:axPos val="b"/>
        <c:title>
          <c:tx>
            <c:rich>
              <a:bodyPr vert="horz" rot="0" anchor="ctr"/>
              <a:lstStyle/>
              <a:p>
                <a:pPr algn="ctr">
                  <a:defRPr/>
                </a:pPr>
                <a:r>
                  <a:rPr lang="en-US"/>
                  <a:t>Age</a:t>
                </a:r>
              </a:p>
            </c:rich>
          </c:tx>
          <c:layout/>
          <c:overlay val="0"/>
          <c:spPr>
            <a:noFill/>
            <a:ln>
              <a:noFill/>
            </a:ln>
          </c:spPr>
        </c:title>
        <c:delete val="0"/>
        <c:numFmt formatCode="General" sourceLinked="1"/>
        <c:majorTickMark val="in"/>
        <c:minorTickMark val="none"/>
        <c:tickLblPos val="low"/>
        <c:crossAx val="37734790"/>
        <c:crosses val="autoZero"/>
        <c:auto val="0"/>
        <c:lblOffset val="100"/>
        <c:noMultiLvlLbl val="0"/>
      </c:catAx>
      <c:valAx>
        <c:axId val="37734790"/>
        <c:scaling>
          <c:orientation val="minMax"/>
        </c:scaling>
        <c:axPos val="l"/>
        <c:title>
          <c:tx>
            <c:rich>
              <a:bodyPr vert="horz" rot="-5400000" anchor="ctr"/>
              <a:lstStyle/>
              <a:p>
                <a:pPr algn="ctr">
                  <a:defRPr/>
                </a:pPr>
                <a:r>
                  <a:rPr lang="en-US"/>
                  <a:t>Rate per 100,000 pop</a:t>
                </a:r>
              </a:p>
            </c:rich>
          </c:tx>
          <c:layout/>
          <c:overlay val="0"/>
          <c:spPr>
            <a:noFill/>
            <a:ln>
              <a:noFill/>
            </a:ln>
          </c:spPr>
        </c:title>
        <c:delete val="0"/>
        <c:numFmt formatCode="General" sourceLinked="1"/>
        <c:majorTickMark val="out"/>
        <c:minorTickMark val="none"/>
        <c:tickLblPos val="nextTo"/>
        <c:crossAx val="48931997"/>
        <c:crossesAt val="1"/>
        <c:crossBetween val="between"/>
        <c:dispUnits/>
      </c:valAx>
      <c:spPr>
        <a:solidFill>
          <a:srgbClr val="C0C0C0"/>
        </a:solidFill>
        <a:ln w="3175">
          <a:noFill/>
        </a:ln>
      </c:spPr>
    </c:plotArea>
    <c:legend>
      <c:legendPos val="b"/>
      <c:layout/>
      <c:overlay val="0"/>
    </c:legend>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05"/>
          <c:w val="0.95725"/>
          <c:h val="0.8895"/>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13.628926788201</c:v>
              </c:pt>
              <c:pt idx="1">
                <c:v>14.068001555417</c:v>
              </c:pt>
              <c:pt idx="2">
                <c:v>13.095401800353</c:v>
              </c:pt>
              <c:pt idx="3">
                <c:v>11.378329454357</c:v>
              </c:pt>
              <c:pt idx="4">
                <c:v>11.043392196697</c:v>
              </c:pt>
              <c:pt idx="5">
                <c:v>10.438691247165</c:v>
              </c:pt>
              <c:pt idx="6">
                <c:v>10.383630153696</c:v>
              </c:pt>
              <c:pt idx="7">
                <c:v>9.988293780501</c:v>
              </c:pt>
              <c:pt idx="8">
                <c:v>9.658329048584</c:v>
              </c:pt>
              <c:pt idx="9">
                <c:v>9.459226197815</c:v>
              </c:pt>
              <c:pt idx="10">
                <c:v>9.229951434025</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5.741504699528</c:v>
              </c:pt>
              <c:pt idx="1">
                <c:v>5.940161141535</c:v>
              </c:pt>
              <c:pt idx="2">
                <c:v>5.540372803162</c:v>
              </c:pt>
              <c:pt idx="3">
                <c:v>5.143635082664</c:v>
              </c:pt>
              <c:pt idx="4">
                <c:v>4.406162347721</c:v>
              </c:pt>
              <c:pt idx="5">
                <c:v>4.661919858635</c:v>
              </c:pt>
              <c:pt idx="6">
                <c:v>4.311151789986</c:v>
              </c:pt>
              <c:pt idx="7">
                <c:v>4.355505077081</c:v>
              </c:pt>
              <c:pt idx="8">
                <c:v>4.774975400073</c:v>
              </c:pt>
              <c:pt idx="9">
                <c:v>4.247365767454</c:v>
              </c:pt>
              <c:pt idx="10">
                <c:v>4.825277841803</c:v>
              </c:pt>
            </c:numLit>
          </c:val>
          <c:smooth val="0"/>
        </c:ser>
        <c:axId val="4068791"/>
        <c:axId val="36619120"/>
      </c:lineChart>
      <c:catAx>
        <c:axId val="4068791"/>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075" b="0" i="0" u="none" baseline="0"/>
            </a:pPr>
          </a:p>
        </c:txPr>
        <c:crossAx val="36619120"/>
        <c:crosses val="autoZero"/>
        <c:auto val="1"/>
        <c:lblOffset val="100"/>
        <c:noMultiLvlLbl val="0"/>
      </c:catAx>
      <c:valAx>
        <c:axId val="36619120"/>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pPr>
          </a:p>
        </c:txPr>
        <c:crossAx val="4068791"/>
        <c:crossesAt val="1"/>
        <c:crossBetween val="between"/>
        <c:dispUnits/>
        <c:majorUnit val="5"/>
        <c:minorUnit val="1"/>
      </c:valAx>
      <c:spPr>
        <a:noFill/>
        <a:ln w="3175">
          <a:solidFill/>
          <a:prstDash val="sysDot"/>
        </a:ln>
      </c:spPr>
    </c:plotArea>
    <c:legend>
      <c:legendPos val="r"/>
      <c:layout>
        <c:manualLayout>
          <c:xMode val="edge"/>
          <c:yMode val="edge"/>
          <c:x val="0.72825"/>
          <c:y val="0.2387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92"/>
          <c:w val="0.9945"/>
          <c:h val="0.908"/>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9.610329686123</c:v>
              </c:pt>
              <c:pt idx="1">
                <c:v>10.534746424649</c:v>
              </c:pt>
              <c:pt idx="2">
                <c:v>10.531308903138</c:v>
              </c:pt>
              <c:pt idx="3">
                <c:v>9.530648214635</c:v>
              </c:pt>
              <c:pt idx="4">
                <c:v>8.894402431655</c:v>
              </c:pt>
              <c:pt idx="5">
                <c:v>8.516435100287</c:v>
              </c:pt>
              <c:pt idx="6">
                <c:v>7.794077853802</c:v>
              </c:pt>
              <c:pt idx="7">
                <c:v>7.453302434489</c:v>
              </c:pt>
              <c:pt idx="8">
                <c:v>7.705827325213</c:v>
              </c:pt>
              <c:pt idx="9">
                <c:v>7.004719163505</c:v>
              </c:pt>
              <c:pt idx="10">
                <c:v>6.50242942978</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5.288064242384</c:v>
              </c:pt>
              <c:pt idx="1">
                <c:v>5.855071570546</c:v>
              </c:pt>
              <c:pt idx="2">
                <c:v>6.011975759328</c:v>
              </c:pt>
              <c:pt idx="3">
                <c:v>5.615114015224</c:v>
              </c:pt>
              <c:pt idx="4">
                <c:v>5.153152208119</c:v>
              </c:pt>
              <c:pt idx="5">
                <c:v>4.990270112611</c:v>
              </c:pt>
              <c:pt idx="6">
                <c:v>4.893702366627</c:v>
              </c:pt>
              <c:pt idx="7">
                <c:v>4.715903683259</c:v>
              </c:pt>
              <c:pt idx="8">
                <c:v>4.748297780041</c:v>
              </c:pt>
              <c:pt idx="9">
                <c:v>4.349893700347</c:v>
              </c:pt>
              <c:pt idx="10">
                <c:v>4.342763202959</c:v>
              </c:pt>
            </c:numLit>
          </c:val>
          <c:smooth val="0"/>
        </c:ser>
        <c:axId val="61136625"/>
        <c:axId val="13358714"/>
      </c:lineChart>
      <c:catAx>
        <c:axId val="61136625"/>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13358714"/>
        <c:crosses val="autoZero"/>
        <c:auto val="1"/>
        <c:lblOffset val="100"/>
        <c:noMultiLvlLbl val="0"/>
      </c:catAx>
      <c:valAx>
        <c:axId val="13358714"/>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61136625"/>
        <c:crossesAt val="1"/>
        <c:crossBetween val="between"/>
        <c:dispUnits/>
        <c:majorUnit val="5"/>
        <c:minorUnit val="1"/>
      </c:valAx>
      <c:spPr>
        <a:noFill/>
        <a:ln w="3175">
          <a:solidFill/>
          <a:prstDash val="sysDot"/>
        </a:ln>
      </c:spPr>
    </c:plotArea>
    <c:legend>
      <c:legendPos val="r"/>
      <c:layout>
        <c:manualLayout>
          <c:xMode val="edge"/>
          <c:yMode val="edge"/>
          <c:x val="0.72925"/>
          <c:y val="0.16625"/>
        </c:manualLayout>
      </c:layout>
      <c:overlay val="0"/>
      <c:spPr>
        <a:ln w="3175">
          <a:noFill/>
        </a:ln>
      </c:spPr>
      <c:txPr>
        <a:bodyPr vert="horz" rot="0"/>
        <a:lstStyle/>
        <a:p>
          <a:pPr>
            <a:defRPr lang="en-US" cap="none" sz="1175"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85"/>
          <c:w val="0.97825"/>
          <c:h val="0.8815"/>
        </c:manualLayout>
      </c:layout>
      <c:lineChart>
        <c:grouping val="standard"/>
        <c:varyColors val="0"/>
        <c:ser>
          <c:idx val="0"/>
          <c:order val="0"/>
          <c:tx>
            <c:v>Male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6.282832611214</c:v>
              </c:pt>
              <c:pt idx="1">
                <c:v>6.781483141121</c:v>
              </c:pt>
              <c:pt idx="2">
                <c:v>6.738100345144</c:v>
              </c:pt>
              <c:pt idx="3">
                <c:v>6.280763987061</c:v>
              </c:pt>
              <c:pt idx="4">
                <c:v>6.108524294939</c:v>
              </c:pt>
              <c:pt idx="5">
                <c:v>5.808487137053</c:v>
              </c:pt>
              <c:pt idx="6">
                <c:v>5.742006119343</c:v>
              </c:pt>
              <c:pt idx="7">
                <c:v>5.576008422502</c:v>
              </c:pt>
              <c:pt idx="8">
                <c:v>5.531659184481</c:v>
              </c:pt>
              <c:pt idx="9">
                <c:v>5.152758431311</c:v>
              </c:pt>
              <c:pt idx="10">
                <c:v>4.91476226764</c:v>
              </c:pt>
            </c:numLit>
          </c:val>
          <c:smooth val="0"/>
        </c:ser>
        <c:ser>
          <c:idx val="1"/>
          <c:order val="1"/>
          <c:tx>
            <c:v>Female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3.393579657274</c:v>
              </c:pt>
              <c:pt idx="1">
                <c:v>3.653496586628</c:v>
              </c:pt>
              <c:pt idx="2">
                <c:v>3.787157972296</c:v>
              </c:pt>
              <c:pt idx="3">
                <c:v>3.57617247369</c:v>
              </c:pt>
              <c:pt idx="4">
                <c:v>3.64173645663</c:v>
              </c:pt>
              <c:pt idx="5">
                <c:v>3.579333840626</c:v>
              </c:pt>
              <c:pt idx="6">
                <c:v>3.524864585318</c:v>
              </c:pt>
              <c:pt idx="7">
                <c:v>3.446898424043</c:v>
              </c:pt>
              <c:pt idx="8">
                <c:v>3.316278103118</c:v>
              </c:pt>
              <c:pt idx="9">
                <c:v>3.139060562499</c:v>
              </c:pt>
              <c:pt idx="10">
                <c:v>3.085067805069</c:v>
              </c:pt>
            </c:numLit>
          </c:val>
          <c:smooth val="0"/>
        </c:ser>
        <c:axId val="53119563"/>
        <c:axId val="8314020"/>
      </c:lineChart>
      <c:catAx>
        <c:axId val="5311956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1200" b="0" i="0" u="none" baseline="0"/>
            </a:pPr>
          </a:p>
        </c:txPr>
        <c:crossAx val="8314020"/>
        <c:crosses val="autoZero"/>
        <c:auto val="1"/>
        <c:lblOffset val="100"/>
        <c:noMultiLvlLbl val="0"/>
      </c:catAx>
      <c:valAx>
        <c:axId val="8314020"/>
        <c:scaling>
          <c:orientation val="minMax"/>
          <c:max val="2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pPr>
          </a:p>
        </c:txPr>
        <c:crossAx val="53119563"/>
        <c:crossesAt val="1"/>
        <c:crossBetween val="between"/>
        <c:dispUnits/>
        <c:majorUnit val="5"/>
        <c:minorUnit val="1"/>
      </c:valAx>
      <c:spPr>
        <a:noFill/>
        <a:ln w="3175">
          <a:solidFill/>
          <a:prstDash val="sysDot"/>
        </a:ln>
      </c:spPr>
    </c:plotArea>
    <c:legend>
      <c:legendPos val="r"/>
      <c:layout>
        <c:manualLayout>
          <c:xMode val="edge"/>
          <c:yMode val="edge"/>
          <c:x val="0.76725"/>
          <c:y val="0.203"/>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0.68125</cdr:x>
      <cdr:y>0.9345</cdr:y>
    </cdr:from>
    <cdr:to>
      <cdr:x>0.98675</cdr:x>
      <cdr:y>0.9985</cdr:y>
    </cdr:to>
    <cdr:sp>
      <cdr:nvSpPr>
        <cdr:cNvPr id="1" name="TextBox 1"/>
        <cdr:cNvSpPr txBox="1">
          <a:spLocks noChangeArrowheads="1"/>
        </cdr:cNvSpPr>
      </cdr:nvSpPr>
      <cdr:spPr>
        <a:xfrm>
          <a:off x="4562475" y="4162425"/>
          <a:ext cx="2047875" cy="28575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Distance from home (km)</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0.071</cdr:y>
    </cdr:from>
    <cdr:to>
      <cdr:x>0.5805</cdr:x>
      <cdr:y>0.1085</cdr:y>
    </cdr:to>
    <cdr:sp>
      <cdr:nvSpPr>
        <cdr:cNvPr id="1" name="TextBox 1"/>
        <cdr:cNvSpPr txBox="1">
          <a:spLocks noChangeArrowheads="1"/>
        </cdr:cNvSpPr>
      </cdr:nvSpPr>
      <cdr:spPr>
        <a:xfrm>
          <a:off x="0" y="323850"/>
          <a:ext cx="2714625" cy="171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cdr:x>
      <cdr:y>0.0025</cdr:y>
    </cdr:from>
    <cdr:to>
      <cdr:x>0.18125</cdr:x>
      <cdr:y>0.0545</cdr:y>
    </cdr:to>
    <cdr:sp>
      <cdr:nvSpPr>
        <cdr:cNvPr id="2" name="TextBox 2"/>
        <cdr:cNvSpPr txBox="1">
          <a:spLocks noChangeArrowheads="1"/>
        </cdr:cNvSpPr>
      </cdr:nvSpPr>
      <cdr:spPr>
        <a:xfrm>
          <a:off x="0" y="9525"/>
          <a:ext cx="847725" cy="238125"/>
        </a:xfrm>
        <a:prstGeom prst="rect">
          <a:avLst/>
        </a:prstGeom>
        <a:noFill/>
        <a:ln w="9525" cmpd="sng">
          <a:noFill/>
        </a:ln>
      </cdr:spPr>
      <cdr:txBody>
        <a:bodyPr vertOverflow="clip" wrap="square"/>
        <a:p>
          <a:pPr algn="l">
            <a:defRPr/>
          </a:pPr>
          <a:r>
            <a:rPr lang="en-US" cap="none" sz="1400" b="1" i="0" u="none" baseline="0"/>
            <a:t>(c) 30-59</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0.04925</cdr:x>
      <cdr:y>0.04525</cdr:y>
    </cdr:from>
    <cdr:to>
      <cdr:x>0.728</cdr:x>
      <cdr:y>0.0945</cdr:y>
    </cdr:to>
    <cdr:sp>
      <cdr:nvSpPr>
        <cdr:cNvPr id="1" name="TextBox 1"/>
        <cdr:cNvSpPr txBox="1">
          <a:spLocks noChangeArrowheads="1"/>
        </cdr:cNvSpPr>
      </cdr:nvSpPr>
      <cdr:spPr>
        <a:xfrm>
          <a:off x="228600" y="209550"/>
          <a:ext cx="3181350" cy="22860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0.0495</cdr:x>
      <cdr:y>0.00475</cdr:y>
    </cdr:from>
    <cdr:to>
      <cdr:x>0.206</cdr:x>
      <cdr:y>0.06</cdr:y>
    </cdr:to>
    <cdr:sp>
      <cdr:nvSpPr>
        <cdr:cNvPr id="2" name="TextBox 2"/>
        <cdr:cNvSpPr txBox="1">
          <a:spLocks noChangeArrowheads="1"/>
        </cdr:cNvSpPr>
      </cdr:nvSpPr>
      <cdr:spPr>
        <a:xfrm>
          <a:off x="228600" y="19050"/>
          <a:ext cx="733425" cy="257175"/>
        </a:xfrm>
        <a:prstGeom prst="rect">
          <a:avLst/>
        </a:prstGeom>
        <a:noFill/>
        <a:ln w="9525" cmpd="sng">
          <a:noFill/>
        </a:ln>
      </cdr:spPr>
      <cdr:txBody>
        <a:bodyPr vertOverflow="clip" wrap="square"/>
        <a:p>
          <a:pPr algn="l">
            <a:defRPr/>
          </a:pPr>
          <a:r>
            <a:rPr lang="en-US" cap="none" sz="1400" b="1" i="0" u="none" baseline="0"/>
            <a:t>(d) 60+</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0.10025</cdr:x>
      <cdr:y>0.08025</cdr:y>
    </cdr:from>
    <cdr:to>
      <cdr:x>0.62725</cdr:x>
      <cdr:y>0.198</cdr:y>
    </cdr:to>
    <cdr:sp>
      <cdr:nvSpPr>
        <cdr:cNvPr id="1" name="TextBox 1"/>
        <cdr:cNvSpPr txBox="1">
          <a:spLocks noChangeArrowheads="1"/>
        </cdr:cNvSpPr>
      </cdr:nvSpPr>
      <cdr:spPr>
        <a:xfrm>
          <a:off x="476250" y="361950"/>
          <a:ext cx="2514600" cy="533400"/>
        </a:xfrm>
        <a:prstGeom prst="rect">
          <a:avLst/>
        </a:prstGeom>
        <a:noFill/>
        <a:ln w="9525" cmpd="sng">
          <a:noFill/>
        </a:ln>
      </cdr:spPr>
      <cdr:txBody>
        <a:bodyPr vertOverflow="clip" wrap="square"/>
        <a:p>
          <a:pPr algn="l">
            <a:defRPr/>
          </a:pPr>
          <a:r>
            <a:rPr lang="en-US" cap="none" sz="1200" b="0" i="0" u="none" baseline="0">
              <a:latin typeface="Times New Roman"/>
              <a:ea typeface="Times New Roman"/>
              <a:cs typeface="Times New Roman"/>
            </a:rPr>
            <a:t>Rate per thousand </a:t>
          </a:r>
          <a:r>
            <a:rPr lang="en-US" cap="none" sz="1200" b="0" i="0" u="none" baseline="0">
              <a:latin typeface="Times New Roman"/>
              <a:ea typeface="Times New Roman"/>
              <a:cs typeface="Times New Roman"/>
            </a:rPr>
            <a:t>population</a:t>
          </a:r>
        </a:p>
      </cdr:txBody>
    </cdr:sp>
  </cdr:relSizeAnchor>
  <cdr:relSizeAnchor xmlns:cdr="http://schemas.openxmlformats.org/drawingml/2006/chartDrawing">
    <cdr:from>
      <cdr:x>0.10025</cdr:x>
      <cdr:y>0.02475</cdr:y>
    </cdr:from>
    <cdr:to>
      <cdr:x>0.172</cdr:x>
      <cdr:y>0.05625</cdr:y>
    </cdr:to>
    <cdr:sp>
      <cdr:nvSpPr>
        <cdr:cNvPr id="2" name="TextBox 2"/>
        <cdr:cNvSpPr txBox="1">
          <a:spLocks noChangeArrowheads="1"/>
        </cdr:cNvSpPr>
      </cdr:nvSpPr>
      <cdr:spPr>
        <a:xfrm>
          <a:off x="476250" y="104775"/>
          <a:ext cx="342900" cy="142875"/>
        </a:xfrm>
        <a:prstGeom prst="rect">
          <a:avLst/>
        </a:prstGeom>
        <a:noFill/>
        <a:ln w="9525" cmpd="sng">
          <a:noFill/>
        </a:ln>
      </cdr:spPr>
      <cdr:txBody>
        <a:bodyPr vertOverflow="clip" wrap="square">
          <a:spAutoFit/>
        </a:bodyPr>
        <a:p>
          <a:pPr algn="l">
            <a:defRPr/>
          </a:pPr>
          <a:r>
            <a:rPr lang="en-US" cap="none" sz="1400" b="1" i="0" u="none" baseline="0"/>
            <a:t>(e) Male</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0.07775</cdr:x>
      <cdr:y>0.045</cdr:y>
    </cdr:from>
    <cdr:to>
      <cdr:x>0.57575</cdr:x>
      <cdr:y>0.1705</cdr:y>
    </cdr:to>
    <cdr:sp>
      <cdr:nvSpPr>
        <cdr:cNvPr id="1" name="TextBox 1"/>
        <cdr:cNvSpPr txBox="1">
          <a:spLocks noChangeArrowheads="1"/>
        </cdr:cNvSpPr>
      </cdr:nvSpPr>
      <cdr:spPr>
        <a:xfrm>
          <a:off x="352425" y="190500"/>
          <a:ext cx="2295525" cy="552450"/>
        </a:xfrm>
        <a:prstGeom prst="rect">
          <a:avLst/>
        </a:prstGeom>
        <a:noFill/>
        <a:ln w="9525" cmpd="sng">
          <a:noFill/>
        </a:ln>
      </cdr:spPr>
      <cdr:txBody>
        <a:bodyPr vertOverflow="clip" wrap="square"/>
        <a:p>
          <a:pPr algn="l">
            <a:defRPr/>
          </a:pPr>
          <a:r>
            <a:rPr lang="en-US" cap="none" sz="1200" b="0" i="0" u="none" baseline="0"/>
            <a:t>Rate per thousand population</a:t>
          </a:r>
        </a:p>
      </cdr:txBody>
    </cdr:sp>
  </cdr:relSizeAnchor>
  <cdr:relSizeAnchor xmlns:cdr="http://schemas.openxmlformats.org/drawingml/2006/chartDrawing">
    <cdr:from>
      <cdr:x>0.07775</cdr:x>
      <cdr:y>0.0045</cdr:y>
    </cdr:from>
    <cdr:to>
      <cdr:x>0.28025</cdr:x>
      <cdr:y>0.063</cdr:y>
    </cdr:to>
    <cdr:sp>
      <cdr:nvSpPr>
        <cdr:cNvPr id="2" name="TextBox 2"/>
        <cdr:cNvSpPr txBox="1">
          <a:spLocks noChangeArrowheads="1"/>
        </cdr:cNvSpPr>
      </cdr:nvSpPr>
      <cdr:spPr>
        <a:xfrm>
          <a:off x="352425" y="19050"/>
          <a:ext cx="933450" cy="257175"/>
        </a:xfrm>
        <a:prstGeom prst="rect">
          <a:avLst/>
        </a:prstGeom>
        <a:noFill/>
        <a:ln w="9525" cmpd="sng">
          <a:noFill/>
        </a:ln>
      </cdr:spPr>
      <cdr:txBody>
        <a:bodyPr vertOverflow="clip" wrap="square">
          <a:spAutoFit/>
        </a:bodyPr>
        <a:p>
          <a:pPr algn="l">
            <a:defRPr/>
          </a:pPr>
          <a:r>
            <a:rPr lang="en-US" cap="none" sz="1425" b="1" i="0" u="none" baseline="0"/>
            <a:t>(f) Female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6</xdr:col>
      <xdr:colOff>190500</xdr:colOff>
      <xdr:row>31</xdr:row>
      <xdr:rowOff>66675</xdr:rowOff>
    </xdr:to>
    <xdr:graphicFrame>
      <xdr:nvGraphicFramePr>
        <xdr:cNvPr id="1" name="Chart 1"/>
        <xdr:cNvGraphicFramePr/>
      </xdr:nvGraphicFramePr>
      <xdr:xfrm>
        <a:off x="0" y="1085850"/>
        <a:ext cx="4762500" cy="4391025"/>
      </xdr:xfrm>
      <a:graphic>
        <a:graphicData uri="http://schemas.openxmlformats.org/drawingml/2006/chart">
          <c:chart xmlns:c="http://schemas.openxmlformats.org/drawingml/2006/chart" r:id="rId1"/>
        </a:graphicData>
      </a:graphic>
    </xdr:graphicFrame>
    <xdr:clientData/>
  </xdr:twoCellAnchor>
  <xdr:twoCellAnchor>
    <xdr:from>
      <xdr:col>6</xdr:col>
      <xdr:colOff>123825</xdr:colOff>
      <xdr:row>4</xdr:row>
      <xdr:rowOff>95250</xdr:rowOff>
    </xdr:from>
    <xdr:to>
      <xdr:col>12</xdr:col>
      <xdr:colOff>238125</xdr:colOff>
      <xdr:row>31</xdr:row>
      <xdr:rowOff>133350</xdr:rowOff>
    </xdr:to>
    <xdr:graphicFrame>
      <xdr:nvGraphicFramePr>
        <xdr:cNvPr id="2" name="Chart 2"/>
        <xdr:cNvGraphicFramePr/>
      </xdr:nvGraphicFramePr>
      <xdr:xfrm>
        <a:off x="4695825" y="1095375"/>
        <a:ext cx="4686300" cy="44481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30</xdr:row>
      <xdr:rowOff>152400</xdr:rowOff>
    </xdr:from>
    <xdr:to>
      <xdr:col>6</xdr:col>
      <xdr:colOff>152400</xdr:colOff>
      <xdr:row>58</xdr:row>
      <xdr:rowOff>133350</xdr:rowOff>
    </xdr:to>
    <xdr:graphicFrame>
      <xdr:nvGraphicFramePr>
        <xdr:cNvPr id="3" name="Chart 3"/>
        <xdr:cNvGraphicFramePr/>
      </xdr:nvGraphicFramePr>
      <xdr:xfrm>
        <a:off x="47625" y="5400675"/>
        <a:ext cx="4676775" cy="458152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31</xdr:row>
      <xdr:rowOff>57150</xdr:rowOff>
    </xdr:from>
    <xdr:to>
      <xdr:col>12</xdr:col>
      <xdr:colOff>228600</xdr:colOff>
      <xdr:row>59</xdr:row>
      <xdr:rowOff>104775</xdr:rowOff>
    </xdr:to>
    <xdr:graphicFrame>
      <xdr:nvGraphicFramePr>
        <xdr:cNvPr id="4" name="Chart 4"/>
        <xdr:cNvGraphicFramePr/>
      </xdr:nvGraphicFramePr>
      <xdr:xfrm>
        <a:off x="4686300" y="5467350"/>
        <a:ext cx="4686300" cy="464820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58</xdr:row>
      <xdr:rowOff>85725</xdr:rowOff>
    </xdr:from>
    <xdr:to>
      <xdr:col>6</xdr:col>
      <xdr:colOff>228600</xdr:colOff>
      <xdr:row>86</xdr:row>
      <xdr:rowOff>85725</xdr:rowOff>
    </xdr:to>
    <xdr:graphicFrame>
      <xdr:nvGraphicFramePr>
        <xdr:cNvPr id="5" name="Chart 5"/>
        <xdr:cNvGraphicFramePr/>
      </xdr:nvGraphicFramePr>
      <xdr:xfrm>
        <a:off x="28575" y="9934575"/>
        <a:ext cx="4772025" cy="4533900"/>
      </xdr:xfrm>
      <a:graphic>
        <a:graphicData uri="http://schemas.openxmlformats.org/drawingml/2006/chart">
          <c:chart xmlns:c="http://schemas.openxmlformats.org/drawingml/2006/chart" r:id="rId5"/>
        </a:graphicData>
      </a:graphic>
    </xdr:graphicFrame>
    <xdr:clientData/>
  </xdr:twoCellAnchor>
  <xdr:twoCellAnchor>
    <xdr:from>
      <xdr:col>6</xdr:col>
      <xdr:colOff>257175</xdr:colOff>
      <xdr:row>59</xdr:row>
      <xdr:rowOff>38100</xdr:rowOff>
    </xdr:from>
    <xdr:to>
      <xdr:col>12</xdr:col>
      <xdr:colOff>295275</xdr:colOff>
      <xdr:row>86</xdr:row>
      <xdr:rowOff>66675</xdr:rowOff>
    </xdr:to>
    <xdr:graphicFrame>
      <xdr:nvGraphicFramePr>
        <xdr:cNvPr id="6" name="Chart 6"/>
        <xdr:cNvGraphicFramePr/>
      </xdr:nvGraphicFramePr>
      <xdr:xfrm>
        <a:off x="4829175" y="10048875"/>
        <a:ext cx="4610100" cy="440055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10</xdr:col>
      <xdr:colOff>0</xdr:colOff>
      <xdr:row>37</xdr:row>
      <xdr:rowOff>152400</xdr:rowOff>
    </xdr:to>
    <xdr:graphicFrame>
      <xdr:nvGraphicFramePr>
        <xdr:cNvPr id="1" name="Chart 1"/>
        <xdr:cNvGraphicFramePr/>
      </xdr:nvGraphicFramePr>
      <xdr:xfrm>
        <a:off x="0" y="1114425"/>
        <a:ext cx="7620000" cy="5334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0</xdr:rowOff>
    </xdr:from>
    <xdr:to>
      <xdr:col>10</xdr:col>
      <xdr:colOff>0</xdr:colOff>
      <xdr:row>63</xdr:row>
      <xdr:rowOff>76200</xdr:rowOff>
    </xdr:to>
    <xdr:graphicFrame>
      <xdr:nvGraphicFramePr>
        <xdr:cNvPr id="2" name="Chart 2"/>
        <xdr:cNvGraphicFramePr/>
      </xdr:nvGraphicFramePr>
      <xdr:xfrm>
        <a:off x="0" y="6457950"/>
        <a:ext cx="7620000" cy="41243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66675</xdr:rowOff>
    </xdr:from>
    <xdr:to>
      <xdr:col>11</xdr:col>
      <xdr:colOff>352425</xdr:colOff>
      <xdr:row>39</xdr:row>
      <xdr:rowOff>28575</xdr:rowOff>
    </xdr:to>
    <xdr:graphicFrame>
      <xdr:nvGraphicFramePr>
        <xdr:cNvPr id="1" name="Chart 1"/>
        <xdr:cNvGraphicFramePr/>
      </xdr:nvGraphicFramePr>
      <xdr:xfrm>
        <a:off x="0" y="1504950"/>
        <a:ext cx="7058025" cy="5543550"/>
      </xdr:xfrm>
      <a:graphic>
        <a:graphicData uri="http://schemas.openxmlformats.org/drawingml/2006/chart">
          <c:chart xmlns:c="http://schemas.openxmlformats.org/drawingml/2006/chart" r:id="rId1"/>
        </a:graphicData>
      </a:graphic>
    </xdr:graphicFrame>
    <xdr:clientData/>
  </xdr:twoCellAnchor>
  <xdr:twoCellAnchor>
    <xdr:from>
      <xdr:col>8</xdr:col>
      <xdr:colOff>447675</xdr:colOff>
      <xdr:row>11</xdr:row>
      <xdr:rowOff>28575</xdr:rowOff>
    </xdr:from>
    <xdr:to>
      <xdr:col>10</xdr:col>
      <xdr:colOff>466725</xdr:colOff>
      <xdr:row>14</xdr:row>
      <xdr:rowOff>66675</xdr:rowOff>
    </xdr:to>
    <xdr:grpSp>
      <xdr:nvGrpSpPr>
        <xdr:cNvPr id="2" name="Group 2"/>
        <xdr:cNvGrpSpPr>
          <a:grpSpLocks/>
        </xdr:cNvGrpSpPr>
      </xdr:nvGrpSpPr>
      <xdr:grpSpPr>
        <a:xfrm>
          <a:off x="5324475" y="2514600"/>
          <a:ext cx="1238250" cy="523875"/>
          <a:chOff x="524" y="234"/>
          <a:chExt cx="130" cy="55"/>
        </a:xfrm>
        <a:solidFill>
          <a:srgbClr val="FFFFFF"/>
        </a:solidFill>
      </xdr:grpSpPr>
      <xdr:sp>
        <xdr:nvSpPr>
          <xdr:cNvPr id="3" name="TextBox 3"/>
          <xdr:cNvSpPr txBox="1">
            <a:spLocks noChangeArrowheads="1"/>
          </xdr:cNvSpPr>
        </xdr:nvSpPr>
        <xdr:spPr>
          <a:xfrm>
            <a:off x="563" y="234"/>
            <a:ext cx="91" cy="3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All severities</a:t>
            </a:r>
          </a:p>
        </xdr:txBody>
      </xdr:sp>
      <xdr:sp>
        <xdr:nvSpPr>
          <xdr:cNvPr id="4" name="Line 4"/>
          <xdr:cNvSpPr>
            <a:spLocks/>
          </xdr:cNvSpPr>
        </xdr:nvSpPr>
        <xdr:spPr>
          <a:xfrm rot="20722747" flipH="1">
            <a:off x="524" y="259"/>
            <a:ext cx="43"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409575</xdr:colOff>
      <xdr:row>18</xdr:row>
      <xdr:rowOff>114300</xdr:rowOff>
    </xdr:from>
    <xdr:to>
      <xdr:col>10</xdr:col>
      <xdr:colOff>104775</xdr:colOff>
      <xdr:row>20</xdr:row>
      <xdr:rowOff>0</xdr:rowOff>
    </xdr:to>
    <xdr:grpSp>
      <xdr:nvGrpSpPr>
        <xdr:cNvPr id="5" name="Group 5"/>
        <xdr:cNvGrpSpPr>
          <a:grpSpLocks/>
        </xdr:cNvGrpSpPr>
      </xdr:nvGrpSpPr>
      <xdr:grpSpPr>
        <a:xfrm>
          <a:off x="5286375" y="3733800"/>
          <a:ext cx="914400" cy="209550"/>
          <a:chOff x="755" y="350"/>
          <a:chExt cx="96" cy="22"/>
        </a:xfrm>
        <a:solidFill>
          <a:srgbClr val="FFFFFF"/>
        </a:solidFill>
      </xdr:grpSpPr>
      <xdr:sp>
        <xdr:nvSpPr>
          <xdr:cNvPr id="6" name="TextBox 6"/>
          <xdr:cNvSpPr txBox="1">
            <a:spLocks noChangeArrowheads="1"/>
          </xdr:cNvSpPr>
        </xdr:nvSpPr>
        <xdr:spPr>
          <a:xfrm>
            <a:off x="799" y="350"/>
            <a:ext cx="52"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Slight</a:t>
            </a:r>
          </a:p>
        </xdr:txBody>
      </xdr:sp>
      <xdr:sp>
        <xdr:nvSpPr>
          <xdr:cNvPr id="7" name="Line 7"/>
          <xdr:cNvSpPr>
            <a:spLocks/>
          </xdr:cNvSpPr>
        </xdr:nvSpPr>
        <xdr:spPr>
          <a:xfrm rot="19849943" flipH="1" flipV="1">
            <a:off x="755" y="369"/>
            <a:ext cx="43" cy="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161925</xdr:colOff>
      <xdr:row>28</xdr:row>
      <xdr:rowOff>0</xdr:rowOff>
    </xdr:from>
    <xdr:to>
      <xdr:col>9</xdr:col>
      <xdr:colOff>428625</xdr:colOff>
      <xdr:row>30</xdr:row>
      <xdr:rowOff>57150</xdr:rowOff>
    </xdr:to>
    <xdr:grpSp>
      <xdr:nvGrpSpPr>
        <xdr:cNvPr id="8" name="Group 8"/>
        <xdr:cNvGrpSpPr>
          <a:grpSpLocks/>
        </xdr:cNvGrpSpPr>
      </xdr:nvGrpSpPr>
      <xdr:grpSpPr>
        <a:xfrm>
          <a:off x="5038725" y="5238750"/>
          <a:ext cx="876300" cy="381000"/>
          <a:chOff x="751" y="422"/>
          <a:chExt cx="92" cy="35"/>
        </a:xfrm>
        <a:solidFill>
          <a:srgbClr val="FFFFFF"/>
        </a:solidFill>
      </xdr:grpSpPr>
      <xdr:sp>
        <xdr:nvSpPr>
          <xdr:cNvPr id="9" name="TextBox 9"/>
          <xdr:cNvSpPr txBox="1">
            <a:spLocks noChangeArrowheads="1"/>
          </xdr:cNvSpPr>
        </xdr:nvSpPr>
        <xdr:spPr>
          <a:xfrm>
            <a:off x="779" y="422"/>
            <a:ext cx="6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Serious</a:t>
            </a:r>
          </a:p>
        </xdr:txBody>
      </xdr:sp>
      <xdr:sp>
        <xdr:nvSpPr>
          <xdr:cNvPr id="10" name="Line 10"/>
          <xdr:cNvSpPr>
            <a:spLocks/>
          </xdr:cNvSpPr>
        </xdr:nvSpPr>
        <xdr:spPr>
          <a:xfrm flipH="1">
            <a:off x="751" y="437"/>
            <a:ext cx="28"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276225</xdr:colOff>
      <xdr:row>33</xdr:row>
      <xdr:rowOff>28575</xdr:rowOff>
    </xdr:from>
    <xdr:to>
      <xdr:col>9</xdr:col>
      <xdr:colOff>400050</xdr:colOff>
      <xdr:row>34</xdr:row>
      <xdr:rowOff>66675</xdr:rowOff>
    </xdr:to>
    <xdr:grpSp>
      <xdr:nvGrpSpPr>
        <xdr:cNvPr id="11" name="Group 11"/>
        <xdr:cNvGrpSpPr>
          <a:grpSpLocks/>
        </xdr:cNvGrpSpPr>
      </xdr:nvGrpSpPr>
      <xdr:grpSpPr>
        <a:xfrm>
          <a:off x="5153025" y="6076950"/>
          <a:ext cx="733425" cy="200025"/>
          <a:chOff x="755" y="471"/>
          <a:chExt cx="77" cy="21"/>
        </a:xfrm>
        <a:solidFill>
          <a:srgbClr val="FFFFFF"/>
        </a:solidFill>
      </xdr:grpSpPr>
      <xdr:sp>
        <xdr:nvSpPr>
          <xdr:cNvPr id="12" name="TextBox 12"/>
          <xdr:cNvSpPr txBox="1">
            <a:spLocks noChangeArrowheads="1"/>
          </xdr:cNvSpPr>
        </xdr:nvSpPr>
        <xdr:spPr>
          <a:xfrm>
            <a:off x="788" y="471"/>
            <a:ext cx="44" cy="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Fatal</a:t>
            </a:r>
          </a:p>
        </xdr:txBody>
      </xdr:sp>
      <xdr:sp>
        <xdr:nvSpPr>
          <xdr:cNvPr id="13" name="Line 13"/>
          <xdr:cNvSpPr>
            <a:spLocks/>
          </xdr:cNvSpPr>
        </xdr:nvSpPr>
        <xdr:spPr>
          <a:xfrm rot="380412" flipH="1">
            <a:off x="755" y="481"/>
            <a:ext cx="32" cy="1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44</xdr:row>
      <xdr:rowOff>104775</xdr:rowOff>
    </xdr:from>
    <xdr:to>
      <xdr:col>11</xdr:col>
      <xdr:colOff>352425</xdr:colOff>
      <xdr:row>79</xdr:row>
      <xdr:rowOff>9525</xdr:rowOff>
    </xdr:to>
    <xdr:graphicFrame>
      <xdr:nvGraphicFramePr>
        <xdr:cNvPr id="14" name="Chart 14"/>
        <xdr:cNvGraphicFramePr/>
      </xdr:nvGraphicFramePr>
      <xdr:xfrm>
        <a:off x="0" y="8220075"/>
        <a:ext cx="7058025" cy="5572125"/>
      </xdr:xfrm>
      <a:graphic>
        <a:graphicData uri="http://schemas.openxmlformats.org/drawingml/2006/chart">
          <c:chart xmlns:c="http://schemas.openxmlformats.org/drawingml/2006/chart" r:id="rId2"/>
        </a:graphicData>
      </a:graphic>
    </xdr:graphicFrame>
    <xdr:clientData/>
  </xdr:twoCellAnchor>
  <xdr:twoCellAnchor>
    <xdr:from>
      <xdr:col>8</xdr:col>
      <xdr:colOff>561975</xdr:colOff>
      <xdr:row>68</xdr:row>
      <xdr:rowOff>104775</xdr:rowOff>
    </xdr:from>
    <xdr:to>
      <xdr:col>10</xdr:col>
      <xdr:colOff>219075</xdr:colOff>
      <xdr:row>71</xdr:row>
      <xdr:rowOff>95250</xdr:rowOff>
    </xdr:to>
    <xdr:grpSp>
      <xdr:nvGrpSpPr>
        <xdr:cNvPr id="15" name="Group 15"/>
        <xdr:cNvGrpSpPr>
          <a:grpSpLocks/>
        </xdr:cNvGrpSpPr>
      </xdr:nvGrpSpPr>
      <xdr:grpSpPr>
        <a:xfrm>
          <a:off x="5438775" y="12106275"/>
          <a:ext cx="876300" cy="476250"/>
          <a:chOff x="751" y="422"/>
          <a:chExt cx="92" cy="35"/>
        </a:xfrm>
        <a:solidFill>
          <a:srgbClr val="FFFFFF"/>
        </a:solidFill>
      </xdr:grpSpPr>
      <xdr:sp>
        <xdr:nvSpPr>
          <xdr:cNvPr id="16" name="TextBox 16"/>
          <xdr:cNvSpPr txBox="1">
            <a:spLocks noChangeArrowheads="1"/>
          </xdr:cNvSpPr>
        </xdr:nvSpPr>
        <xdr:spPr>
          <a:xfrm>
            <a:off x="779" y="422"/>
            <a:ext cx="64"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Serious</a:t>
            </a:r>
          </a:p>
        </xdr:txBody>
      </xdr:sp>
      <xdr:sp>
        <xdr:nvSpPr>
          <xdr:cNvPr id="17" name="Line 17"/>
          <xdr:cNvSpPr>
            <a:spLocks/>
          </xdr:cNvSpPr>
        </xdr:nvSpPr>
        <xdr:spPr>
          <a:xfrm flipH="1">
            <a:off x="751" y="437"/>
            <a:ext cx="28" cy="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409575</xdr:colOff>
      <xdr:row>73</xdr:row>
      <xdr:rowOff>28575</xdr:rowOff>
    </xdr:from>
    <xdr:to>
      <xdr:col>8</xdr:col>
      <xdr:colOff>533400</xdr:colOff>
      <xdr:row>75</xdr:row>
      <xdr:rowOff>47625</xdr:rowOff>
    </xdr:to>
    <xdr:grpSp>
      <xdr:nvGrpSpPr>
        <xdr:cNvPr id="18" name="Group 18"/>
        <xdr:cNvGrpSpPr>
          <a:grpSpLocks/>
        </xdr:cNvGrpSpPr>
      </xdr:nvGrpSpPr>
      <xdr:grpSpPr>
        <a:xfrm>
          <a:off x="4676775" y="12839700"/>
          <a:ext cx="733425" cy="342900"/>
          <a:chOff x="755" y="471"/>
          <a:chExt cx="77" cy="21"/>
        </a:xfrm>
        <a:solidFill>
          <a:srgbClr val="FFFFFF"/>
        </a:solidFill>
      </xdr:grpSpPr>
      <xdr:sp>
        <xdr:nvSpPr>
          <xdr:cNvPr id="19" name="TextBox 19"/>
          <xdr:cNvSpPr txBox="1">
            <a:spLocks noChangeArrowheads="1"/>
          </xdr:cNvSpPr>
        </xdr:nvSpPr>
        <xdr:spPr>
          <a:xfrm>
            <a:off x="788" y="471"/>
            <a:ext cx="44" cy="1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Killed</a:t>
            </a:r>
          </a:p>
        </xdr:txBody>
      </xdr:sp>
      <xdr:sp>
        <xdr:nvSpPr>
          <xdr:cNvPr id="20" name="Line 20"/>
          <xdr:cNvSpPr>
            <a:spLocks/>
          </xdr:cNvSpPr>
        </xdr:nvSpPr>
        <xdr:spPr>
          <a:xfrm rot="380412" flipH="1">
            <a:off x="755" y="481"/>
            <a:ext cx="32" cy="1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533400</xdr:colOff>
      <xdr:row>52</xdr:row>
      <xdr:rowOff>76200</xdr:rowOff>
    </xdr:from>
    <xdr:to>
      <xdr:col>10</xdr:col>
      <xdr:colOff>542925</xdr:colOff>
      <xdr:row>54</xdr:row>
      <xdr:rowOff>85725</xdr:rowOff>
    </xdr:to>
    <xdr:grpSp>
      <xdr:nvGrpSpPr>
        <xdr:cNvPr id="21" name="Group 21"/>
        <xdr:cNvGrpSpPr>
          <a:grpSpLocks/>
        </xdr:cNvGrpSpPr>
      </xdr:nvGrpSpPr>
      <xdr:grpSpPr>
        <a:xfrm>
          <a:off x="5410200" y="9486900"/>
          <a:ext cx="1228725" cy="333375"/>
          <a:chOff x="756" y="889"/>
          <a:chExt cx="129" cy="28"/>
        </a:xfrm>
        <a:solidFill>
          <a:srgbClr val="FFFFFF"/>
        </a:solidFill>
      </xdr:grpSpPr>
      <xdr:sp>
        <xdr:nvSpPr>
          <xdr:cNvPr id="22" name="TextBox 22"/>
          <xdr:cNvSpPr txBox="1">
            <a:spLocks noChangeArrowheads="1"/>
          </xdr:cNvSpPr>
        </xdr:nvSpPr>
        <xdr:spPr>
          <a:xfrm>
            <a:off x="801" y="889"/>
            <a:ext cx="84" cy="2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All severities</a:t>
            </a:r>
          </a:p>
        </xdr:txBody>
      </xdr:sp>
      <xdr:sp>
        <xdr:nvSpPr>
          <xdr:cNvPr id="23" name="Line 23"/>
          <xdr:cNvSpPr>
            <a:spLocks/>
          </xdr:cNvSpPr>
        </xdr:nvSpPr>
        <xdr:spPr>
          <a:xfrm rot="20722747" flipH="1">
            <a:off x="756" y="910"/>
            <a:ext cx="47" cy="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561975</xdr:colOff>
      <xdr:row>59</xdr:row>
      <xdr:rowOff>85725</xdr:rowOff>
    </xdr:from>
    <xdr:to>
      <xdr:col>10</xdr:col>
      <xdr:colOff>219075</xdr:colOff>
      <xdr:row>60</xdr:row>
      <xdr:rowOff>133350</xdr:rowOff>
    </xdr:to>
    <xdr:grpSp>
      <xdr:nvGrpSpPr>
        <xdr:cNvPr id="24" name="Group 24"/>
        <xdr:cNvGrpSpPr>
          <a:grpSpLocks/>
        </xdr:cNvGrpSpPr>
      </xdr:nvGrpSpPr>
      <xdr:grpSpPr>
        <a:xfrm>
          <a:off x="5438775" y="10629900"/>
          <a:ext cx="876300" cy="209550"/>
          <a:chOff x="571" y="1116"/>
          <a:chExt cx="92" cy="22"/>
        </a:xfrm>
        <a:solidFill>
          <a:srgbClr val="FFFFFF"/>
        </a:solidFill>
      </xdr:grpSpPr>
      <xdr:sp>
        <xdr:nvSpPr>
          <xdr:cNvPr id="25" name="TextBox 25"/>
          <xdr:cNvSpPr txBox="1">
            <a:spLocks noChangeArrowheads="1"/>
          </xdr:cNvSpPr>
        </xdr:nvSpPr>
        <xdr:spPr>
          <a:xfrm>
            <a:off x="611" y="1116"/>
            <a:ext cx="52" cy="2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Slight</a:t>
            </a:r>
          </a:p>
        </xdr:txBody>
      </xdr:sp>
      <xdr:sp>
        <xdr:nvSpPr>
          <xdr:cNvPr id="26" name="Line 26"/>
          <xdr:cNvSpPr>
            <a:spLocks/>
          </xdr:cNvSpPr>
        </xdr:nvSpPr>
        <xdr:spPr>
          <a:xfrm rot="19849943" flipH="1" flipV="1">
            <a:off x="571" y="1123"/>
            <a:ext cx="39" cy="13"/>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0.6595</cdr:x>
      <cdr:y>0.9395</cdr:y>
    </cdr:from>
    <cdr:to>
      <cdr:x>0.999</cdr:x>
      <cdr:y>1</cdr:y>
    </cdr:to>
    <cdr:sp>
      <cdr:nvSpPr>
        <cdr:cNvPr id="1" name="TextBox 1"/>
        <cdr:cNvSpPr txBox="1">
          <a:spLocks noChangeArrowheads="1"/>
        </cdr:cNvSpPr>
      </cdr:nvSpPr>
      <cdr:spPr>
        <a:xfrm>
          <a:off x="3028950" y="4429125"/>
          <a:ext cx="1562100" cy="3048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0.68475</cdr:x>
      <cdr:y>0.93425</cdr:y>
    </cdr:from>
    <cdr:to>
      <cdr:x>1</cdr:x>
      <cdr:y>1</cdr:y>
    </cdr:to>
    <cdr:sp>
      <cdr:nvSpPr>
        <cdr:cNvPr id="1" name="TextBox 1"/>
        <cdr:cNvSpPr txBox="1">
          <a:spLocks noChangeArrowheads="1"/>
        </cdr:cNvSpPr>
      </cdr:nvSpPr>
      <cdr:spPr>
        <a:xfrm>
          <a:off x="3152775" y="4381500"/>
          <a:ext cx="1628775" cy="3714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0.6015</cdr:x>
      <cdr:y>0.9565</cdr:y>
    </cdr:from>
    <cdr:to>
      <cdr:x>0.98325</cdr:x>
      <cdr:y>1</cdr:y>
    </cdr:to>
    <cdr:sp>
      <cdr:nvSpPr>
        <cdr:cNvPr id="1" name="TextBox 1"/>
        <cdr:cNvSpPr txBox="1">
          <a:spLocks noChangeArrowheads="1"/>
        </cdr:cNvSpPr>
      </cdr:nvSpPr>
      <cdr:spPr>
        <a:xfrm>
          <a:off x="2714625" y="3933825"/>
          <a:ext cx="1724025" cy="2476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0.5525</cdr:x>
      <cdr:y>0.95475</cdr:y>
    </cdr:from>
    <cdr:to>
      <cdr:x>0.9065</cdr:x>
      <cdr:y>1</cdr:y>
    </cdr:to>
    <cdr:sp>
      <cdr:nvSpPr>
        <cdr:cNvPr id="1" name="TextBox 1"/>
        <cdr:cNvSpPr txBox="1">
          <a:spLocks noChangeArrowheads="1"/>
        </cdr:cNvSpPr>
      </cdr:nvSpPr>
      <cdr:spPr>
        <a:xfrm>
          <a:off x="2533650" y="3886200"/>
          <a:ext cx="16287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Distance from home (km)</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7</xdr:row>
      <xdr:rowOff>152400</xdr:rowOff>
    </xdr:from>
    <xdr:to>
      <xdr:col>10</xdr:col>
      <xdr:colOff>104775</xdr:colOff>
      <xdr:row>35</xdr:row>
      <xdr:rowOff>76200</xdr:rowOff>
    </xdr:to>
    <xdr:graphicFrame>
      <xdr:nvGraphicFramePr>
        <xdr:cNvPr id="1" name="Chart 1"/>
        <xdr:cNvGraphicFramePr/>
      </xdr:nvGraphicFramePr>
      <xdr:xfrm>
        <a:off x="1457325" y="2314575"/>
        <a:ext cx="6705600" cy="4457700"/>
      </xdr:xfrm>
      <a:graphic>
        <a:graphicData uri="http://schemas.openxmlformats.org/drawingml/2006/chart">
          <c:chart xmlns:c="http://schemas.openxmlformats.org/drawingml/2006/chart" r:id="rId1"/>
        </a:graphicData>
      </a:graphic>
    </xdr:graphicFrame>
    <xdr:clientData/>
  </xdr:twoCellAnchor>
  <xdr:oneCellAnchor>
    <xdr:from>
      <xdr:col>2</xdr:col>
      <xdr:colOff>619125</xdr:colOff>
      <xdr:row>8</xdr:row>
      <xdr:rowOff>152400</xdr:rowOff>
    </xdr:from>
    <xdr:ext cx="1047750" cy="209550"/>
    <xdr:sp>
      <xdr:nvSpPr>
        <xdr:cNvPr id="2" name="TextBox 2"/>
        <xdr:cNvSpPr txBox="1">
          <a:spLocks noChangeArrowheads="1"/>
        </xdr:cNvSpPr>
      </xdr:nvSpPr>
      <xdr:spPr>
        <a:xfrm>
          <a:off x="1543050" y="2476500"/>
          <a:ext cx="1047750"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a:t>
          </a:r>
        </a:p>
      </xdr:txBody>
    </xdr:sp>
    <xdr:clientData/>
  </xdr:oneCellAnchor>
  <xdr:twoCellAnchor>
    <xdr:from>
      <xdr:col>0</xdr:col>
      <xdr:colOff>285750</xdr:colOff>
      <xdr:row>37</xdr:row>
      <xdr:rowOff>142875</xdr:rowOff>
    </xdr:from>
    <xdr:to>
      <xdr:col>5</xdr:col>
      <xdr:colOff>66675</xdr:colOff>
      <xdr:row>67</xdr:row>
      <xdr:rowOff>0</xdr:rowOff>
    </xdr:to>
    <xdr:graphicFrame>
      <xdr:nvGraphicFramePr>
        <xdr:cNvPr id="3" name="Chart 3"/>
        <xdr:cNvGraphicFramePr/>
      </xdr:nvGraphicFramePr>
      <xdr:xfrm>
        <a:off x="285750" y="7162800"/>
        <a:ext cx="4600575" cy="47148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37</xdr:row>
      <xdr:rowOff>123825</xdr:rowOff>
    </xdr:from>
    <xdr:to>
      <xdr:col>12</xdr:col>
      <xdr:colOff>114300</xdr:colOff>
      <xdr:row>66</xdr:row>
      <xdr:rowOff>123825</xdr:rowOff>
    </xdr:to>
    <xdr:graphicFrame>
      <xdr:nvGraphicFramePr>
        <xdr:cNvPr id="4" name="Chart 4"/>
        <xdr:cNvGraphicFramePr/>
      </xdr:nvGraphicFramePr>
      <xdr:xfrm>
        <a:off x="4895850" y="7143750"/>
        <a:ext cx="4610100" cy="4695825"/>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68</xdr:row>
      <xdr:rowOff>38100</xdr:rowOff>
    </xdr:from>
    <xdr:to>
      <xdr:col>5</xdr:col>
      <xdr:colOff>47625</xdr:colOff>
      <xdr:row>93</xdr:row>
      <xdr:rowOff>104775</xdr:rowOff>
    </xdr:to>
    <xdr:graphicFrame>
      <xdr:nvGraphicFramePr>
        <xdr:cNvPr id="5" name="Chart 5"/>
        <xdr:cNvGraphicFramePr/>
      </xdr:nvGraphicFramePr>
      <xdr:xfrm>
        <a:off x="352425" y="12077700"/>
        <a:ext cx="4514850" cy="4114800"/>
      </xdr:xfrm>
      <a:graphic>
        <a:graphicData uri="http://schemas.openxmlformats.org/drawingml/2006/chart">
          <c:chart xmlns:c="http://schemas.openxmlformats.org/drawingml/2006/chart" r:id="rId4"/>
        </a:graphicData>
      </a:graphic>
    </xdr:graphicFrame>
    <xdr:clientData/>
  </xdr:twoCellAnchor>
  <xdr:twoCellAnchor>
    <xdr:from>
      <xdr:col>5</xdr:col>
      <xdr:colOff>123825</xdr:colOff>
      <xdr:row>68</xdr:row>
      <xdr:rowOff>76200</xdr:rowOff>
    </xdr:from>
    <xdr:to>
      <xdr:col>12</xdr:col>
      <xdr:colOff>152400</xdr:colOff>
      <xdr:row>93</xdr:row>
      <xdr:rowOff>104775</xdr:rowOff>
    </xdr:to>
    <xdr:graphicFrame>
      <xdr:nvGraphicFramePr>
        <xdr:cNvPr id="6" name="Chart 6"/>
        <xdr:cNvGraphicFramePr/>
      </xdr:nvGraphicFramePr>
      <xdr:xfrm>
        <a:off x="4943475" y="12115800"/>
        <a:ext cx="4600575" cy="4076700"/>
      </xdr:xfrm>
      <a:graphic>
        <a:graphicData uri="http://schemas.openxmlformats.org/drawingml/2006/chart">
          <c:chart xmlns:c="http://schemas.openxmlformats.org/drawingml/2006/chart" r:id="rId5"/>
        </a:graphicData>
      </a:graphic>
    </xdr:graphicFrame>
    <xdr:clientData/>
  </xdr:twoCellAnchor>
  <xdr:oneCellAnchor>
    <xdr:from>
      <xdr:col>1</xdr:col>
      <xdr:colOff>114300</xdr:colOff>
      <xdr:row>39</xdr:row>
      <xdr:rowOff>28575</xdr:rowOff>
    </xdr:from>
    <xdr:ext cx="1038225" cy="371475"/>
    <xdr:sp>
      <xdr:nvSpPr>
        <xdr:cNvPr id="7" name="TextBox 7"/>
        <xdr:cNvSpPr txBox="1">
          <a:spLocks noChangeArrowheads="1"/>
        </xdr:cNvSpPr>
      </xdr:nvSpPr>
      <xdr:spPr>
        <a:xfrm>
          <a:off x="428625" y="7372350"/>
          <a:ext cx="1038225"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
</a:t>
          </a:r>
        </a:p>
      </xdr:txBody>
    </xdr:sp>
    <xdr:clientData/>
  </xdr:oneCellAnchor>
  <xdr:oneCellAnchor>
    <xdr:from>
      <xdr:col>1</xdr:col>
      <xdr:colOff>76200</xdr:colOff>
      <xdr:row>68</xdr:row>
      <xdr:rowOff>114300</xdr:rowOff>
    </xdr:from>
    <xdr:ext cx="981075" cy="371475"/>
    <xdr:sp>
      <xdr:nvSpPr>
        <xdr:cNvPr id="8" name="TextBox 8"/>
        <xdr:cNvSpPr txBox="1">
          <a:spLocks noChangeArrowheads="1"/>
        </xdr:cNvSpPr>
      </xdr:nvSpPr>
      <xdr:spPr>
        <a:xfrm>
          <a:off x="390525" y="12153900"/>
          <a:ext cx="981075"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riders
</a:t>
          </a:r>
        </a:p>
      </xdr:txBody>
    </xdr:sp>
    <xdr:clientData/>
  </xdr:oneCellAnchor>
  <xdr:oneCellAnchor>
    <xdr:from>
      <xdr:col>5</xdr:col>
      <xdr:colOff>180975</xdr:colOff>
      <xdr:row>39</xdr:row>
      <xdr:rowOff>76200</xdr:rowOff>
    </xdr:from>
    <xdr:ext cx="971550" cy="371475"/>
    <xdr:sp>
      <xdr:nvSpPr>
        <xdr:cNvPr id="9" name="TextBox 9"/>
        <xdr:cNvSpPr txBox="1">
          <a:spLocks noChangeArrowheads="1"/>
        </xdr:cNvSpPr>
      </xdr:nvSpPr>
      <xdr:spPr>
        <a:xfrm>
          <a:off x="5000625" y="7419975"/>
          <a:ext cx="971550" cy="37147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riders
</a:t>
          </a:r>
        </a:p>
      </xdr:txBody>
    </xdr:sp>
    <xdr:clientData/>
  </xdr:oneCellAnchor>
  <xdr:oneCellAnchor>
    <xdr:from>
      <xdr:col>5</xdr:col>
      <xdr:colOff>114300</xdr:colOff>
      <xdr:row>68</xdr:row>
      <xdr:rowOff>114300</xdr:rowOff>
    </xdr:from>
    <xdr:ext cx="1038225" cy="209550"/>
    <xdr:sp>
      <xdr:nvSpPr>
        <xdr:cNvPr id="10" name="TextBox 10"/>
        <xdr:cNvSpPr txBox="1">
          <a:spLocks noChangeArrowheads="1"/>
        </xdr:cNvSpPr>
      </xdr:nvSpPr>
      <xdr:spPr>
        <a:xfrm>
          <a:off x="4933950" y="12153900"/>
          <a:ext cx="1038225" cy="20955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Number of drivers</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79</xdr:row>
      <xdr:rowOff>0</xdr:rowOff>
    </xdr:from>
    <xdr:to>
      <xdr:col>11</xdr:col>
      <xdr:colOff>228600</xdr:colOff>
      <xdr:row>79</xdr:row>
      <xdr:rowOff>0</xdr:rowOff>
    </xdr:to>
    <xdr:graphicFrame>
      <xdr:nvGraphicFramePr>
        <xdr:cNvPr id="1" name="Chart 1"/>
        <xdr:cNvGraphicFramePr/>
      </xdr:nvGraphicFramePr>
      <xdr:xfrm>
        <a:off x="666750" y="16011525"/>
        <a:ext cx="7239000"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0.03325</cdr:x>
      <cdr:y>0.06325</cdr:y>
    </cdr:from>
    <cdr:to>
      <cdr:x>1</cdr:x>
      <cdr:y>0.20425</cdr:y>
    </cdr:to>
    <cdr:sp>
      <cdr:nvSpPr>
        <cdr:cNvPr id="1" name="TextBox 1"/>
        <cdr:cNvSpPr txBox="1">
          <a:spLocks noChangeArrowheads="1"/>
        </cdr:cNvSpPr>
      </cdr:nvSpPr>
      <cdr:spPr>
        <a:xfrm>
          <a:off x="152400" y="276225"/>
          <a:ext cx="6334125" cy="6191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0.03325</cdr:x>
      <cdr:y>0.02675</cdr:y>
    </cdr:from>
    <cdr:to>
      <cdr:x>0.43925</cdr:x>
      <cdr:y>0.1635</cdr:y>
    </cdr:to>
    <cdr:sp>
      <cdr:nvSpPr>
        <cdr:cNvPr id="2" name="TextBox 2"/>
        <cdr:cNvSpPr txBox="1">
          <a:spLocks noChangeArrowheads="1"/>
        </cdr:cNvSpPr>
      </cdr:nvSpPr>
      <cdr:spPr>
        <a:xfrm>
          <a:off x="152400" y="114300"/>
          <a:ext cx="1933575" cy="600075"/>
        </a:xfrm>
        <a:prstGeom prst="rect">
          <a:avLst/>
        </a:prstGeom>
        <a:noFill/>
        <a:ln w="9525" cmpd="sng">
          <a:noFill/>
        </a:ln>
      </cdr:spPr>
      <cdr:txBody>
        <a:bodyPr vertOverflow="clip" wrap="square">
          <a:spAutoFit/>
        </a:bodyPr>
        <a:p>
          <a:pPr algn="l">
            <a:defRPr/>
          </a:pPr>
          <a:r>
            <a:rPr lang="en-US" cap="none" sz="1375" b="1" i="0" u="none" baseline="0"/>
            <a:t>(a) 17-22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0.052</cdr:y>
    </cdr:from>
    <cdr:to>
      <cdr:x>0.44475</cdr:x>
      <cdr:y>0.097</cdr:y>
    </cdr:to>
    <cdr:sp>
      <cdr:nvSpPr>
        <cdr:cNvPr id="1" name="TextBox 1"/>
        <cdr:cNvSpPr txBox="1">
          <a:spLocks noChangeArrowheads="1"/>
        </cdr:cNvSpPr>
      </cdr:nvSpPr>
      <cdr:spPr>
        <a:xfrm>
          <a:off x="95250" y="228600"/>
          <a:ext cx="1981200" cy="200025"/>
        </a:xfrm>
        <a:prstGeom prst="rect">
          <a:avLst/>
        </a:prstGeom>
        <a:noFill/>
        <a:ln w="9525" cmpd="sng">
          <a:noFill/>
        </a:ln>
      </cdr:spPr>
      <cdr:txBody>
        <a:bodyPr vertOverflow="clip" wrap="square"/>
        <a:p>
          <a:pPr algn="l">
            <a:defRPr/>
          </a:pPr>
          <a:r>
            <a:rPr lang="en-US" cap="none" sz="1175" b="0" i="0" u="none" baseline="0"/>
            <a:t>Rate per thousand population</a:t>
          </a:r>
        </a:p>
      </cdr:txBody>
    </cdr:sp>
  </cdr:relSizeAnchor>
  <cdr:relSizeAnchor xmlns:cdr="http://schemas.openxmlformats.org/drawingml/2006/chartDrawing">
    <cdr:from>
      <cdr:x>0.023</cdr:x>
      <cdr:y>0.01675</cdr:y>
    </cdr:from>
    <cdr:to>
      <cdr:x>0.22025</cdr:x>
      <cdr:y>0.07675</cdr:y>
    </cdr:to>
    <cdr:sp>
      <cdr:nvSpPr>
        <cdr:cNvPr id="2" name="TextBox 2"/>
        <cdr:cNvSpPr txBox="1">
          <a:spLocks noChangeArrowheads="1"/>
        </cdr:cNvSpPr>
      </cdr:nvSpPr>
      <cdr:spPr>
        <a:xfrm>
          <a:off x="104775" y="66675"/>
          <a:ext cx="923925" cy="266700"/>
        </a:xfrm>
        <a:prstGeom prst="rect">
          <a:avLst/>
        </a:prstGeom>
        <a:noFill/>
        <a:ln w="9525" cmpd="sng">
          <a:noFill/>
        </a:ln>
      </cdr:spPr>
      <cdr:txBody>
        <a:bodyPr vertOverflow="clip" wrap="square"/>
        <a:p>
          <a:pPr algn="l">
            <a:defRPr/>
          </a:pPr>
          <a:r>
            <a:rPr lang="en-US" cap="none" sz="1375" b="1" i="0" u="none" baseline="0"/>
            <a:t>(b) 23-29</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2"/>
  <sheetViews>
    <sheetView tabSelected="1" zoomScale="75" zoomScaleNormal="75" workbookViewId="0" topLeftCell="A1">
      <selection activeCell="M9" sqref="M9"/>
    </sheetView>
  </sheetViews>
  <sheetFormatPr defaultColWidth="9.140625" defaultRowHeight="12.75"/>
  <cols>
    <col min="1" max="1" width="16.421875" style="4" customWidth="1"/>
    <col min="2" max="3" width="10.8515625" style="4" bestFit="1" customWidth="1"/>
    <col min="4" max="4" width="12.00390625" style="4" bestFit="1" customWidth="1"/>
    <col min="5" max="5" width="9.28125" style="4" bestFit="1" customWidth="1"/>
    <col min="6" max="6" width="12.00390625" style="4" customWidth="1"/>
    <col min="7" max="7" width="11.8515625" style="4" customWidth="1"/>
    <col min="8" max="8" width="11.28125" style="4" customWidth="1"/>
    <col min="9" max="9" width="10.8515625" style="4" bestFit="1" customWidth="1"/>
    <col min="10" max="10" width="9.28125" style="4" bestFit="1" customWidth="1"/>
    <col min="11" max="11" width="10.8515625" style="4" customWidth="1"/>
    <col min="12" max="16384" width="9.140625" style="4" customWidth="1"/>
  </cols>
  <sheetData>
    <row r="1" spans="1:11" s="2" customFormat="1" ht="18.75">
      <c r="A1" s="1" t="s">
        <v>293</v>
      </c>
      <c r="K1" s="3" t="s">
        <v>23</v>
      </c>
    </row>
    <row r="2" ht="13.5" customHeight="1"/>
    <row r="3" s="2" customFormat="1" ht="18.75">
      <c r="A3" s="1" t="s">
        <v>0</v>
      </c>
    </row>
    <row r="4" spans="1:11" s="2" customFormat="1" ht="19.5" thickBot="1">
      <c r="A4" s="5" t="s">
        <v>27</v>
      </c>
      <c r="B4" s="6"/>
      <c r="C4" s="6"/>
      <c r="D4" s="6"/>
      <c r="E4" s="6"/>
      <c r="F4" s="6"/>
      <c r="G4" s="6"/>
      <c r="H4" s="6"/>
      <c r="I4" s="6"/>
      <c r="J4" s="6"/>
      <c r="K4" s="6"/>
    </row>
    <row r="5" spans="1:11" s="8" customFormat="1" ht="15.75">
      <c r="A5" s="7" t="s">
        <v>1</v>
      </c>
      <c r="B5" s="7" t="s">
        <v>2</v>
      </c>
      <c r="C5" s="7" t="s">
        <v>3</v>
      </c>
      <c r="D5" s="7" t="s">
        <v>4</v>
      </c>
      <c r="E5" s="7" t="s">
        <v>5</v>
      </c>
      <c r="F5" s="7" t="s">
        <v>20</v>
      </c>
      <c r="G5" s="7" t="s">
        <v>6</v>
      </c>
      <c r="H5" s="7" t="s">
        <v>15</v>
      </c>
      <c r="I5" s="7" t="s">
        <v>7</v>
      </c>
      <c r="J5" s="7" t="s">
        <v>21</v>
      </c>
      <c r="K5" s="7" t="s">
        <v>8</v>
      </c>
    </row>
    <row r="6" spans="1:11" s="8" customFormat="1" ht="16.5" thickBot="1">
      <c r="A6" s="9"/>
      <c r="B6" s="9" t="s">
        <v>9</v>
      </c>
      <c r="C6" s="9" t="s">
        <v>22</v>
      </c>
      <c r="D6" s="9"/>
      <c r="E6" s="9"/>
      <c r="F6" s="9"/>
      <c r="G6" s="9" t="s">
        <v>10</v>
      </c>
      <c r="H6" s="9" t="s">
        <v>11</v>
      </c>
      <c r="I6" s="9" t="s">
        <v>11</v>
      </c>
      <c r="J6" s="9"/>
      <c r="K6" s="9"/>
    </row>
    <row r="7" ht="15" customHeight="1">
      <c r="K7" s="10" t="s">
        <v>12</v>
      </c>
    </row>
    <row r="8" s="8" customFormat="1" ht="19.5" customHeight="1">
      <c r="A8" s="8" t="s">
        <v>16</v>
      </c>
    </row>
    <row r="9" spans="1:11" s="8" customFormat="1" ht="15.75" customHeight="1">
      <c r="A9" s="8" t="s">
        <v>13</v>
      </c>
      <c r="B9" s="19">
        <v>1319.8</v>
      </c>
      <c r="C9" s="19">
        <v>940</v>
      </c>
      <c r="D9" s="19">
        <v>20975</v>
      </c>
      <c r="E9" s="19">
        <v>527.2</v>
      </c>
      <c r="F9" s="19">
        <v>153</v>
      </c>
      <c r="G9" s="19">
        <v>1155.6</v>
      </c>
      <c r="H9" s="19">
        <v>1200.6</v>
      </c>
      <c r="I9" s="19">
        <v>890.8</v>
      </c>
      <c r="J9" s="19">
        <v>356</v>
      </c>
      <c r="K9" s="19">
        <v>27518</v>
      </c>
    </row>
    <row r="10" spans="2:11" ht="7.5" customHeight="1">
      <c r="B10" s="17"/>
      <c r="C10" s="17"/>
      <c r="D10" s="17"/>
      <c r="E10" s="17"/>
      <c r="F10" s="17"/>
      <c r="G10" s="17"/>
      <c r="H10" s="17"/>
      <c r="I10" s="17"/>
      <c r="J10" s="17"/>
      <c r="K10" s="17"/>
    </row>
    <row r="11" spans="1:11" ht="19.5" customHeight="1">
      <c r="A11" s="12">
        <v>1996</v>
      </c>
      <c r="B11" s="17">
        <v>1346</v>
      </c>
      <c r="C11" s="17">
        <v>867</v>
      </c>
      <c r="D11" s="17">
        <v>20343</v>
      </c>
      <c r="E11" s="17">
        <v>571</v>
      </c>
      <c r="F11" s="17">
        <v>140</v>
      </c>
      <c r="G11" s="17">
        <v>1095</v>
      </c>
      <c r="H11" s="17">
        <v>1137</v>
      </c>
      <c r="I11" s="17">
        <v>805</v>
      </c>
      <c r="J11" s="17">
        <v>372</v>
      </c>
      <c r="K11" s="17">
        <v>26676</v>
      </c>
    </row>
    <row r="12" spans="1:11" ht="19.5" customHeight="1">
      <c r="A12" s="12">
        <v>1997</v>
      </c>
      <c r="B12" s="17">
        <v>1309</v>
      </c>
      <c r="C12" s="17">
        <v>951</v>
      </c>
      <c r="D12" s="17">
        <v>21785</v>
      </c>
      <c r="E12" s="17">
        <v>555</v>
      </c>
      <c r="F12" s="17">
        <v>145</v>
      </c>
      <c r="G12" s="17">
        <v>1098</v>
      </c>
      <c r="H12" s="17">
        <v>1143</v>
      </c>
      <c r="I12" s="17">
        <v>853</v>
      </c>
      <c r="J12" s="17">
        <v>368</v>
      </c>
      <c r="K12" s="17">
        <v>28207</v>
      </c>
    </row>
    <row r="13" spans="1:11" ht="19.5" customHeight="1" thickBot="1">
      <c r="A13" s="12">
        <v>1998</v>
      </c>
      <c r="B13" s="17">
        <v>1167</v>
      </c>
      <c r="C13" s="17">
        <v>972</v>
      </c>
      <c r="D13" s="17">
        <v>21328</v>
      </c>
      <c r="E13" s="17">
        <v>594</v>
      </c>
      <c r="F13" s="18">
        <v>145</v>
      </c>
      <c r="G13" s="17">
        <v>1181</v>
      </c>
      <c r="H13" s="17">
        <v>1189</v>
      </c>
      <c r="I13" s="17">
        <v>847</v>
      </c>
      <c r="J13" s="18">
        <v>358</v>
      </c>
      <c r="K13" s="17">
        <v>27781</v>
      </c>
    </row>
    <row r="14" spans="1:11" ht="19.5" customHeight="1" thickTop="1">
      <c r="A14" s="12">
        <v>1999</v>
      </c>
      <c r="B14" s="17">
        <v>1062</v>
      </c>
      <c r="C14" s="17">
        <v>1032</v>
      </c>
      <c r="D14" s="17">
        <v>19622</v>
      </c>
      <c r="E14" s="17">
        <v>552</v>
      </c>
      <c r="F14" s="17">
        <v>125</v>
      </c>
      <c r="G14" s="17">
        <v>1040</v>
      </c>
      <c r="H14" s="17">
        <v>1073</v>
      </c>
      <c r="I14" s="17">
        <v>944</v>
      </c>
      <c r="J14" s="17">
        <v>384</v>
      </c>
      <c r="K14" s="17">
        <v>25834</v>
      </c>
    </row>
    <row r="15" spans="1:11" ht="19.5" customHeight="1">
      <c r="A15" s="12">
        <v>2000</v>
      </c>
      <c r="B15" s="17">
        <v>900</v>
      </c>
      <c r="C15" s="17">
        <v>1155</v>
      </c>
      <c r="D15" s="17">
        <v>19284</v>
      </c>
      <c r="E15" s="17">
        <v>589</v>
      </c>
      <c r="F15" s="17">
        <v>134</v>
      </c>
      <c r="G15" s="17">
        <v>1109</v>
      </c>
      <c r="H15" s="17">
        <v>984</v>
      </c>
      <c r="I15" s="17">
        <v>924</v>
      </c>
      <c r="J15" s="17">
        <v>474</v>
      </c>
      <c r="K15" s="17">
        <v>25553</v>
      </c>
    </row>
    <row r="16" spans="1:11" ht="19.5" customHeight="1">
      <c r="A16" s="12">
        <v>2001</v>
      </c>
      <c r="B16" s="17">
        <v>942</v>
      </c>
      <c r="C16" s="17">
        <v>1207</v>
      </c>
      <c r="D16" s="17">
        <v>18611</v>
      </c>
      <c r="E16" s="17">
        <v>548</v>
      </c>
      <c r="F16" s="17">
        <v>101</v>
      </c>
      <c r="G16" s="17">
        <v>1086</v>
      </c>
      <c r="H16" s="17">
        <v>934</v>
      </c>
      <c r="I16" s="17">
        <v>1013</v>
      </c>
      <c r="J16" s="17">
        <v>434</v>
      </c>
      <c r="K16" s="17">
        <v>24876</v>
      </c>
    </row>
    <row r="17" spans="1:11" ht="19.5" customHeight="1">
      <c r="A17" s="12">
        <v>2002</v>
      </c>
      <c r="B17" s="17">
        <v>852</v>
      </c>
      <c r="C17" s="17">
        <v>1200</v>
      </c>
      <c r="D17" s="17">
        <v>18193</v>
      </c>
      <c r="E17" s="17">
        <v>504</v>
      </c>
      <c r="F17" s="17">
        <v>115</v>
      </c>
      <c r="G17" s="17">
        <v>1059</v>
      </c>
      <c r="H17" s="17">
        <v>858</v>
      </c>
      <c r="I17" s="17">
        <v>999</v>
      </c>
      <c r="J17" s="17">
        <v>374</v>
      </c>
      <c r="K17" s="17">
        <v>24154</v>
      </c>
    </row>
    <row r="18" spans="1:11" ht="19.5" customHeight="1">
      <c r="A18" s="12">
        <v>2003</v>
      </c>
      <c r="B18" s="17">
        <v>840</v>
      </c>
      <c r="C18" s="17">
        <v>1153</v>
      </c>
      <c r="D18" s="17">
        <v>17724</v>
      </c>
      <c r="E18" s="17">
        <v>487</v>
      </c>
      <c r="F18" s="17">
        <v>111</v>
      </c>
      <c r="G18" s="17">
        <v>1069</v>
      </c>
      <c r="H18" s="17">
        <v>795</v>
      </c>
      <c r="I18" s="17">
        <v>930</v>
      </c>
      <c r="J18" s="17">
        <v>348</v>
      </c>
      <c r="K18" s="17">
        <v>23457</v>
      </c>
    </row>
    <row r="19" spans="1:11" ht="19.5" customHeight="1">
      <c r="A19" s="12">
        <v>2004</v>
      </c>
      <c r="B19" s="17">
        <v>793</v>
      </c>
      <c r="C19" s="17">
        <v>1033</v>
      </c>
      <c r="D19" s="17">
        <v>17717</v>
      </c>
      <c r="E19" s="17">
        <v>477</v>
      </c>
      <c r="F19" s="17">
        <v>109</v>
      </c>
      <c r="G19" s="17">
        <v>1131</v>
      </c>
      <c r="H19" s="17">
        <v>975</v>
      </c>
      <c r="I19" s="17">
        <v>800</v>
      </c>
      <c r="J19" s="17">
        <v>365</v>
      </c>
      <c r="K19" s="17">
        <v>23400</v>
      </c>
    </row>
    <row r="20" spans="1:11" ht="19.5" customHeight="1">
      <c r="A20" s="12">
        <v>2005</v>
      </c>
      <c r="B20" s="17">
        <v>808</v>
      </c>
      <c r="C20" s="17">
        <v>1098</v>
      </c>
      <c r="D20" s="17">
        <v>16765</v>
      </c>
      <c r="E20" s="17">
        <v>468</v>
      </c>
      <c r="F20" s="17">
        <v>84</v>
      </c>
      <c r="G20" s="17">
        <v>1039</v>
      </c>
      <c r="H20" s="17">
        <v>911</v>
      </c>
      <c r="I20" s="17">
        <v>738</v>
      </c>
      <c r="J20" s="17">
        <v>558</v>
      </c>
      <c r="K20" s="17">
        <v>22469</v>
      </c>
    </row>
    <row r="21" spans="1:11" ht="19.5" customHeight="1">
      <c r="A21" s="12">
        <v>2006</v>
      </c>
      <c r="B21" s="17">
        <v>807</v>
      </c>
      <c r="C21" s="17">
        <v>1091</v>
      </c>
      <c r="D21" s="17">
        <v>16391</v>
      </c>
      <c r="E21" s="17">
        <v>474</v>
      </c>
      <c r="F21" s="17">
        <v>87</v>
      </c>
      <c r="G21" s="17">
        <v>980</v>
      </c>
      <c r="H21" s="17">
        <v>925</v>
      </c>
      <c r="I21" s="17">
        <v>698</v>
      </c>
      <c r="J21" s="17">
        <v>509</v>
      </c>
      <c r="K21" s="17">
        <v>21962</v>
      </c>
    </row>
    <row r="22" spans="1:11" ht="7.5" customHeight="1">
      <c r="A22" s="12"/>
      <c r="B22" s="17"/>
      <c r="C22" s="17"/>
      <c r="D22" s="17"/>
      <c r="E22" s="17"/>
      <c r="F22" s="17"/>
      <c r="G22" s="17"/>
      <c r="H22" s="17"/>
      <c r="I22" s="17"/>
      <c r="J22" s="17"/>
      <c r="K22" s="17"/>
    </row>
    <row r="23" spans="1:11" s="8" customFormat="1" ht="19.5" customHeight="1">
      <c r="A23" s="8" t="s">
        <v>26</v>
      </c>
      <c r="B23" s="19">
        <v>820</v>
      </c>
      <c r="C23" s="19">
        <v>1115</v>
      </c>
      <c r="D23" s="19">
        <v>17358</v>
      </c>
      <c r="E23" s="19">
        <v>482</v>
      </c>
      <c r="F23" s="19">
        <v>101.2</v>
      </c>
      <c r="G23" s="19">
        <v>1055.6</v>
      </c>
      <c r="H23" s="19">
        <v>892.8</v>
      </c>
      <c r="I23" s="19">
        <v>833</v>
      </c>
      <c r="J23" s="19">
        <v>430.8</v>
      </c>
      <c r="K23" s="19">
        <v>23088.4</v>
      </c>
    </row>
    <row r="24" s="8" customFormat="1" ht="15.75" customHeight="1">
      <c r="A24" s="8" t="s">
        <v>13</v>
      </c>
    </row>
    <row r="25" ht="7.5" customHeight="1"/>
    <row r="26" ht="19.5" customHeight="1">
      <c r="A26" s="4" t="s">
        <v>14</v>
      </c>
    </row>
    <row r="27" spans="1:11" ht="19.5" customHeight="1">
      <c r="A27" s="4" t="s">
        <v>24</v>
      </c>
      <c r="B27" s="20">
        <f>(B21-B20)/B20*100</f>
        <v>-0.12376237623762376</v>
      </c>
      <c r="C27" s="20">
        <f aca="true" t="shared" si="0" ref="C27:K27">(C21-C20)/C20*100</f>
        <v>-0.6375227686703097</v>
      </c>
      <c r="D27" s="20">
        <f t="shared" si="0"/>
        <v>-2.230838055472711</v>
      </c>
      <c r="E27" s="20">
        <f t="shared" si="0"/>
        <v>1.282051282051282</v>
      </c>
      <c r="F27" s="20">
        <f t="shared" si="0"/>
        <v>3.571428571428571</v>
      </c>
      <c r="G27" s="20">
        <f t="shared" si="0"/>
        <v>-5.678537054860443</v>
      </c>
      <c r="H27" s="20">
        <f t="shared" si="0"/>
        <v>1.5367727771679474</v>
      </c>
      <c r="I27" s="20">
        <f t="shared" si="0"/>
        <v>-5.420054200542006</v>
      </c>
      <c r="J27" s="20">
        <f t="shared" si="0"/>
        <v>-8.781362007168457</v>
      </c>
      <c r="K27" s="20">
        <f t="shared" si="0"/>
        <v>-2.2564422092661003</v>
      </c>
    </row>
    <row r="28" ht="7.5" customHeight="1"/>
    <row r="29" ht="19.5" customHeight="1">
      <c r="A29" s="4" t="s">
        <v>25</v>
      </c>
    </row>
    <row r="30" spans="1:11" ht="19.5" customHeight="1" thickBot="1">
      <c r="A30" s="13" t="s">
        <v>18</v>
      </c>
      <c r="B30" s="21">
        <f aca="true" t="shared" si="1" ref="B30:K30">(B21-B9)/B9*100</f>
        <v>-38.854371874526436</v>
      </c>
      <c r="C30" s="21">
        <f t="shared" si="1"/>
        <v>16.063829787234045</v>
      </c>
      <c r="D30" s="21">
        <f t="shared" si="1"/>
        <v>-21.854588796185936</v>
      </c>
      <c r="E30" s="21">
        <f t="shared" si="1"/>
        <v>-10.091047040971176</v>
      </c>
      <c r="F30" s="21">
        <f t="shared" si="1"/>
        <v>-43.13725490196079</v>
      </c>
      <c r="G30" s="21">
        <f t="shared" si="1"/>
        <v>-15.19556940117687</v>
      </c>
      <c r="H30" s="21">
        <f t="shared" si="1"/>
        <v>-22.955189072130597</v>
      </c>
      <c r="I30" s="21">
        <f t="shared" si="1"/>
        <v>-21.64346654692411</v>
      </c>
      <c r="J30" s="21">
        <f t="shared" si="1"/>
        <v>42.97752808988764</v>
      </c>
      <c r="K30" s="21">
        <f t="shared" si="1"/>
        <v>-20.19042081546624</v>
      </c>
    </row>
    <row r="31" spans="1:11" ht="15.75">
      <c r="A31" s="16"/>
      <c r="B31" s="22"/>
      <c r="C31" s="22"/>
      <c r="D31" s="22"/>
      <c r="E31" s="22"/>
      <c r="F31" s="22"/>
      <c r="G31" s="22"/>
      <c r="H31" s="22"/>
      <c r="I31" s="22"/>
      <c r="J31" s="22"/>
      <c r="K31" s="22"/>
    </row>
    <row r="32" ht="15.75">
      <c r="A32" s="4" t="s">
        <v>17</v>
      </c>
    </row>
    <row r="33" ht="15.75">
      <c r="A33" s="4" t="s">
        <v>19</v>
      </c>
    </row>
    <row r="35" ht="15" customHeight="1"/>
    <row r="36" spans="1:11" ht="18.75">
      <c r="A36" s="1"/>
      <c r="B36" s="2"/>
      <c r="C36" s="1"/>
      <c r="D36" s="1"/>
      <c r="E36" s="2"/>
      <c r="F36" s="2"/>
      <c r="G36" s="2"/>
      <c r="H36" s="2"/>
      <c r="I36" s="2"/>
      <c r="J36" s="2"/>
      <c r="K36" s="2"/>
    </row>
    <row r="37" spans="1:11" ht="12" customHeight="1">
      <c r="A37" s="1"/>
      <c r="B37" s="1"/>
      <c r="C37" s="2"/>
      <c r="D37" s="1"/>
      <c r="E37" s="2"/>
      <c r="F37" s="2"/>
      <c r="G37" s="2"/>
      <c r="H37" s="2"/>
      <c r="I37" s="2"/>
      <c r="J37" s="2"/>
      <c r="K37" s="2"/>
    </row>
    <row r="38" spans="1:11" ht="18.75">
      <c r="A38" s="1"/>
      <c r="B38" s="2"/>
      <c r="C38" s="1"/>
      <c r="D38" s="1"/>
      <c r="E38" s="2"/>
      <c r="F38" s="2"/>
      <c r="G38" s="2"/>
      <c r="H38" s="2"/>
      <c r="I38" s="2"/>
      <c r="J38" s="2"/>
      <c r="K38" s="2"/>
    </row>
    <row r="39" spans="1:11" ht="18.75">
      <c r="A39" s="1"/>
      <c r="B39" s="2"/>
      <c r="C39" s="2"/>
      <c r="D39" s="2"/>
      <c r="E39" s="2"/>
      <c r="F39" s="2"/>
      <c r="G39" s="2"/>
      <c r="H39" s="2"/>
      <c r="I39" s="2"/>
      <c r="J39" s="2"/>
      <c r="K39" s="2"/>
    </row>
    <row r="40" spans="3:11" ht="15.75">
      <c r="C40" s="11"/>
      <c r="D40" s="11"/>
      <c r="E40" s="11"/>
      <c r="F40" s="11"/>
      <c r="G40" s="11"/>
      <c r="H40" s="11"/>
      <c r="I40" s="11"/>
      <c r="J40" s="11"/>
      <c r="K40" s="11"/>
    </row>
    <row r="41" spans="3:11" ht="15.75">
      <c r="C41" s="11"/>
      <c r="D41" s="11"/>
      <c r="E41" s="11"/>
      <c r="F41" s="11"/>
      <c r="G41" s="11"/>
      <c r="H41" s="11"/>
      <c r="I41" s="11"/>
      <c r="J41" s="11"/>
      <c r="K41" s="11"/>
    </row>
    <row r="42" spans="3:11" ht="15.75">
      <c r="C42" s="11"/>
      <c r="D42" s="11"/>
      <c r="E42" s="11"/>
      <c r="F42" s="11"/>
      <c r="G42" s="11"/>
      <c r="H42" s="11"/>
      <c r="I42" s="11"/>
      <c r="J42" s="11"/>
      <c r="K42" s="11"/>
    </row>
    <row r="43" spans="3:11" ht="15.75">
      <c r="C43" s="11"/>
      <c r="D43" s="11"/>
      <c r="E43" s="11"/>
      <c r="F43" s="11"/>
      <c r="G43" s="11"/>
      <c r="H43" s="11"/>
      <c r="I43" s="11"/>
      <c r="J43" s="11"/>
      <c r="K43" s="11"/>
    </row>
    <row r="44" spans="3:11" s="8" customFormat="1" ht="15.75">
      <c r="C44" s="15"/>
      <c r="D44" s="15"/>
      <c r="E44" s="15"/>
      <c r="F44" s="15"/>
      <c r="G44" s="15"/>
      <c r="H44" s="15"/>
      <c r="I44" s="15"/>
      <c r="J44" s="15"/>
      <c r="K44" s="15"/>
    </row>
    <row r="45" spans="3:11" ht="7.5" customHeight="1">
      <c r="C45" s="14"/>
      <c r="D45" s="14"/>
      <c r="E45" s="14"/>
      <c r="F45" s="14"/>
      <c r="G45" s="14"/>
      <c r="H45" s="14"/>
      <c r="I45" s="14"/>
      <c r="J45" s="14"/>
      <c r="K45" s="14"/>
    </row>
    <row r="46" spans="1:11" ht="18.75">
      <c r="A46" s="1"/>
      <c r="B46" s="2"/>
      <c r="C46" s="14"/>
      <c r="D46" s="14"/>
      <c r="E46" s="14"/>
      <c r="F46" s="14"/>
      <c r="G46" s="14"/>
      <c r="H46" s="14"/>
      <c r="I46" s="14"/>
      <c r="J46" s="14"/>
      <c r="K46" s="14"/>
    </row>
    <row r="47" spans="3:11" ht="15.75">
      <c r="C47" s="11"/>
      <c r="D47" s="11"/>
      <c r="E47" s="11"/>
      <c r="F47" s="11"/>
      <c r="G47" s="11"/>
      <c r="H47" s="11"/>
      <c r="I47" s="11"/>
      <c r="J47" s="11"/>
      <c r="K47" s="11"/>
    </row>
    <row r="48" spans="3:11" ht="15.75">
      <c r="C48" s="11"/>
      <c r="D48" s="11"/>
      <c r="E48" s="11"/>
      <c r="F48" s="11"/>
      <c r="G48" s="11"/>
      <c r="H48" s="11"/>
      <c r="I48" s="11"/>
      <c r="J48" s="11"/>
      <c r="K48" s="11"/>
    </row>
    <row r="49" spans="3:11" ht="15.75">
      <c r="C49" s="11"/>
      <c r="D49" s="11"/>
      <c r="E49" s="11"/>
      <c r="F49" s="11"/>
      <c r="G49" s="11"/>
      <c r="H49" s="11"/>
      <c r="I49" s="11"/>
      <c r="J49" s="11"/>
      <c r="K49" s="11"/>
    </row>
    <row r="50" spans="3:11" ht="15.75">
      <c r="C50" s="11"/>
      <c r="D50" s="11"/>
      <c r="E50" s="11"/>
      <c r="F50" s="11"/>
      <c r="G50" s="11"/>
      <c r="H50" s="11"/>
      <c r="I50" s="11"/>
      <c r="J50" s="11"/>
      <c r="K50" s="11"/>
    </row>
    <row r="51" spans="3:11" s="8" customFormat="1" ht="15.75">
      <c r="C51" s="15"/>
      <c r="D51" s="15"/>
      <c r="E51" s="15"/>
      <c r="F51" s="15"/>
      <c r="G51" s="15"/>
      <c r="H51" s="15"/>
      <c r="I51" s="15"/>
      <c r="J51" s="15"/>
      <c r="K51" s="15"/>
    </row>
    <row r="52" spans="1:11" ht="7.5" customHeight="1">
      <c r="A52" s="8"/>
      <c r="C52" s="14"/>
      <c r="D52" s="14"/>
      <c r="E52" s="14"/>
      <c r="F52" s="14"/>
      <c r="G52" s="14"/>
      <c r="H52" s="14"/>
      <c r="I52" s="14"/>
      <c r="J52" s="14"/>
      <c r="K52" s="14"/>
    </row>
  </sheetData>
  <printOptions/>
  <pageMargins left="0.7480314960629921" right="0.7480314960629921" top="0.3937007874015748" bottom="0.4330708661417323"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AX79"/>
  <sheetViews>
    <sheetView zoomScale="75" zoomScaleNormal="75" workbookViewId="0" topLeftCell="A1">
      <selection activeCell="A1" sqref="A1"/>
    </sheetView>
  </sheetViews>
  <sheetFormatPr defaultColWidth="12.57421875" defaultRowHeight="12.75"/>
  <cols>
    <col min="1" max="1" width="10.00390625" style="93" customWidth="1"/>
    <col min="2" max="2" width="17.8515625" style="93" customWidth="1"/>
    <col min="3" max="6" width="10.7109375" style="93" customWidth="1"/>
    <col min="7" max="7" width="9.8515625" style="93" customWidth="1"/>
    <col min="8" max="8" width="2.421875" style="93" customWidth="1"/>
    <col min="9" max="11" width="10.7109375" style="93" customWidth="1"/>
    <col min="12" max="12" width="10.00390625" style="93" customWidth="1"/>
    <col min="13" max="13" width="9.57421875" style="93" customWidth="1"/>
    <col min="14" max="16384" width="12.57421875" style="93" customWidth="1"/>
  </cols>
  <sheetData>
    <row r="1" spans="1:13" s="95" customFormat="1" ht="18.75">
      <c r="A1" s="94" t="s">
        <v>288</v>
      </c>
      <c r="M1" s="96" t="s">
        <v>183</v>
      </c>
    </row>
    <row r="2" s="95" customFormat="1" ht="18.75">
      <c r="A2" s="94"/>
    </row>
    <row r="3" s="95" customFormat="1" ht="21.75">
      <c r="A3" s="97" t="s">
        <v>200</v>
      </c>
    </row>
    <row r="4" s="95" customFormat="1" ht="18.75">
      <c r="A4" s="94" t="s">
        <v>27</v>
      </c>
    </row>
    <row r="5" spans="1:13" ht="16.5" thickBot="1">
      <c r="A5" s="98"/>
      <c r="B5" s="98"/>
      <c r="C5" s="98"/>
      <c r="D5" s="98"/>
      <c r="E5" s="98"/>
      <c r="F5" s="98"/>
      <c r="G5" s="98"/>
      <c r="H5" s="98"/>
      <c r="I5" s="98"/>
      <c r="J5" s="98"/>
      <c r="K5" s="98"/>
      <c r="L5" s="98"/>
      <c r="M5" s="98"/>
    </row>
    <row r="6" spans="2:50" ht="15.75">
      <c r="B6" s="99" t="s">
        <v>1</v>
      </c>
      <c r="C6" s="100"/>
      <c r="D6" s="100"/>
      <c r="E6" s="101" t="s">
        <v>184</v>
      </c>
      <c r="F6" s="100"/>
      <c r="G6" s="100"/>
      <c r="H6" s="102"/>
      <c r="I6" s="100"/>
      <c r="J6" s="103" t="s">
        <v>185</v>
      </c>
      <c r="K6" s="100"/>
      <c r="L6" s="100"/>
      <c r="M6" s="100"/>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row>
    <row r="7" spans="1:50" ht="19.5" thickBot="1">
      <c r="A7" s="98"/>
      <c r="B7" s="98"/>
      <c r="C7" s="104" t="s">
        <v>176</v>
      </c>
      <c r="D7" s="104" t="s">
        <v>177</v>
      </c>
      <c r="E7" s="104" t="s">
        <v>178</v>
      </c>
      <c r="F7" s="104" t="s">
        <v>186</v>
      </c>
      <c r="G7" s="104" t="s">
        <v>84</v>
      </c>
      <c r="H7" s="104"/>
      <c r="I7" s="104" t="s">
        <v>176</v>
      </c>
      <c r="J7" s="104" t="s">
        <v>177</v>
      </c>
      <c r="K7" s="104" t="s">
        <v>178</v>
      </c>
      <c r="L7" s="104" t="s">
        <v>186</v>
      </c>
      <c r="M7" s="104" t="s">
        <v>201</v>
      </c>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09" customFormat="1" ht="18.75">
      <c r="A8" s="97" t="s">
        <v>187</v>
      </c>
      <c r="B8" s="105" t="s">
        <v>18</v>
      </c>
      <c r="C8" s="106">
        <v>2600</v>
      </c>
      <c r="D8" s="106">
        <v>2660</v>
      </c>
      <c r="E8" s="106">
        <v>6616</v>
      </c>
      <c r="F8" s="106">
        <v>1375</v>
      </c>
      <c r="G8" s="106">
        <v>13514</v>
      </c>
      <c r="H8" s="107"/>
      <c r="I8" s="108">
        <v>13.535491098853</v>
      </c>
      <c r="J8" s="108">
        <v>10.161657524409</v>
      </c>
      <c r="K8" s="108">
        <v>6.563618849397</v>
      </c>
      <c r="L8" s="108">
        <v>3.177442239877</v>
      </c>
      <c r="M8" s="108">
        <v>6.994208773601</v>
      </c>
    </row>
    <row r="9" spans="2:13" ht="15.75">
      <c r="B9" s="110">
        <v>1996</v>
      </c>
      <c r="C9" s="111">
        <v>2574</v>
      </c>
      <c r="D9" s="111">
        <v>2541</v>
      </c>
      <c r="E9" s="111">
        <v>6334</v>
      </c>
      <c r="F9" s="111">
        <v>1354</v>
      </c>
      <c r="G9" s="111">
        <v>13060</v>
      </c>
      <c r="H9" s="112"/>
      <c r="I9" s="113">
        <v>13.628926788201</v>
      </c>
      <c r="J9" s="113">
        <v>9.610329686123</v>
      </c>
      <c r="K9" s="113">
        <v>6.282832611214</v>
      </c>
      <c r="L9" s="113">
        <v>3.133236605645</v>
      </c>
      <c r="M9" s="113">
        <v>6.761370567785</v>
      </c>
    </row>
    <row r="10" spans="2:13" ht="15.75">
      <c r="B10" s="93">
        <v>1997</v>
      </c>
      <c r="C10" s="111">
        <v>2641</v>
      </c>
      <c r="D10" s="111">
        <v>2657</v>
      </c>
      <c r="E10" s="111">
        <v>6901</v>
      </c>
      <c r="F10" s="111">
        <v>1482</v>
      </c>
      <c r="G10" s="111">
        <v>13993</v>
      </c>
      <c r="H10" s="112"/>
      <c r="I10" s="113">
        <v>14.068001555417</v>
      </c>
      <c r="J10" s="113">
        <v>10.534746424649</v>
      </c>
      <c r="K10" s="113">
        <v>6.781483141121</v>
      </c>
      <c r="L10" s="113">
        <v>3.407476214345</v>
      </c>
      <c r="M10" s="113">
        <v>7.229085006346</v>
      </c>
    </row>
    <row r="11" spans="2:13" ht="15.75">
      <c r="B11" s="93">
        <v>1998</v>
      </c>
      <c r="C11" s="111">
        <v>2476</v>
      </c>
      <c r="D11" s="111">
        <v>2531</v>
      </c>
      <c r="E11" s="111">
        <v>6911</v>
      </c>
      <c r="F11" s="111">
        <v>1410</v>
      </c>
      <c r="G11" s="111">
        <v>13523</v>
      </c>
      <c r="H11" s="114"/>
      <c r="I11" s="113">
        <v>13.095401800353</v>
      </c>
      <c r="J11" s="113">
        <v>10.531308903138</v>
      </c>
      <c r="K11" s="113">
        <v>6.738100345144</v>
      </c>
      <c r="L11" s="113">
        <v>3.209249923183</v>
      </c>
      <c r="M11" s="113">
        <v>7.035398697227</v>
      </c>
    </row>
    <row r="12" spans="2:13" ht="15.75">
      <c r="B12" s="93">
        <v>1999</v>
      </c>
      <c r="C12" s="111">
        <v>2156</v>
      </c>
      <c r="D12" s="111">
        <v>2190</v>
      </c>
      <c r="E12" s="111">
        <v>6491</v>
      </c>
      <c r="F12" s="111">
        <v>1342</v>
      </c>
      <c r="G12" s="111">
        <v>12286</v>
      </c>
      <c r="H12" s="114"/>
      <c r="I12" s="113">
        <v>11.378329454357</v>
      </c>
      <c r="J12" s="113">
        <v>9.530648214635</v>
      </c>
      <c r="K12" s="113">
        <v>6.280763987061</v>
      </c>
      <c r="L12" s="113">
        <v>3.029106052569</v>
      </c>
      <c r="M12" s="113">
        <v>6.424282193677</v>
      </c>
    </row>
    <row r="13" spans="2:13" ht="15.75">
      <c r="B13" s="93">
        <v>2000</v>
      </c>
      <c r="C13" s="111">
        <v>2120</v>
      </c>
      <c r="D13" s="111">
        <v>1943</v>
      </c>
      <c r="E13" s="111">
        <v>6343</v>
      </c>
      <c r="F13" s="111">
        <v>1385</v>
      </c>
      <c r="G13" s="111">
        <v>11876</v>
      </c>
      <c r="H13" s="114"/>
      <c r="I13" s="113">
        <v>11.043392196697</v>
      </c>
      <c r="J13" s="113">
        <v>8.894402431655</v>
      </c>
      <c r="K13" s="113">
        <v>6.108524294939</v>
      </c>
      <c r="L13" s="113">
        <v>3.097332268835</v>
      </c>
      <c r="M13" s="113">
        <v>6.218993378573</v>
      </c>
    </row>
    <row r="14" spans="2:13" ht="15.75">
      <c r="B14" s="93">
        <v>2001</v>
      </c>
      <c r="C14" s="111">
        <v>2039</v>
      </c>
      <c r="D14" s="111">
        <v>1788</v>
      </c>
      <c r="E14" s="111">
        <v>6079</v>
      </c>
      <c r="F14" s="111">
        <v>1331</v>
      </c>
      <c r="G14" s="111">
        <v>11307</v>
      </c>
      <c r="H14" s="114"/>
      <c r="I14" s="113">
        <v>10.438691247165</v>
      </c>
      <c r="J14" s="113">
        <v>8.516435100287</v>
      </c>
      <c r="K14" s="113">
        <v>5.808487137053</v>
      </c>
      <c r="L14" s="113">
        <v>2.94904859394</v>
      </c>
      <c r="M14" s="113">
        <v>5.904322340165</v>
      </c>
    </row>
    <row r="15" spans="2:13" ht="15.75">
      <c r="B15" s="93">
        <v>2002</v>
      </c>
      <c r="C15" s="111">
        <v>2043</v>
      </c>
      <c r="D15" s="111">
        <v>1613</v>
      </c>
      <c r="E15" s="111">
        <v>6026</v>
      </c>
      <c r="F15" s="111">
        <v>1368</v>
      </c>
      <c r="G15" s="111">
        <v>11134</v>
      </c>
      <c r="H15" s="114"/>
      <c r="I15" s="113">
        <v>10.383630153696</v>
      </c>
      <c r="J15" s="113">
        <v>7.794077853802</v>
      </c>
      <c r="K15" s="113">
        <v>5.742006119343</v>
      </c>
      <c r="L15" s="113">
        <v>3.001191262321</v>
      </c>
      <c r="M15" s="113">
        <v>5.788425453985</v>
      </c>
    </row>
    <row r="16" spans="2:13" ht="15.75">
      <c r="B16" s="110">
        <v>2003</v>
      </c>
      <c r="C16" s="111">
        <v>1971</v>
      </c>
      <c r="D16" s="111">
        <v>1547</v>
      </c>
      <c r="E16" s="111">
        <v>5863</v>
      </c>
      <c r="F16" s="111">
        <v>1409</v>
      </c>
      <c r="G16" s="111">
        <v>10862</v>
      </c>
      <c r="H16" s="114"/>
      <c r="I16" s="113">
        <v>9.988293780501</v>
      </c>
      <c r="J16" s="113">
        <v>7.453302434489</v>
      </c>
      <c r="K16" s="113">
        <v>5.576008422502</v>
      </c>
      <c r="L16" s="113">
        <v>3.050074033025</v>
      </c>
      <c r="M16" s="113">
        <v>5.624727951353</v>
      </c>
    </row>
    <row r="17" spans="2:13" ht="15.75">
      <c r="B17" s="110">
        <v>2004</v>
      </c>
      <c r="C17" s="111">
        <v>1916</v>
      </c>
      <c r="D17" s="111">
        <v>1631</v>
      </c>
      <c r="E17" s="111">
        <v>5827</v>
      </c>
      <c r="F17" s="111">
        <v>1376</v>
      </c>
      <c r="G17" s="111">
        <v>10810</v>
      </c>
      <c r="H17" s="114"/>
      <c r="I17" s="113">
        <v>9.658329048584</v>
      </c>
      <c r="J17" s="113">
        <v>7.705827325213</v>
      </c>
      <c r="K17" s="113">
        <v>5.531659184481</v>
      </c>
      <c r="L17" s="113">
        <v>2.926725513134</v>
      </c>
      <c r="M17" s="113">
        <v>5.559644120715</v>
      </c>
    </row>
    <row r="18" spans="2:13" ht="15.75">
      <c r="B18" s="110">
        <v>2005</v>
      </c>
      <c r="C18" s="111">
        <v>1918</v>
      </c>
      <c r="D18" s="111">
        <v>1514</v>
      </c>
      <c r="E18" s="111">
        <v>5423</v>
      </c>
      <c r="F18" s="111">
        <v>1320</v>
      </c>
      <c r="G18" s="111">
        <v>10210</v>
      </c>
      <c r="H18" s="114"/>
      <c r="I18" s="113">
        <v>9.459226197815</v>
      </c>
      <c r="J18" s="113">
        <v>7.004719163505</v>
      </c>
      <c r="K18" s="113">
        <v>5.152758431311</v>
      </c>
      <c r="L18" s="113">
        <v>2.77103097047</v>
      </c>
      <c r="M18" s="113">
        <v>5.224089031826</v>
      </c>
    </row>
    <row r="19" spans="2:13" ht="15.75">
      <c r="B19" s="110">
        <v>2006</v>
      </c>
      <c r="C19" s="111">
        <v>1910</v>
      </c>
      <c r="D19" s="111">
        <v>1448</v>
      </c>
      <c r="E19" s="111">
        <v>5166</v>
      </c>
      <c r="F19" s="111">
        <v>1183</v>
      </c>
      <c r="G19" s="111">
        <v>9749</v>
      </c>
      <c r="H19" s="114"/>
      <c r="I19" s="113">
        <v>9.229951434025</v>
      </c>
      <c r="J19" s="113">
        <v>6.50242942978</v>
      </c>
      <c r="K19" s="113">
        <v>4.91476226764</v>
      </c>
      <c r="L19" s="113">
        <v>2.444452250528</v>
      </c>
      <c r="M19" s="113">
        <v>4.9407210185</v>
      </c>
    </row>
    <row r="20" spans="2:13" s="109" customFormat="1" ht="15.75">
      <c r="B20" s="105" t="s">
        <v>188</v>
      </c>
      <c r="C20" s="106">
        <v>1952</v>
      </c>
      <c r="D20" s="106">
        <v>1551</v>
      </c>
      <c r="E20" s="106">
        <v>5661</v>
      </c>
      <c r="F20" s="106">
        <v>1331</v>
      </c>
      <c r="G20" s="106">
        <v>10553</v>
      </c>
      <c r="H20" s="106"/>
      <c r="I20" s="115">
        <v>9.736958432827</v>
      </c>
      <c r="J20" s="115">
        <v>7.279846384255</v>
      </c>
      <c r="K20" s="115">
        <v>5.383344326349</v>
      </c>
      <c r="L20" s="115">
        <v>2.834469292894</v>
      </c>
      <c r="M20" s="115">
        <v>5.424429678677</v>
      </c>
    </row>
    <row r="21" spans="3:13" ht="7.5" customHeight="1">
      <c r="C21" s="111"/>
      <c r="D21" s="111"/>
      <c r="E21" s="111"/>
      <c r="F21" s="111"/>
      <c r="G21" s="111"/>
      <c r="H21" s="114"/>
      <c r="I21" s="116"/>
      <c r="J21" s="116"/>
      <c r="K21" s="116"/>
      <c r="L21" s="116"/>
      <c r="M21" s="116"/>
    </row>
    <row r="22" spans="1:13" s="109" customFormat="1" ht="18.75">
      <c r="A22" s="97" t="s">
        <v>189</v>
      </c>
      <c r="B22" s="105" t="s">
        <v>18</v>
      </c>
      <c r="C22" s="106">
        <v>1072</v>
      </c>
      <c r="D22" s="106">
        <v>1475</v>
      </c>
      <c r="E22" s="106">
        <v>3610</v>
      </c>
      <c r="F22" s="106">
        <v>417</v>
      </c>
      <c r="G22" s="106">
        <v>6643</v>
      </c>
      <c r="H22" s="107"/>
      <c r="I22" s="108">
        <v>5.619749825758</v>
      </c>
      <c r="J22" s="108">
        <v>5.507426851338</v>
      </c>
      <c r="K22" s="108">
        <v>3.454806332542</v>
      </c>
      <c r="L22" s="108">
        <v>0.680716507228</v>
      </c>
      <c r="M22" s="108">
        <v>3.107508976712</v>
      </c>
    </row>
    <row r="23" spans="2:13" ht="15.75">
      <c r="B23" s="110">
        <v>1996</v>
      </c>
      <c r="C23" s="111">
        <v>1080</v>
      </c>
      <c r="D23" s="111">
        <v>1427</v>
      </c>
      <c r="E23" s="111">
        <v>3547</v>
      </c>
      <c r="F23" s="111">
        <v>429</v>
      </c>
      <c r="G23" s="111">
        <v>6557</v>
      </c>
      <c r="H23" s="112"/>
      <c r="I23" s="113">
        <v>5.741504699528</v>
      </c>
      <c r="J23" s="113">
        <v>5.288064242384</v>
      </c>
      <c r="K23" s="113">
        <v>3.393579657274</v>
      </c>
      <c r="L23" s="113">
        <v>0.701452611889</v>
      </c>
      <c r="M23" s="113">
        <v>3.065604793749</v>
      </c>
    </row>
    <row r="24" spans="2:13" ht="15.75">
      <c r="B24" s="93">
        <v>1997</v>
      </c>
      <c r="C24" s="111">
        <v>1114</v>
      </c>
      <c r="D24" s="111">
        <v>1520</v>
      </c>
      <c r="E24" s="111">
        <v>3857</v>
      </c>
      <c r="F24" s="111">
        <v>454</v>
      </c>
      <c r="G24" s="111">
        <v>7020</v>
      </c>
      <c r="H24" s="112"/>
      <c r="I24" s="113">
        <v>5.940161141535</v>
      </c>
      <c r="J24" s="113">
        <v>5.855071570546</v>
      </c>
      <c r="K24" s="113">
        <v>3.653496586628</v>
      </c>
      <c r="L24" s="113">
        <v>0.741631327553</v>
      </c>
      <c r="M24" s="113">
        <v>3.283678627862</v>
      </c>
    </row>
    <row r="25" spans="2:13" ht="15.75">
      <c r="B25" s="93">
        <v>1998</v>
      </c>
      <c r="C25" s="111">
        <v>1040</v>
      </c>
      <c r="D25" s="111">
        <v>1497</v>
      </c>
      <c r="E25" s="111">
        <v>4040</v>
      </c>
      <c r="F25" s="111">
        <v>459</v>
      </c>
      <c r="G25" s="111">
        <v>7112</v>
      </c>
      <c r="H25" s="114"/>
      <c r="I25" s="113">
        <v>5.540372803162</v>
      </c>
      <c r="J25" s="113">
        <v>6.011975759328</v>
      </c>
      <c r="K25" s="113">
        <v>3.787157972296</v>
      </c>
      <c r="L25" s="113">
        <v>0.74789197116</v>
      </c>
      <c r="M25" s="113">
        <v>3.323250853484</v>
      </c>
    </row>
    <row r="26" spans="2:13" ht="15.75">
      <c r="B26" s="93">
        <v>1999</v>
      </c>
      <c r="C26" s="111">
        <v>971</v>
      </c>
      <c r="D26" s="111">
        <v>1344</v>
      </c>
      <c r="E26" s="111">
        <v>3850</v>
      </c>
      <c r="F26" s="111">
        <v>472</v>
      </c>
      <c r="G26" s="111">
        <v>6652</v>
      </c>
      <c r="H26" s="114"/>
      <c r="I26" s="113">
        <v>5.143635082664</v>
      </c>
      <c r="J26" s="113">
        <v>5.615114015224</v>
      </c>
      <c r="K26" s="113">
        <v>3.57617247369</v>
      </c>
      <c r="L26" s="113">
        <v>0.768220414155</v>
      </c>
      <c r="M26" s="113">
        <v>3.131978171948</v>
      </c>
    </row>
    <row r="27" spans="2:13" ht="15.75">
      <c r="B27" s="93">
        <v>2000</v>
      </c>
      <c r="C27" s="111">
        <v>842</v>
      </c>
      <c r="D27" s="111">
        <v>1179</v>
      </c>
      <c r="E27" s="111">
        <v>3951</v>
      </c>
      <c r="F27" s="111">
        <v>509</v>
      </c>
      <c r="G27" s="111">
        <v>6504</v>
      </c>
      <c r="H27" s="114"/>
      <c r="I27" s="113">
        <v>4.406162347721</v>
      </c>
      <c r="J27" s="113">
        <v>5.153152208119</v>
      </c>
      <c r="K27" s="113">
        <v>3.64173645663</v>
      </c>
      <c r="L27" s="113">
        <v>0.826886649923</v>
      </c>
      <c r="M27" s="113">
        <v>3.056539135586</v>
      </c>
    </row>
    <row r="28" spans="2:13" ht="15.75">
      <c r="B28" s="93">
        <v>2001</v>
      </c>
      <c r="C28" s="111">
        <v>897</v>
      </c>
      <c r="D28" s="111">
        <v>1095</v>
      </c>
      <c r="E28" s="111">
        <v>3923</v>
      </c>
      <c r="F28" s="111">
        <v>504</v>
      </c>
      <c r="G28" s="111">
        <v>6440</v>
      </c>
      <c r="H28" s="114"/>
      <c r="I28" s="113">
        <v>4.661919858635</v>
      </c>
      <c r="J28" s="113">
        <v>4.990270112611</v>
      </c>
      <c r="K28" s="113">
        <v>3.579333840626</v>
      </c>
      <c r="L28" s="113">
        <v>0.816326530612</v>
      </c>
      <c r="M28" s="113">
        <v>3.020349125821</v>
      </c>
    </row>
    <row r="29" spans="2:13" ht="15.75">
      <c r="B29" s="93">
        <v>2002</v>
      </c>
      <c r="C29" s="111">
        <v>829</v>
      </c>
      <c r="D29" s="111">
        <v>1037</v>
      </c>
      <c r="E29" s="111">
        <v>3885</v>
      </c>
      <c r="F29" s="111">
        <v>510</v>
      </c>
      <c r="G29" s="111">
        <v>6278</v>
      </c>
      <c r="H29" s="114"/>
      <c r="I29" s="113">
        <v>4.311151789986</v>
      </c>
      <c r="J29" s="113">
        <v>4.893702366627</v>
      </c>
      <c r="K29" s="113">
        <v>3.524864585318</v>
      </c>
      <c r="L29" s="113">
        <v>0.824059965713</v>
      </c>
      <c r="M29" s="113">
        <v>2.946000807433</v>
      </c>
    </row>
    <row r="30" spans="2:13" ht="15.75">
      <c r="B30" s="93">
        <v>2003</v>
      </c>
      <c r="C30" s="111">
        <v>836</v>
      </c>
      <c r="D30" s="111">
        <v>991</v>
      </c>
      <c r="E30" s="111">
        <v>3814</v>
      </c>
      <c r="F30" s="111">
        <v>541</v>
      </c>
      <c r="G30" s="111">
        <v>6200</v>
      </c>
      <c r="H30" s="114"/>
      <c r="I30" s="113">
        <v>4.355505077081</v>
      </c>
      <c r="J30" s="113">
        <v>4.715903683259</v>
      </c>
      <c r="K30" s="113">
        <v>3.446898424043</v>
      </c>
      <c r="L30" s="113">
        <v>0.869411500016</v>
      </c>
      <c r="M30" s="113">
        <v>2.90119919675</v>
      </c>
    </row>
    <row r="31" spans="2:13" ht="15.75">
      <c r="B31" s="110">
        <v>2004</v>
      </c>
      <c r="C31" s="111">
        <v>922</v>
      </c>
      <c r="D31" s="111">
        <v>1007</v>
      </c>
      <c r="E31" s="111">
        <v>3686</v>
      </c>
      <c r="F31" s="111">
        <v>523</v>
      </c>
      <c r="G31" s="111">
        <v>6150</v>
      </c>
      <c r="H31" s="114"/>
      <c r="I31" s="113">
        <v>4.774975400073</v>
      </c>
      <c r="J31" s="113">
        <v>4.748297780041</v>
      </c>
      <c r="K31" s="113">
        <v>3.316278103118</v>
      </c>
      <c r="L31" s="113">
        <v>0.834295777793</v>
      </c>
      <c r="M31" s="113">
        <v>2.863502196611</v>
      </c>
    </row>
    <row r="32" spans="2:13" ht="15.75">
      <c r="B32" s="110">
        <v>2005</v>
      </c>
      <c r="C32" s="111">
        <v>834</v>
      </c>
      <c r="D32" s="111">
        <v>933</v>
      </c>
      <c r="E32" s="111">
        <v>3496</v>
      </c>
      <c r="F32" s="111">
        <v>542</v>
      </c>
      <c r="G32" s="111">
        <v>5822</v>
      </c>
      <c r="H32" s="114"/>
      <c r="I32" s="113">
        <v>4.247365767454</v>
      </c>
      <c r="J32" s="113">
        <v>4.349893700347</v>
      </c>
      <c r="K32" s="113">
        <v>3.139060562499</v>
      </c>
      <c r="L32" s="113">
        <v>0.860782009338</v>
      </c>
      <c r="M32" s="113">
        <v>2.69471835203</v>
      </c>
    </row>
    <row r="33" spans="2:14" ht="15.75">
      <c r="B33" s="110">
        <v>2006</v>
      </c>
      <c r="C33" s="111">
        <v>963</v>
      </c>
      <c r="D33" s="111">
        <v>951</v>
      </c>
      <c r="E33" s="111">
        <v>3437</v>
      </c>
      <c r="F33" s="111">
        <v>546</v>
      </c>
      <c r="G33" s="111">
        <v>5910</v>
      </c>
      <c r="H33" s="114"/>
      <c r="I33" s="113">
        <v>4.825277841803</v>
      </c>
      <c r="J33" s="113">
        <v>4.342763202959</v>
      </c>
      <c r="K33" s="113">
        <v>3.085067805069</v>
      </c>
      <c r="L33" s="113">
        <v>0.861762825824</v>
      </c>
      <c r="M33" s="113">
        <v>2.722253510724</v>
      </c>
      <c r="N33" s="93" t="s">
        <v>190</v>
      </c>
    </row>
    <row r="34" spans="2:13" s="109" customFormat="1" ht="15.75">
      <c r="B34" s="105" t="s">
        <v>188</v>
      </c>
      <c r="C34" s="106">
        <v>877</v>
      </c>
      <c r="D34" s="106">
        <v>984</v>
      </c>
      <c r="E34" s="106">
        <v>3664</v>
      </c>
      <c r="F34" s="106">
        <v>532</v>
      </c>
      <c r="G34" s="106">
        <v>6072</v>
      </c>
      <c r="H34" s="106"/>
      <c r="I34" s="115">
        <v>4.504476734748</v>
      </c>
      <c r="J34" s="115">
        <v>4.607556805302</v>
      </c>
      <c r="K34" s="115">
        <v>3.301763680383</v>
      </c>
      <c r="L34" s="115">
        <v>0.850134833556</v>
      </c>
      <c r="M34" s="115">
        <v>2.824890905461</v>
      </c>
    </row>
    <row r="35" spans="3:13" ht="7.5" customHeight="1">
      <c r="C35" s="111"/>
      <c r="D35" s="111"/>
      <c r="E35" s="111"/>
      <c r="F35" s="111"/>
      <c r="G35" s="111"/>
      <c r="H35" s="114"/>
      <c r="I35" s="113"/>
      <c r="J35" s="113"/>
      <c r="K35" s="113"/>
      <c r="L35" s="113"/>
      <c r="M35" s="113"/>
    </row>
    <row r="36" spans="1:13" s="109" customFormat="1" ht="21.75">
      <c r="A36" s="97" t="s">
        <v>202</v>
      </c>
      <c r="B36" s="105" t="s">
        <v>18</v>
      </c>
      <c r="C36" s="106">
        <v>3687</v>
      </c>
      <c r="D36" s="106">
        <v>4153</v>
      </c>
      <c r="E36" s="106">
        <v>10287</v>
      </c>
      <c r="F36" s="106">
        <v>1794</v>
      </c>
      <c r="G36" s="106">
        <v>20975</v>
      </c>
      <c r="H36" s="107"/>
      <c r="I36" s="108">
        <v>9.62825653553</v>
      </c>
      <c r="J36" s="108">
        <v>7.840193565634</v>
      </c>
      <c r="K36" s="108">
        <v>5.010828232923</v>
      </c>
      <c r="L36" s="108">
        <v>1.717173322133</v>
      </c>
      <c r="M36" s="108">
        <v>4.967371033805</v>
      </c>
    </row>
    <row r="37" spans="2:13" ht="15.75">
      <c r="B37" s="110">
        <v>1996</v>
      </c>
      <c r="C37" s="111">
        <v>3661</v>
      </c>
      <c r="D37" s="111">
        <v>3973</v>
      </c>
      <c r="E37" s="111">
        <v>9921</v>
      </c>
      <c r="F37" s="111">
        <v>1786</v>
      </c>
      <c r="G37" s="111">
        <v>20343</v>
      </c>
      <c r="H37" s="112"/>
      <c r="I37" s="113">
        <v>9.711725429547</v>
      </c>
      <c r="J37" s="113">
        <v>7.43650983798</v>
      </c>
      <c r="K37" s="113">
        <v>4.831609567376</v>
      </c>
      <c r="L37" s="113">
        <v>1.711172152925</v>
      </c>
      <c r="M37" s="113">
        <v>4.825231612864</v>
      </c>
    </row>
    <row r="38" spans="2:13" ht="15.75">
      <c r="B38" s="93">
        <v>1997</v>
      </c>
      <c r="C38" s="111">
        <v>3774</v>
      </c>
      <c r="D38" s="111">
        <v>4230</v>
      </c>
      <c r="E38" s="111">
        <v>10923</v>
      </c>
      <c r="F38" s="111">
        <v>1942</v>
      </c>
      <c r="G38" s="111">
        <v>21785</v>
      </c>
      <c r="H38" s="112"/>
      <c r="I38" s="113">
        <v>10.056812731168</v>
      </c>
      <c r="J38" s="113">
        <v>8.264672724822</v>
      </c>
      <c r="K38" s="113">
        <v>5.268349149313</v>
      </c>
      <c r="L38" s="113">
        <v>1.854663877986</v>
      </c>
      <c r="M38" s="113">
        <v>5.207485963818</v>
      </c>
    </row>
    <row r="39" spans="2:13" ht="15.75">
      <c r="B39" s="93">
        <v>1998</v>
      </c>
      <c r="C39" s="111">
        <v>3519</v>
      </c>
      <c r="D39" s="111">
        <v>4031</v>
      </c>
      <c r="E39" s="111">
        <v>11006</v>
      </c>
      <c r="F39" s="111">
        <v>1871</v>
      </c>
      <c r="G39" s="111">
        <v>21328</v>
      </c>
      <c r="H39" s="112"/>
      <c r="I39" s="113">
        <v>9.339494196987</v>
      </c>
      <c r="J39" s="113">
        <v>8.237727196557</v>
      </c>
      <c r="K39" s="113">
        <v>5.259930711907</v>
      </c>
      <c r="L39" s="113">
        <v>1.776693128727</v>
      </c>
      <c r="M39" s="113">
        <v>5.091952785206</v>
      </c>
    </row>
    <row r="40" spans="2:13" ht="15.75">
      <c r="B40" s="93">
        <v>1999</v>
      </c>
      <c r="C40" s="111">
        <v>3138</v>
      </c>
      <c r="D40" s="111">
        <v>3547</v>
      </c>
      <c r="E40" s="111">
        <v>10462</v>
      </c>
      <c r="F40" s="111">
        <v>1819</v>
      </c>
      <c r="G40" s="111">
        <v>19622</v>
      </c>
      <c r="H40" s="114"/>
      <c r="I40" s="113">
        <v>8.295881139957</v>
      </c>
      <c r="J40" s="113">
        <v>7.560658994456</v>
      </c>
      <c r="K40" s="113">
        <v>4.958192795123</v>
      </c>
      <c r="L40" s="113">
        <v>1.720188908706</v>
      </c>
      <c r="M40" s="113">
        <v>4.723922285177</v>
      </c>
    </row>
    <row r="41" spans="2:13" ht="15.75">
      <c r="B41" s="93">
        <v>2000</v>
      </c>
      <c r="C41" s="111">
        <v>2977</v>
      </c>
      <c r="D41" s="111">
        <v>3135</v>
      </c>
      <c r="E41" s="111">
        <v>10417</v>
      </c>
      <c r="F41" s="111">
        <v>1900</v>
      </c>
      <c r="G41" s="111">
        <v>19284</v>
      </c>
      <c r="H41" s="114"/>
      <c r="I41" s="113">
        <v>7.771506737742</v>
      </c>
      <c r="J41" s="113">
        <v>7.009596551323</v>
      </c>
      <c r="K41" s="113">
        <v>4.906026307077</v>
      </c>
      <c r="L41" s="113">
        <v>1.787863418527</v>
      </c>
      <c r="M41" s="113">
        <v>4.588508238101</v>
      </c>
    </row>
    <row r="42" spans="2:13" ht="15.75">
      <c r="B42" s="93">
        <v>2001</v>
      </c>
      <c r="C42" s="111">
        <v>2952</v>
      </c>
      <c r="D42" s="111">
        <v>2896</v>
      </c>
      <c r="E42" s="111">
        <v>10141</v>
      </c>
      <c r="F42" s="111">
        <v>1837</v>
      </c>
      <c r="G42" s="111">
        <v>18611</v>
      </c>
      <c r="H42" s="114"/>
      <c r="I42" s="113">
        <v>7.613329516352</v>
      </c>
      <c r="J42" s="113">
        <v>6.744702753311</v>
      </c>
      <c r="K42" s="113">
        <v>4.733065557229</v>
      </c>
      <c r="L42" s="113">
        <v>1.718859358567</v>
      </c>
      <c r="M42" s="113">
        <v>4.425045669122</v>
      </c>
    </row>
    <row r="43" spans="2:13" ht="15.75">
      <c r="B43" s="93">
        <v>2002</v>
      </c>
      <c r="C43" s="111">
        <v>2892</v>
      </c>
      <c r="D43" s="111">
        <v>2664</v>
      </c>
      <c r="E43" s="111">
        <v>10081</v>
      </c>
      <c r="F43" s="111">
        <v>1881</v>
      </c>
      <c r="G43" s="111">
        <v>18193</v>
      </c>
      <c r="H43" s="114"/>
      <c r="I43" s="113">
        <v>7.433606481529</v>
      </c>
      <c r="J43" s="113">
        <v>6.360165880002</v>
      </c>
      <c r="K43" s="113">
        <v>4.685287286981</v>
      </c>
      <c r="L43" s="113">
        <v>1.750246113821</v>
      </c>
      <c r="M43" s="113">
        <v>4.342333963606</v>
      </c>
    </row>
    <row r="44" spans="2:13" ht="15.75">
      <c r="B44" s="93">
        <v>2003</v>
      </c>
      <c r="C44" s="111">
        <v>2830</v>
      </c>
      <c r="D44" s="111">
        <v>2573</v>
      </c>
      <c r="E44" s="111">
        <v>9868</v>
      </c>
      <c r="F44" s="111">
        <v>1963</v>
      </c>
      <c r="G44" s="111">
        <v>17724</v>
      </c>
      <c r="H44" s="114"/>
      <c r="I44" s="113">
        <v>7.2699808874</v>
      </c>
      <c r="J44" s="113">
        <v>6.159938137271</v>
      </c>
      <c r="K44" s="113">
        <v>4.572813999817</v>
      </c>
      <c r="L44" s="113">
        <v>1.810524840069</v>
      </c>
      <c r="M44" s="113">
        <v>4.256193509861</v>
      </c>
    </row>
    <row r="45" spans="2:13" ht="15.75">
      <c r="B45" s="110">
        <v>2004</v>
      </c>
      <c r="C45" s="111">
        <v>2850</v>
      </c>
      <c r="D45" s="111">
        <v>2652</v>
      </c>
      <c r="E45" s="111">
        <v>9755</v>
      </c>
      <c r="F45" s="111">
        <v>1949</v>
      </c>
      <c r="G45" s="111">
        <v>17717</v>
      </c>
      <c r="H45" s="114"/>
      <c r="I45" s="113">
        <v>7.280288554875</v>
      </c>
      <c r="J45" s="113">
        <v>6.258643394205</v>
      </c>
      <c r="K45" s="113">
        <v>4.506027591393</v>
      </c>
      <c r="L45" s="113">
        <v>1.776621520365</v>
      </c>
      <c r="M45" s="113">
        <v>4.220150273258</v>
      </c>
    </row>
    <row r="46" spans="2:13" ht="15.75">
      <c r="B46" s="110">
        <v>2005</v>
      </c>
      <c r="C46" s="111">
        <v>2778</v>
      </c>
      <c r="D46" s="111">
        <v>2460</v>
      </c>
      <c r="E46" s="111">
        <v>9213</v>
      </c>
      <c r="F46" s="111">
        <v>1875</v>
      </c>
      <c r="G46" s="111">
        <v>16765</v>
      </c>
      <c r="H46" s="114"/>
      <c r="I46" s="113">
        <v>6.960277809792</v>
      </c>
      <c r="J46" s="113">
        <v>5.712587198231</v>
      </c>
      <c r="K46" s="113">
        <v>4.253158245832</v>
      </c>
      <c r="L46" s="113">
        <v>1.695272314983</v>
      </c>
      <c r="M46" s="113">
        <v>3.980085433121</v>
      </c>
    </row>
    <row r="47" spans="2:13" ht="15.75">
      <c r="B47" s="110">
        <v>2006</v>
      </c>
      <c r="C47" s="111">
        <v>2899</v>
      </c>
      <c r="D47" s="111">
        <v>2411</v>
      </c>
      <c r="E47" s="111">
        <v>8908</v>
      </c>
      <c r="F47" s="111">
        <v>1732</v>
      </c>
      <c r="G47" s="111">
        <v>16391</v>
      </c>
      <c r="H47" s="114"/>
      <c r="I47" s="113">
        <v>7.131453424155</v>
      </c>
      <c r="J47" s="113">
        <v>5.45881436635</v>
      </c>
      <c r="K47" s="113">
        <v>4.114179092414</v>
      </c>
      <c r="L47" s="113">
        <v>1.549835441837</v>
      </c>
      <c r="M47" s="113">
        <v>3.86113190958</v>
      </c>
    </row>
    <row r="48" spans="2:13" s="109" customFormat="1" ht="15.75">
      <c r="B48" s="105" t="s">
        <v>188</v>
      </c>
      <c r="C48" s="106">
        <v>2850</v>
      </c>
      <c r="D48" s="106">
        <v>2552</v>
      </c>
      <c r="E48" s="106">
        <v>9565</v>
      </c>
      <c r="F48" s="106">
        <v>1880</v>
      </c>
      <c r="G48" s="106">
        <v>17358</v>
      </c>
      <c r="H48" s="106"/>
      <c r="I48" s="115">
        <v>7.213167865993</v>
      </c>
      <c r="J48" s="115">
        <v>5.983337623893</v>
      </c>
      <c r="K48" s="115">
        <v>4.425852419639</v>
      </c>
      <c r="L48" s="115">
        <v>1.715484050287</v>
      </c>
      <c r="M48" s="115">
        <v>4.130467135464</v>
      </c>
    </row>
    <row r="49" spans="3:13" ht="7.5" customHeight="1">
      <c r="C49" s="114"/>
      <c r="D49" s="114"/>
      <c r="E49" s="114"/>
      <c r="F49" s="114"/>
      <c r="G49" s="114"/>
      <c r="H49" s="114"/>
      <c r="I49" s="114"/>
      <c r="J49" s="114"/>
      <c r="K49" s="114"/>
      <c r="L49" s="114"/>
      <c r="M49" s="114"/>
    </row>
    <row r="50" spans="1:13" s="109" customFormat="1" ht="18.75">
      <c r="A50" s="97" t="s">
        <v>187</v>
      </c>
      <c r="B50" s="105" t="s">
        <v>18</v>
      </c>
      <c r="C50" s="117">
        <f aca="true" t="shared" si="0" ref="C50:G62">C8/C22</f>
        <v>2.425373134328358</v>
      </c>
      <c r="D50" s="117">
        <f t="shared" si="0"/>
        <v>1.8033898305084746</v>
      </c>
      <c r="E50" s="117">
        <f t="shared" si="0"/>
        <v>1.8326869806094184</v>
      </c>
      <c r="F50" s="117">
        <f t="shared" si="0"/>
        <v>3.2973621103117505</v>
      </c>
      <c r="G50" s="117">
        <f t="shared" si="0"/>
        <v>2.0343218425410208</v>
      </c>
      <c r="H50" s="118"/>
      <c r="I50" s="117">
        <f aca="true" t="shared" si="1" ref="I50:M62">I8/I22</f>
        <v>2.4085575903776664</v>
      </c>
      <c r="J50" s="117">
        <f t="shared" si="1"/>
        <v>1.84508261275232</v>
      </c>
      <c r="K50" s="117">
        <f t="shared" si="1"/>
        <v>1.8998514584079673</v>
      </c>
      <c r="L50" s="117">
        <f t="shared" si="1"/>
        <v>4.66779078535368</v>
      </c>
      <c r="M50" s="117">
        <f t="shared" si="1"/>
        <v>2.250744511445128</v>
      </c>
    </row>
    <row r="51" spans="1:13" ht="18.75">
      <c r="A51" s="94" t="s">
        <v>191</v>
      </c>
      <c r="B51" s="110">
        <v>1996</v>
      </c>
      <c r="C51" s="119">
        <f t="shared" si="0"/>
        <v>2.3833333333333333</v>
      </c>
      <c r="D51" s="119">
        <f t="shared" si="0"/>
        <v>1.7806587245970567</v>
      </c>
      <c r="E51" s="119">
        <f t="shared" si="0"/>
        <v>1.785734423456442</v>
      </c>
      <c r="F51" s="119">
        <f t="shared" si="0"/>
        <v>3.156177156177156</v>
      </c>
      <c r="G51" s="119">
        <f t="shared" si="0"/>
        <v>1.9917645264602715</v>
      </c>
      <c r="H51" s="120"/>
      <c r="I51" s="119">
        <f t="shared" si="1"/>
        <v>2.3737552264515975</v>
      </c>
      <c r="J51" s="119">
        <f t="shared" si="1"/>
        <v>1.8173625065096424</v>
      </c>
      <c r="K51" s="119">
        <f t="shared" si="1"/>
        <v>1.8513879872384913</v>
      </c>
      <c r="L51" s="119">
        <f t="shared" si="1"/>
        <v>4.466783005066083</v>
      </c>
      <c r="M51" s="119">
        <f t="shared" si="1"/>
        <v>2.205558453448385</v>
      </c>
    </row>
    <row r="52" spans="1:13" ht="18.75">
      <c r="A52" s="94" t="s">
        <v>189</v>
      </c>
      <c r="B52" s="93">
        <v>1997</v>
      </c>
      <c r="C52" s="119">
        <f t="shared" si="0"/>
        <v>2.3707360861759423</v>
      </c>
      <c r="D52" s="119">
        <f t="shared" si="0"/>
        <v>1.7480263157894738</v>
      </c>
      <c r="E52" s="119">
        <f t="shared" si="0"/>
        <v>1.7892144153487166</v>
      </c>
      <c r="F52" s="119">
        <f t="shared" si="0"/>
        <v>3.26431718061674</v>
      </c>
      <c r="G52" s="119">
        <f t="shared" si="0"/>
        <v>1.9933048433048433</v>
      </c>
      <c r="H52" s="120"/>
      <c r="I52" s="119">
        <f t="shared" si="1"/>
        <v>2.3682861828528914</v>
      </c>
      <c r="J52" s="119">
        <f t="shared" si="1"/>
        <v>1.7992515202793</v>
      </c>
      <c r="K52" s="119">
        <f t="shared" si="1"/>
        <v>1.856162440644287</v>
      </c>
      <c r="L52" s="119">
        <f t="shared" si="1"/>
        <v>4.5945688750607525</v>
      </c>
      <c r="M52" s="119">
        <f t="shared" si="1"/>
        <v>2.2015202538419083</v>
      </c>
    </row>
    <row r="53" spans="1:13" ht="18.75">
      <c r="A53" s="94" t="s">
        <v>192</v>
      </c>
      <c r="B53" s="93">
        <v>1998</v>
      </c>
      <c r="C53" s="119">
        <f t="shared" si="0"/>
        <v>2.3807692307692307</v>
      </c>
      <c r="D53" s="119">
        <f t="shared" si="0"/>
        <v>1.6907147628590515</v>
      </c>
      <c r="E53" s="119">
        <f t="shared" si="0"/>
        <v>1.7106435643564357</v>
      </c>
      <c r="F53" s="119">
        <f t="shared" si="0"/>
        <v>3.0718954248366015</v>
      </c>
      <c r="G53" s="119">
        <f t="shared" si="0"/>
        <v>1.9014341957255343</v>
      </c>
      <c r="H53" s="120"/>
      <c r="I53" s="119">
        <f t="shared" si="1"/>
        <v>2.3636318828363314</v>
      </c>
      <c r="J53" s="119">
        <f t="shared" si="1"/>
        <v>1.7517217841069865</v>
      </c>
      <c r="K53" s="119">
        <f t="shared" si="1"/>
        <v>1.779197063981718</v>
      </c>
      <c r="L53" s="119">
        <f t="shared" si="1"/>
        <v>4.291060804149788</v>
      </c>
      <c r="M53" s="119">
        <f t="shared" si="1"/>
        <v>2.117023061876684</v>
      </c>
    </row>
    <row r="54" spans="2:13" ht="15.75">
      <c r="B54" s="93">
        <v>1999</v>
      </c>
      <c r="C54" s="119">
        <f t="shared" si="0"/>
        <v>2.220391349124614</v>
      </c>
      <c r="D54" s="119">
        <f t="shared" si="0"/>
        <v>1.6294642857142858</v>
      </c>
      <c r="E54" s="119">
        <f t="shared" si="0"/>
        <v>1.685974025974026</v>
      </c>
      <c r="F54" s="119">
        <f t="shared" si="0"/>
        <v>2.843220338983051</v>
      </c>
      <c r="G54" s="119">
        <f t="shared" si="0"/>
        <v>1.8469633193024655</v>
      </c>
      <c r="H54" s="120"/>
      <c r="I54" s="119">
        <f t="shared" si="1"/>
        <v>2.2121183310041346</v>
      </c>
      <c r="J54" s="119">
        <f t="shared" si="1"/>
        <v>1.6973205154507982</v>
      </c>
      <c r="K54" s="119">
        <f t="shared" si="1"/>
        <v>1.756281061181684</v>
      </c>
      <c r="L54" s="119">
        <f t="shared" si="1"/>
        <v>3.943016869580131</v>
      </c>
      <c r="M54" s="119">
        <f t="shared" si="1"/>
        <v>2.0511899639713267</v>
      </c>
    </row>
    <row r="55" spans="2:13" ht="15.75">
      <c r="B55" s="93">
        <v>2000</v>
      </c>
      <c r="C55" s="119">
        <f t="shared" si="0"/>
        <v>2.517814726840855</v>
      </c>
      <c r="D55" s="119">
        <f t="shared" si="0"/>
        <v>1.6480067854113656</v>
      </c>
      <c r="E55" s="119">
        <f t="shared" si="0"/>
        <v>1.6054163502910657</v>
      </c>
      <c r="F55" s="119">
        <f t="shared" si="0"/>
        <v>2.7210216110019645</v>
      </c>
      <c r="G55" s="119">
        <f t="shared" si="0"/>
        <v>1.8259532595325954</v>
      </c>
      <c r="H55" s="120"/>
      <c r="I55" s="119">
        <f t="shared" si="1"/>
        <v>2.506351633277647</v>
      </c>
      <c r="J55" s="119">
        <f t="shared" si="1"/>
        <v>1.7260119772207598</v>
      </c>
      <c r="K55" s="119">
        <f t="shared" si="1"/>
        <v>1.6773658301984113</v>
      </c>
      <c r="L55" s="119">
        <f t="shared" si="1"/>
        <v>3.745776121942983</v>
      </c>
      <c r="M55" s="119">
        <f t="shared" si="1"/>
        <v>2.034651971626299</v>
      </c>
    </row>
    <row r="56" spans="2:13" ht="15.75">
      <c r="B56" s="93">
        <v>2001</v>
      </c>
      <c r="C56" s="119">
        <f t="shared" si="0"/>
        <v>2.2731326644370125</v>
      </c>
      <c r="D56" s="119">
        <f t="shared" si="0"/>
        <v>1.632876712328767</v>
      </c>
      <c r="E56" s="119">
        <f t="shared" si="0"/>
        <v>1.549579403517716</v>
      </c>
      <c r="F56" s="119">
        <f t="shared" si="0"/>
        <v>2.640873015873016</v>
      </c>
      <c r="G56" s="119">
        <f t="shared" si="0"/>
        <v>1.755745341614907</v>
      </c>
      <c r="H56" s="120"/>
      <c r="I56" s="119">
        <f t="shared" si="1"/>
        <v>2.2391400031963284</v>
      </c>
      <c r="J56" s="119">
        <f t="shared" si="1"/>
        <v>1.706608040868362</v>
      </c>
      <c r="K56" s="119">
        <f t="shared" si="1"/>
        <v>1.6227844050548625</v>
      </c>
      <c r="L56" s="119">
        <f t="shared" si="1"/>
        <v>3.612584527577584</v>
      </c>
      <c r="M56" s="119">
        <f t="shared" si="1"/>
        <v>1.954847633238449</v>
      </c>
    </row>
    <row r="57" spans="2:13" ht="15.75">
      <c r="B57" s="93">
        <v>2002</v>
      </c>
      <c r="C57" s="119">
        <f t="shared" si="0"/>
        <v>2.4644149577804586</v>
      </c>
      <c r="D57" s="119">
        <f t="shared" si="0"/>
        <v>1.5554484088717455</v>
      </c>
      <c r="E57" s="119">
        <f t="shared" si="0"/>
        <v>1.551093951093951</v>
      </c>
      <c r="F57" s="119">
        <f t="shared" si="0"/>
        <v>2.6823529411764704</v>
      </c>
      <c r="G57" s="119">
        <f t="shared" si="0"/>
        <v>1.773494743548901</v>
      </c>
      <c r="H57" s="120"/>
      <c r="I57" s="119">
        <f t="shared" si="1"/>
        <v>2.408551278063378</v>
      </c>
      <c r="J57" s="119">
        <f t="shared" si="1"/>
        <v>1.5926750893054604</v>
      </c>
      <c r="K57" s="119">
        <f t="shared" si="1"/>
        <v>1.6290004850852955</v>
      </c>
      <c r="L57" s="119">
        <f t="shared" si="1"/>
        <v>3.6419573662024516</v>
      </c>
      <c r="M57" s="119">
        <f t="shared" si="1"/>
        <v>1.9648417744422644</v>
      </c>
    </row>
    <row r="58" spans="2:13" ht="15.75">
      <c r="B58" s="93">
        <v>2003</v>
      </c>
      <c r="C58" s="119">
        <f t="shared" si="0"/>
        <v>2.3576555023923444</v>
      </c>
      <c r="D58" s="119">
        <f t="shared" si="0"/>
        <v>1.5610494450050454</v>
      </c>
      <c r="E58" s="119">
        <f t="shared" si="0"/>
        <v>1.537231253277399</v>
      </c>
      <c r="F58" s="119">
        <f t="shared" si="0"/>
        <v>2.6044362292051755</v>
      </c>
      <c r="G58" s="119">
        <f t="shared" si="0"/>
        <v>1.7519354838709678</v>
      </c>
      <c r="H58" s="120"/>
      <c r="I58" s="119">
        <f t="shared" si="1"/>
        <v>2.2932572924917856</v>
      </c>
      <c r="J58" s="119">
        <f t="shared" si="1"/>
        <v>1.5804611236967159</v>
      </c>
      <c r="K58" s="119">
        <f t="shared" si="1"/>
        <v>1.6176886396210322</v>
      </c>
      <c r="L58" s="119">
        <f t="shared" si="1"/>
        <v>3.508205300906267</v>
      </c>
      <c r="M58" s="119">
        <f t="shared" si="1"/>
        <v>1.9387596541643777</v>
      </c>
    </row>
    <row r="59" spans="2:13" ht="15.75">
      <c r="B59" s="110">
        <v>2004</v>
      </c>
      <c r="C59" s="119">
        <f t="shared" si="0"/>
        <v>2.0780911062906724</v>
      </c>
      <c r="D59" s="119">
        <f t="shared" si="0"/>
        <v>1.6196623634558094</v>
      </c>
      <c r="E59" s="119">
        <f t="shared" si="0"/>
        <v>1.5808464460119371</v>
      </c>
      <c r="F59" s="119">
        <f t="shared" si="0"/>
        <v>2.630975143403442</v>
      </c>
      <c r="G59" s="119">
        <f t="shared" si="0"/>
        <v>1.7577235772357724</v>
      </c>
      <c r="H59" s="119"/>
      <c r="I59" s="119">
        <f t="shared" si="1"/>
        <v>2.0226971323111615</v>
      </c>
      <c r="J59" s="119">
        <f t="shared" si="1"/>
        <v>1.6228610087605886</v>
      </c>
      <c r="K59" s="119">
        <f t="shared" si="1"/>
        <v>1.6680323581065397</v>
      </c>
      <c r="L59" s="119">
        <f t="shared" si="1"/>
        <v>3.5080190875185755</v>
      </c>
      <c r="M59" s="119">
        <f t="shared" si="1"/>
        <v>1.9415539919246183</v>
      </c>
    </row>
    <row r="60" spans="2:13" ht="15.75">
      <c r="B60" s="110">
        <v>2005</v>
      </c>
      <c r="C60" s="119">
        <f t="shared" si="0"/>
        <v>2.2997601918465227</v>
      </c>
      <c r="D60" s="119">
        <f t="shared" si="0"/>
        <v>1.622722400857449</v>
      </c>
      <c r="E60" s="119">
        <f t="shared" si="0"/>
        <v>1.5512013729977117</v>
      </c>
      <c r="F60" s="119">
        <f t="shared" si="0"/>
        <v>2.4354243542435423</v>
      </c>
      <c r="G60" s="119">
        <f t="shared" si="0"/>
        <v>1.7536928890415664</v>
      </c>
      <c r="H60" s="119"/>
      <c r="I60" s="119">
        <f t="shared" si="1"/>
        <v>2.2270806696935703</v>
      </c>
      <c r="J60" s="119">
        <f t="shared" si="1"/>
        <v>1.6103196183727937</v>
      </c>
      <c r="K60" s="119">
        <f t="shared" si="1"/>
        <v>1.6414969793411374</v>
      </c>
      <c r="L60" s="119">
        <f t="shared" si="1"/>
        <v>3.219201772817152</v>
      </c>
      <c r="M60" s="119">
        <f t="shared" si="1"/>
        <v>1.938640091232748</v>
      </c>
    </row>
    <row r="61" spans="2:13" ht="15.75">
      <c r="B61" s="110">
        <v>2006</v>
      </c>
      <c r="C61" s="119">
        <f t="shared" si="0"/>
        <v>1.9833852544132917</v>
      </c>
      <c r="D61" s="119">
        <f t="shared" si="0"/>
        <v>1.5226077812828602</v>
      </c>
      <c r="E61" s="119">
        <f t="shared" si="0"/>
        <v>1.5030549898167007</v>
      </c>
      <c r="F61" s="119">
        <f t="shared" si="0"/>
        <v>2.1666666666666665</v>
      </c>
      <c r="G61" s="119">
        <f t="shared" si="0"/>
        <v>1.6495769881556683</v>
      </c>
      <c r="H61" s="119"/>
      <c r="I61" s="119">
        <f t="shared" si="1"/>
        <v>1.9128331541995027</v>
      </c>
      <c r="J61" s="119">
        <f t="shared" si="1"/>
        <v>1.4973023224820277</v>
      </c>
      <c r="K61" s="119">
        <f t="shared" si="1"/>
        <v>1.593080793739662</v>
      </c>
      <c r="L61" s="119">
        <f t="shared" si="1"/>
        <v>2.8365719398381626</v>
      </c>
      <c r="M61" s="119">
        <f t="shared" si="1"/>
        <v>1.8149378810741197</v>
      </c>
    </row>
    <row r="62" spans="1:13" s="109" customFormat="1" ht="16.5" thickBot="1">
      <c r="A62" s="121"/>
      <c r="B62" s="122" t="s">
        <v>188</v>
      </c>
      <c r="C62" s="123">
        <f t="shared" si="0"/>
        <v>2.225769669327252</v>
      </c>
      <c r="D62" s="123">
        <f t="shared" si="0"/>
        <v>1.576219512195122</v>
      </c>
      <c r="E62" s="123">
        <f t="shared" si="0"/>
        <v>1.545032751091703</v>
      </c>
      <c r="F62" s="123">
        <f t="shared" si="0"/>
        <v>2.5018796992481205</v>
      </c>
      <c r="G62" s="123">
        <f t="shared" si="0"/>
        <v>1.7379776021080369</v>
      </c>
      <c r="H62" s="124"/>
      <c r="I62" s="123">
        <f t="shared" si="1"/>
        <v>2.1616180982166244</v>
      </c>
      <c r="J62" s="123">
        <f t="shared" si="1"/>
        <v>1.57997973587172</v>
      </c>
      <c r="K62" s="123">
        <f t="shared" si="1"/>
        <v>1.6304450734416402</v>
      </c>
      <c r="L62" s="123">
        <f t="shared" si="1"/>
        <v>3.334140869205177</v>
      </c>
      <c r="M62" s="123">
        <f t="shared" si="1"/>
        <v>1.9202262530530452</v>
      </c>
    </row>
    <row r="64" spans="1:18" ht="15.75">
      <c r="A64" s="125" t="s">
        <v>193</v>
      </c>
      <c r="C64" s="126"/>
      <c r="D64" s="126"/>
      <c r="E64" s="126"/>
      <c r="F64" s="126"/>
      <c r="G64" s="126"/>
      <c r="H64" s="126"/>
      <c r="I64" s="127"/>
      <c r="J64" s="127"/>
      <c r="K64" s="127"/>
      <c r="L64" s="127"/>
      <c r="M64" s="127"/>
      <c r="N64" s="102"/>
      <c r="O64" s="102"/>
      <c r="P64" s="102"/>
      <c r="Q64" s="102"/>
      <c r="R64" s="102"/>
    </row>
    <row r="65" spans="1:18" ht="15.75">
      <c r="A65" s="128" t="s">
        <v>194</v>
      </c>
      <c r="C65" s="129"/>
      <c r="D65" s="129"/>
      <c r="E65" s="129"/>
      <c r="F65" s="129"/>
      <c r="G65" s="129"/>
      <c r="H65" s="129"/>
      <c r="I65" s="130"/>
      <c r="J65" s="127"/>
      <c r="K65" s="127"/>
      <c r="L65" s="127"/>
      <c r="M65" s="127"/>
      <c r="N65" s="102"/>
      <c r="O65" s="102"/>
      <c r="P65" s="102"/>
      <c r="Q65" s="102"/>
      <c r="R65" s="102"/>
    </row>
    <row r="66" spans="1:18" ht="15.75">
      <c r="A66" s="131" t="s">
        <v>195</v>
      </c>
      <c r="C66" s="129"/>
      <c r="D66" s="129"/>
      <c r="E66" s="129"/>
      <c r="F66" s="129"/>
      <c r="G66" s="129"/>
      <c r="H66" s="129"/>
      <c r="I66" s="129"/>
      <c r="J66" s="129"/>
      <c r="K66" s="129"/>
      <c r="L66" s="129"/>
      <c r="M66" s="129"/>
      <c r="N66" s="102"/>
      <c r="O66" s="102"/>
      <c r="P66" s="102"/>
      <c r="Q66" s="102"/>
      <c r="R66" s="102"/>
    </row>
    <row r="67" spans="1:18" ht="15.75">
      <c r="A67" s="132" t="s">
        <v>196</v>
      </c>
      <c r="C67" s="126"/>
      <c r="D67" s="126"/>
      <c r="E67" s="126"/>
      <c r="F67" s="126"/>
      <c r="G67" s="126"/>
      <c r="H67" s="126"/>
      <c r="I67" s="127"/>
      <c r="J67" s="127"/>
      <c r="K67" s="127"/>
      <c r="L67" s="127"/>
      <c r="M67" s="127"/>
      <c r="N67" s="102"/>
      <c r="O67" s="102"/>
      <c r="P67" s="102"/>
      <c r="Q67" s="102"/>
      <c r="R67" s="102"/>
    </row>
    <row r="68" spans="1:18" ht="15.75">
      <c r="A68" s="133" t="s">
        <v>197</v>
      </c>
      <c r="C68" s="126"/>
      <c r="D68" s="126"/>
      <c r="E68" s="126"/>
      <c r="F68" s="126"/>
      <c r="G68" s="126"/>
      <c r="H68" s="126"/>
      <c r="I68" s="127"/>
      <c r="J68" s="127"/>
      <c r="K68" s="127"/>
      <c r="L68" s="127"/>
      <c r="M68" s="127"/>
      <c r="N68" s="102"/>
      <c r="O68" s="102"/>
      <c r="P68" s="102"/>
      <c r="Q68" s="102"/>
      <c r="R68" s="102"/>
    </row>
    <row r="69" spans="1:18" ht="15.75">
      <c r="A69" s="133" t="s">
        <v>198</v>
      </c>
      <c r="C69" s="126"/>
      <c r="D69" s="126"/>
      <c r="E69" s="126"/>
      <c r="F69" s="126"/>
      <c r="G69" s="126"/>
      <c r="H69" s="126"/>
      <c r="I69" s="127"/>
      <c r="J69" s="127"/>
      <c r="K69" s="126"/>
      <c r="L69" s="127"/>
      <c r="M69" s="127"/>
      <c r="N69" s="102"/>
      <c r="O69" s="102"/>
      <c r="P69" s="102"/>
      <c r="Q69" s="102"/>
      <c r="R69" s="102"/>
    </row>
    <row r="70" spans="1:18" ht="15.75">
      <c r="A70" s="133" t="s">
        <v>199</v>
      </c>
      <c r="C70" s="126"/>
      <c r="D70" s="126"/>
      <c r="E70" s="126"/>
      <c r="F70" s="126"/>
      <c r="G70" s="126"/>
      <c r="H70" s="126"/>
      <c r="I70" s="127"/>
      <c r="J70" s="127"/>
      <c r="K70" s="126"/>
      <c r="L70" s="127"/>
      <c r="M70" s="127"/>
      <c r="N70" s="102"/>
      <c r="O70" s="102"/>
      <c r="P70" s="102"/>
      <c r="Q70" s="102"/>
      <c r="R70" s="102"/>
    </row>
    <row r="71" spans="1:18" ht="15.75">
      <c r="A71" s="133"/>
      <c r="C71" s="126"/>
      <c r="D71" s="126"/>
      <c r="E71" s="126"/>
      <c r="F71" s="126"/>
      <c r="G71" s="126"/>
      <c r="H71" s="126"/>
      <c r="I71" s="127"/>
      <c r="J71" s="127"/>
      <c r="K71" s="126"/>
      <c r="L71" s="127"/>
      <c r="M71" s="127"/>
      <c r="N71" s="102"/>
      <c r="O71" s="102"/>
      <c r="P71" s="102"/>
      <c r="Q71" s="102"/>
      <c r="R71" s="102"/>
    </row>
    <row r="72" spans="1:18" ht="15.75">
      <c r="A72" s="133"/>
      <c r="C72" s="126"/>
      <c r="D72" s="126"/>
      <c r="E72" s="126"/>
      <c r="F72" s="126"/>
      <c r="G72" s="126"/>
      <c r="H72" s="126"/>
      <c r="I72" s="127"/>
      <c r="J72" s="127"/>
      <c r="K72" s="126"/>
      <c r="L72" s="127"/>
      <c r="M72" s="127"/>
      <c r="N72" s="102"/>
      <c r="O72" s="102"/>
      <c r="P72" s="102"/>
      <c r="Q72" s="102"/>
      <c r="R72" s="102"/>
    </row>
    <row r="73" spans="1:18" ht="15.75">
      <c r="A73" s="133"/>
      <c r="C73" s="126"/>
      <c r="D73" s="126"/>
      <c r="E73" s="126"/>
      <c r="F73" s="126"/>
      <c r="G73" s="126"/>
      <c r="H73" s="126"/>
      <c r="I73" s="127"/>
      <c r="J73" s="127"/>
      <c r="K73" s="126"/>
      <c r="L73" s="127"/>
      <c r="M73" s="127"/>
      <c r="N73" s="102"/>
      <c r="O73" s="102"/>
      <c r="P73" s="102"/>
      <c r="Q73" s="102"/>
      <c r="R73" s="102"/>
    </row>
    <row r="74" spans="1:18" ht="15.75">
      <c r="A74" s="133"/>
      <c r="C74" s="126"/>
      <c r="D74" s="126"/>
      <c r="E74" s="126"/>
      <c r="F74" s="126"/>
      <c r="G74" s="126"/>
      <c r="H74" s="126"/>
      <c r="I74" s="127"/>
      <c r="J74" s="127"/>
      <c r="K74" s="126"/>
      <c r="L74" s="127"/>
      <c r="M74" s="127"/>
      <c r="N74" s="102"/>
      <c r="O74" s="102"/>
      <c r="P74" s="102"/>
      <c r="Q74" s="102"/>
      <c r="R74" s="102"/>
    </row>
    <row r="75" spans="1:18" ht="15.75">
      <c r="A75" s="133"/>
      <c r="C75" s="126"/>
      <c r="D75" s="126"/>
      <c r="E75" s="126"/>
      <c r="F75" s="126"/>
      <c r="G75" s="126"/>
      <c r="H75" s="126"/>
      <c r="I75" s="127"/>
      <c r="J75" s="127"/>
      <c r="K75" s="126"/>
      <c r="L75" s="127"/>
      <c r="M75" s="127"/>
      <c r="N75" s="102"/>
      <c r="O75" s="102"/>
      <c r="P75" s="102"/>
      <c r="Q75" s="102"/>
      <c r="R75" s="102"/>
    </row>
    <row r="76" spans="1:18" ht="15.75">
      <c r="A76" s="133"/>
      <c r="C76" s="126"/>
      <c r="D76" s="126"/>
      <c r="E76" s="126"/>
      <c r="F76" s="126"/>
      <c r="G76" s="126"/>
      <c r="H76" s="126"/>
      <c r="I76" s="127"/>
      <c r="J76" s="127"/>
      <c r="K76" s="126"/>
      <c r="L76" s="127"/>
      <c r="M76" s="127"/>
      <c r="N76" s="102"/>
      <c r="O76" s="102"/>
      <c r="P76" s="102"/>
      <c r="Q76" s="102"/>
      <c r="R76" s="102"/>
    </row>
    <row r="77" spans="1:18" ht="15.75">
      <c r="A77" s="133"/>
      <c r="C77" s="126"/>
      <c r="D77" s="126"/>
      <c r="E77" s="126"/>
      <c r="F77" s="126"/>
      <c r="G77" s="126"/>
      <c r="H77" s="126"/>
      <c r="I77" s="127"/>
      <c r="J77" s="127"/>
      <c r="K77" s="126"/>
      <c r="L77" s="127"/>
      <c r="M77" s="127"/>
      <c r="N77" s="102"/>
      <c r="O77" s="102"/>
      <c r="P77" s="102"/>
      <c r="Q77" s="102"/>
      <c r="R77" s="102"/>
    </row>
    <row r="78" spans="1:18" ht="15.75">
      <c r="A78" s="133"/>
      <c r="C78" s="126"/>
      <c r="D78" s="126"/>
      <c r="E78" s="126"/>
      <c r="F78" s="126"/>
      <c r="G78" s="126"/>
      <c r="H78" s="126"/>
      <c r="I78" s="127"/>
      <c r="J78" s="127"/>
      <c r="K78" s="126"/>
      <c r="L78" s="127"/>
      <c r="M78" s="127"/>
      <c r="N78" s="102"/>
      <c r="O78" s="102"/>
      <c r="P78" s="102"/>
      <c r="Q78" s="102"/>
      <c r="R78" s="102"/>
    </row>
    <row r="79" spans="1:13" s="102" customFormat="1" ht="15.75">
      <c r="A79" s="133"/>
      <c r="C79" s="126"/>
      <c r="D79" s="126"/>
      <c r="E79" s="126"/>
      <c r="F79" s="126"/>
      <c r="G79" s="126"/>
      <c r="H79" s="126"/>
      <c r="I79" s="127"/>
      <c r="J79" s="127"/>
      <c r="K79" s="126"/>
      <c r="L79" s="127"/>
      <c r="M79" s="127"/>
    </row>
    <row r="80" s="102" customFormat="1" ht="15.75"/>
  </sheetData>
  <printOptions/>
  <pageMargins left="0.5511811023622047" right="0.5511811023622047" top="0.3937007874015748" bottom="0.7874015748031497" header="0.31496062992125984" footer="0.5118110236220472"/>
  <pageSetup fitToHeight="1" fitToWidth="1" horizontalDpi="300" verticalDpi="300" orientation="portrait" paperSize="9" scale="6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J5"/>
  <sheetViews>
    <sheetView zoomScale="75" zoomScaleNormal="75" workbookViewId="0" topLeftCell="A1">
      <selection activeCell="A1" sqref="A1"/>
    </sheetView>
  </sheetViews>
  <sheetFormatPr defaultColWidth="11.421875" defaultRowHeight="12.75"/>
  <cols>
    <col min="1" max="16384" width="11.421875" style="137" customWidth="1"/>
  </cols>
  <sheetData>
    <row r="1" spans="1:8" ht="22.5">
      <c r="A1" s="134" t="s">
        <v>288</v>
      </c>
      <c r="B1" s="135"/>
      <c r="C1" s="135"/>
      <c r="D1" s="135"/>
      <c r="E1" s="135"/>
      <c r="F1" s="135"/>
      <c r="G1" s="135"/>
      <c r="H1" s="136" t="s">
        <v>204</v>
      </c>
    </row>
    <row r="2" spans="1:10" ht="11.25" customHeight="1">
      <c r="A2" s="134"/>
      <c r="B2" s="135"/>
      <c r="C2" s="135"/>
      <c r="D2" s="135"/>
      <c r="E2" s="135"/>
      <c r="F2" s="135"/>
      <c r="G2" s="135"/>
      <c r="H2" s="135"/>
      <c r="I2" s="135"/>
      <c r="J2" s="135"/>
    </row>
    <row r="3" spans="1:10" ht="22.5">
      <c r="A3" s="134" t="s">
        <v>203</v>
      </c>
      <c r="B3" s="135"/>
      <c r="C3" s="135"/>
      <c r="D3" s="135"/>
      <c r="E3" s="135"/>
      <c r="F3" s="135"/>
      <c r="G3" s="135"/>
      <c r="H3" s="135"/>
      <c r="I3" s="135"/>
      <c r="J3" s="135"/>
    </row>
    <row r="4" spans="1:10" ht="22.5">
      <c r="A4" s="134" t="s">
        <v>205</v>
      </c>
      <c r="B4" s="135"/>
      <c r="C4" s="135"/>
      <c r="D4" s="135"/>
      <c r="E4" s="135"/>
      <c r="F4" s="135"/>
      <c r="G4" s="135"/>
      <c r="H4" s="135"/>
      <c r="I4" s="135"/>
      <c r="J4" s="135"/>
    </row>
    <row r="5" spans="2:10" ht="15.75">
      <c r="B5" s="138"/>
      <c r="C5" s="138"/>
      <c r="D5" s="138"/>
      <c r="E5" s="138"/>
      <c r="F5" s="138"/>
      <c r="G5" s="138"/>
      <c r="H5" s="138"/>
      <c r="I5" s="138"/>
      <c r="J5" s="138"/>
    </row>
    <row r="34" ht="18" customHeight="1"/>
  </sheetData>
  <printOptions/>
  <pageMargins left="0.75" right="0.75" top="1" bottom="1" header="0.5" footer="0.5"/>
  <pageSetup fitToHeight="1" fitToWidth="1" horizontalDpi="600" verticalDpi="600" orientation="portrait" paperSize="9"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61"/>
  <sheetViews>
    <sheetView zoomScale="85" zoomScaleNormal="85" workbookViewId="0" topLeftCell="A1">
      <selection activeCell="A1" sqref="A1"/>
    </sheetView>
  </sheetViews>
  <sheetFormatPr defaultColWidth="9.140625" defaultRowHeight="12.75"/>
  <cols>
    <col min="1" max="1" width="19.140625" style="4" customWidth="1"/>
    <col min="2" max="2" width="19.421875" style="4" customWidth="1"/>
    <col min="3" max="3" width="10.00390625" style="4" customWidth="1"/>
    <col min="4" max="4" width="10.7109375" style="4" customWidth="1"/>
    <col min="5" max="5" width="8.8515625" style="4" customWidth="1"/>
    <col min="6" max="6" width="10.421875" style="4" bestFit="1" customWidth="1"/>
    <col min="7" max="8" width="9.28125" style="4" customWidth="1"/>
    <col min="9" max="9" width="12.00390625" style="4" customWidth="1"/>
    <col min="10" max="10" width="9.8515625" style="4" customWidth="1"/>
    <col min="11" max="11" width="10.421875" style="4" bestFit="1" customWidth="1"/>
    <col min="12" max="16384" width="9.140625" style="4" customWidth="1"/>
  </cols>
  <sheetData>
    <row r="1" spans="1:11" s="1" customFormat="1" ht="18.75">
      <c r="A1" s="1" t="s">
        <v>287</v>
      </c>
      <c r="K1" s="3" t="s">
        <v>206</v>
      </c>
    </row>
    <row r="2" s="1" customFormat="1" ht="18.75"/>
    <row r="3" s="1" customFormat="1" ht="18.75">
      <c r="A3" s="1" t="s">
        <v>207</v>
      </c>
    </row>
    <row r="4" s="1" customFormat="1" ht="18.75">
      <c r="A4" s="1" t="s">
        <v>208</v>
      </c>
    </row>
    <row r="5" spans="1:11" ht="4.5" customHeight="1" thickBot="1">
      <c r="A5" s="139"/>
      <c r="B5" s="13"/>
      <c r="C5" s="13"/>
      <c r="D5" s="13"/>
      <c r="E5" s="13"/>
      <c r="F5" s="13"/>
      <c r="G5" s="13"/>
      <c r="H5" s="13"/>
      <c r="I5" s="13"/>
      <c r="J5" s="13"/>
      <c r="K5" s="13"/>
    </row>
    <row r="6" spans="7:10" s="8" customFormat="1" ht="15.75">
      <c r="G6" s="35" t="s">
        <v>209</v>
      </c>
      <c r="J6" s="35" t="s">
        <v>210</v>
      </c>
    </row>
    <row r="7" spans="2:11" s="8" customFormat="1" ht="15.75">
      <c r="B7" s="35" t="s">
        <v>1</v>
      </c>
      <c r="C7" s="35" t="s">
        <v>119</v>
      </c>
      <c r="D7" s="35" t="s">
        <v>120</v>
      </c>
      <c r="E7" s="35" t="s">
        <v>121</v>
      </c>
      <c r="F7" s="35" t="s">
        <v>122</v>
      </c>
      <c r="G7" s="7" t="s">
        <v>211</v>
      </c>
      <c r="H7" s="35" t="s">
        <v>124</v>
      </c>
      <c r="I7" s="35" t="s">
        <v>125</v>
      </c>
      <c r="J7" s="7" t="s">
        <v>212</v>
      </c>
      <c r="K7" s="35" t="s">
        <v>213</v>
      </c>
    </row>
    <row r="8" spans="1:11" s="8" customFormat="1" ht="16.5" thickBot="1">
      <c r="A8" s="57"/>
      <c r="B8" s="47"/>
      <c r="C8" s="47"/>
      <c r="D8" s="47"/>
      <c r="E8" s="47"/>
      <c r="F8" s="47"/>
      <c r="G8" s="47" t="s">
        <v>123</v>
      </c>
      <c r="H8" s="47"/>
      <c r="I8" s="47"/>
      <c r="J8" s="47" t="s">
        <v>126</v>
      </c>
      <c r="K8" s="57"/>
    </row>
    <row r="9" spans="1:11" s="1" customFormat="1" ht="18.75">
      <c r="A9" s="140" t="s">
        <v>214</v>
      </c>
      <c r="B9" s="140"/>
      <c r="C9" s="140"/>
      <c r="D9" s="140"/>
      <c r="E9" s="140"/>
      <c r="F9" s="140"/>
      <c r="G9" s="140"/>
      <c r="H9" s="140"/>
      <c r="I9" s="140"/>
      <c r="J9" s="140"/>
      <c r="K9" s="140"/>
    </row>
    <row r="10" spans="1:11" ht="15.75">
      <c r="A10" s="16"/>
      <c r="B10" s="16"/>
      <c r="C10" s="16"/>
      <c r="D10" s="16"/>
      <c r="E10" s="16"/>
      <c r="F10" s="16"/>
      <c r="G10" s="16"/>
      <c r="H10" s="16"/>
      <c r="I10" s="16"/>
      <c r="J10" s="16"/>
      <c r="K10" s="16"/>
    </row>
    <row r="11" spans="1:11" s="8" customFormat="1" ht="15.75">
      <c r="A11" s="4" t="s">
        <v>215</v>
      </c>
      <c r="B11" s="8" t="s">
        <v>18</v>
      </c>
      <c r="C11" s="141">
        <v>1328.2</v>
      </c>
      <c r="D11" s="141">
        <v>2329.4</v>
      </c>
      <c r="E11" s="141">
        <v>2085</v>
      </c>
      <c r="F11" s="141">
        <v>1272.8</v>
      </c>
      <c r="G11" s="141">
        <v>5343.6</v>
      </c>
      <c r="H11" s="141">
        <v>1238.2</v>
      </c>
      <c r="I11" s="141">
        <v>11893.8</v>
      </c>
      <c r="J11" s="141">
        <v>685.4</v>
      </c>
      <c r="K11" s="141">
        <v>26176.4</v>
      </c>
    </row>
    <row r="12" spans="2:11" ht="15.75">
      <c r="B12" s="4">
        <v>2002</v>
      </c>
      <c r="C12" s="142">
        <v>1134</v>
      </c>
      <c r="D12" s="142">
        <v>1857</v>
      </c>
      <c r="E12" s="142">
        <v>1861</v>
      </c>
      <c r="F12" s="142">
        <v>1285</v>
      </c>
      <c r="G12" s="142">
        <v>4838</v>
      </c>
      <c r="H12" s="142">
        <v>1223</v>
      </c>
      <c r="I12" s="142">
        <v>10415</v>
      </c>
      <c r="J12" s="142">
        <v>668</v>
      </c>
      <c r="K12" s="142">
        <v>23281</v>
      </c>
    </row>
    <row r="13" spans="2:11" ht="15.75">
      <c r="B13" s="4">
        <v>2003</v>
      </c>
      <c r="C13" s="142">
        <v>1243</v>
      </c>
      <c r="D13" s="142">
        <v>1787</v>
      </c>
      <c r="E13" s="142">
        <v>1700</v>
      </c>
      <c r="F13" s="142">
        <v>1194</v>
      </c>
      <c r="G13" s="142">
        <v>4512</v>
      </c>
      <c r="H13" s="142">
        <v>1258</v>
      </c>
      <c r="I13" s="142">
        <v>10203</v>
      </c>
      <c r="J13" s="142">
        <v>698</v>
      </c>
      <c r="K13" s="142">
        <v>22595</v>
      </c>
    </row>
    <row r="14" spans="2:11" ht="15.75">
      <c r="B14" s="4">
        <v>2004</v>
      </c>
      <c r="C14" s="142">
        <v>1192</v>
      </c>
      <c r="D14" s="142">
        <v>1764</v>
      </c>
      <c r="E14" s="142">
        <v>1723</v>
      </c>
      <c r="F14" s="142">
        <v>1243</v>
      </c>
      <c r="G14" s="142">
        <v>4659</v>
      </c>
      <c r="H14" s="142">
        <v>1134</v>
      </c>
      <c r="I14" s="142">
        <v>10168</v>
      </c>
      <c r="J14" s="142">
        <v>702</v>
      </c>
      <c r="K14" s="142">
        <v>22585</v>
      </c>
    </row>
    <row r="15" spans="2:11" ht="15.75">
      <c r="B15" s="4">
        <v>2005</v>
      </c>
      <c r="C15" s="142">
        <v>1220</v>
      </c>
      <c r="D15" s="142">
        <v>1932</v>
      </c>
      <c r="E15" s="142">
        <v>1563</v>
      </c>
      <c r="F15" s="142">
        <v>1154</v>
      </c>
      <c r="G15" s="142">
        <v>4399</v>
      </c>
      <c r="H15" s="142">
        <v>1086</v>
      </c>
      <c r="I15" s="142">
        <v>9479</v>
      </c>
      <c r="J15" s="142">
        <v>806</v>
      </c>
      <c r="K15" s="142">
        <v>21639</v>
      </c>
    </row>
    <row r="16" spans="2:11" ht="15.75">
      <c r="B16" s="4">
        <v>2006</v>
      </c>
      <c r="C16" s="142">
        <v>1144</v>
      </c>
      <c r="D16" s="142">
        <v>1729</v>
      </c>
      <c r="E16" s="142">
        <v>1661</v>
      </c>
      <c r="F16" s="142">
        <v>1107</v>
      </c>
      <c r="G16" s="142">
        <v>4377</v>
      </c>
      <c r="H16" s="142">
        <v>1171</v>
      </c>
      <c r="I16" s="142">
        <v>9243</v>
      </c>
      <c r="J16" s="142">
        <v>712</v>
      </c>
      <c r="K16" s="142">
        <v>21144</v>
      </c>
    </row>
    <row r="17" spans="2:11" s="8" customFormat="1" ht="15.75">
      <c r="B17" s="29" t="s">
        <v>188</v>
      </c>
      <c r="C17" s="141">
        <v>1186.6</v>
      </c>
      <c r="D17" s="141">
        <v>1813.8</v>
      </c>
      <c r="E17" s="141">
        <v>1701.6</v>
      </c>
      <c r="F17" s="141">
        <v>1196.6</v>
      </c>
      <c r="G17" s="141">
        <v>4557</v>
      </c>
      <c r="H17" s="141">
        <v>1174.4</v>
      </c>
      <c r="I17" s="141">
        <v>9901.6</v>
      </c>
      <c r="J17" s="141">
        <v>717.2</v>
      </c>
      <c r="K17" s="141">
        <v>22248.8</v>
      </c>
    </row>
    <row r="18" spans="3:11" ht="15.75">
      <c r="C18" s="142"/>
      <c r="D18" s="142"/>
      <c r="E18" s="142"/>
      <c r="F18" s="142"/>
      <c r="G18" s="142"/>
      <c r="H18" s="142"/>
      <c r="I18" s="142"/>
      <c r="J18" s="142"/>
      <c r="K18" s="142"/>
    </row>
    <row r="19" spans="1:11" s="8" customFormat="1" ht="15.75">
      <c r="A19" s="4" t="s">
        <v>216</v>
      </c>
      <c r="B19" s="8" t="s">
        <v>18</v>
      </c>
      <c r="C19" s="15">
        <v>1016.6</v>
      </c>
      <c r="D19" s="15">
        <v>1749</v>
      </c>
      <c r="E19" s="15">
        <v>1689</v>
      </c>
      <c r="F19" s="15">
        <v>967</v>
      </c>
      <c r="G19" s="15">
        <v>3249.2</v>
      </c>
      <c r="H19" s="15">
        <v>756.4</v>
      </c>
      <c r="I19" s="15">
        <v>7858.8</v>
      </c>
      <c r="J19" s="15">
        <v>516.4</v>
      </c>
      <c r="K19" s="15">
        <v>17802.4</v>
      </c>
    </row>
    <row r="20" spans="1:11" ht="15.75">
      <c r="A20" s="4" t="s">
        <v>217</v>
      </c>
      <c r="B20" s="4">
        <v>2002</v>
      </c>
      <c r="C20" s="142">
        <v>846</v>
      </c>
      <c r="D20" s="142">
        <v>1273</v>
      </c>
      <c r="E20" s="142">
        <v>1536</v>
      </c>
      <c r="F20" s="142">
        <v>892</v>
      </c>
      <c r="G20" s="142">
        <v>3057</v>
      </c>
      <c r="H20" s="142">
        <v>561</v>
      </c>
      <c r="I20" s="142">
        <v>6030</v>
      </c>
      <c r="J20" s="142">
        <v>471</v>
      </c>
      <c r="K20" s="142">
        <v>14666</v>
      </c>
    </row>
    <row r="21" spans="2:11" ht="15.75">
      <c r="B21" s="4">
        <v>2003</v>
      </c>
      <c r="C21" s="142">
        <v>920</v>
      </c>
      <c r="D21" s="142">
        <v>1240</v>
      </c>
      <c r="E21" s="142">
        <v>1411</v>
      </c>
      <c r="F21" s="142">
        <v>864</v>
      </c>
      <c r="G21" s="142">
        <v>2657</v>
      </c>
      <c r="H21" s="142">
        <v>573</v>
      </c>
      <c r="I21" s="142">
        <v>5771</v>
      </c>
      <c r="J21" s="142">
        <v>482</v>
      </c>
      <c r="K21" s="142">
        <v>13918</v>
      </c>
    </row>
    <row r="22" spans="2:11" ht="15.75">
      <c r="B22" s="4">
        <v>2004</v>
      </c>
      <c r="C22" s="142">
        <v>867</v>
      </c>
      <c r="D22" s="142">
        <v>1205</v>
      </c>
      <c r="E22" s="142">
        <v>1442</v>
      </c>
      <c r="F22" s="142">
        <v>864</v>
      </c>
      <c r="G22" s="142">
        <v>2692</v>
      </c>
      <c r="H22" s="142">
        <v>495</v>
      </c>
      <c r="I22" s="142">
        <v>5582</v>
      </c>
      <c r="J22" s="142">
        <v>493</v>
      </c>
      <c r="K22" s="142">
        <v>13640</v>
      </c>
    </row>
    <row r="23" spans="2:11" ht="15.75">
      <c r="B23" s="4">
        <v>2005</v>
      </c>
      <c r="C23" s="142">
        <v>873</v>
      </c>
      <c r="D23" s="142">
        <v>1239</v>
      </c>
      <c r="E23" s="142">
        <v>1285</v>
      </c>
      <c r="F23" s="142">
        <v>782</v>
      </c>
      <c r="G23" s="142">
        <v>2613</v>
      </c>
      <c r="H23" s="142">
        <v>460</v>
      </c>
      <c r="I23" s="142">
        <v>4780</v>
      </c>
      <c r="J23" s="142">
        <v>545</v>
      </c>
      <c r="K23" s="142">
        <v>12577</v>
      </c>
    </row>
    <row r="24" spans="2:11" ht="15.75">
      <c r="B24" s="4">
        <v>2006</v>
      </c>
      <c r="C24" s="142">
        <v>851</v>
      </c>
      <c r="D24" s="142">
        <v>1062</v>
      </c>
      <c r="E24" s="142">
        <v>1366</v>
      </c>
      <c r="F24" s="142">
        <v>772</v>
      </c>
      <c r="G24" s="142">
        <v>2647</v>
      </c>
      <c r="H24" s="142">
        <v>712</v>
      </c>
      <c r="I24" s="142">
        <v>4628</v>
      </c>
      <c r="J24" s="142">
        <v>518</v>
      </c>
      <c r="K24" s="142">
        <v>12556</v>
      </c>
    </row>
    <row r="25" spans="2:11" s="8" customFormat="1" ht="15.75">
      <c r="B25" s="29" t="s">
        <v>188</v>
      </c>
      <c r="C25" s="141">
        <v>871.4</v>
      </c>
      <c r="D25" s="141">
        <v>1203.8</v>
      </c>
      <c r="E25" s="141">
        <v>1408</v>
      </c>
      <c r="F25" s="141">
        <v>834.8</v>
      </c>
      <c r="G25" s="141">
        <v>2733.2</v>
      </c>
      <c r="H25" s="141">
        <v>560.2</v>
      </c>
      <c r="I25" s="141">
        <v>5358.2</v>
      </c>
      <c r="J25" s="141">
        <v>501.8</v>
      </c>
      <c r="K25" s="141">
        <v>13471.4</v>
      </c>
    </row>
    <row r="26" spans="3:11" ht="15.75">
      <c r="C26" s="142"/>
      <c r="D26" s="142"/>
      <c r="E26" s="142"/>
      <c r="F26" s="142"/>
      <c r="G26" s="142"/>
      <c r="H26" s="142"/>
      <c r="I26" s="142"/>
      <c r="J26" s="142"/>
      <c r="K26" s="142"/>
    </row>
    <row r="27" spans="1:11" s="8" customFormat="1" ht="15.75">
      <c r="A27" s="4" t="s">
        <v>218</v>
      </c>
      <c r="B27" s="8" t="s">
        <v>18</v>
      </c>
      <c r="C27" s="15">
        <v>61.6</v>
      </c>
      <c r="D27" s="15">
        <v>64.6</v>
      </c>
      <c r="E27" s="15">
        <v>44.8</v>
      </c>
      <c r="F27" s="15">
        <v>26.2</v>
      </c>
      <c r="G27" s="15">
        <v>81.2</v>
      </c>
      <c r="H27" s="15">
        <v>28.6</v>
      </c>
      <c r="I27" s="15">
        <v>238.2</v>
      </c>
      <c r="J27" s="15">
        <v>21.2</v>
      </c>
      <c r="K27" s="15">
        <v>566.4</v>
      </c>
    </row>
    <row r="28" spans="2:11" ht="15.75">
      <c r="B28" s="4">
        <v>2002</v>
      </c>
      <c r="C28" s="142">
        <v>36</v>
      </c>
      <c r="D28" s="142">
        <v>58</v>
      </c>
      <c r="E28" s="142">
        <v>53</v>
      </c>
      <c r="F28" s="142">
        <v>25</v>
      </c>
      <c r="G28" s="142">
        <v>81</v>
      </c>
      <c r="H28" s="142">
        <v>28</v>
      </c>
      <c r="I28" s="142">
        <v>205</v>
      </c>
      <c r="J28" s="142">
        <v>22</v>
      </c>
      <c r="K28" s="142">
        <v>508</v>
      </c>
    </row>
    <row r="29" spans="2:11" ht="15.75">
      <c r="B29" s="4">
        <v>2003</v>
      </c>
      <c r="C29" s="142">
        <v>48</v>
      </c>
      <c r="D29" s="142">
        <v>50</v>
      </c>
      <c r="E29" s="142">
        <v>50</v>
      </c>
      <c r="F29" s="142">
        <v>34</v>
      </c>
      <c r="G29" s="142">
        <v>69</v>
      </c>
      <c r="H29" s="142">
        <v>23</v>
      </c>
      <c r="I29" s="142">
        <v>197</v>
      </c>
      <c r="J29" s="142">
        <v>32</v>
      </c>
      <c r="K29" s="142">
        <v>503</v>
      </c>
    </row>
    <row r="30" spans="2:11" ht="15.75">
      <c r="B30" s="4">
        <v>2004</v>
      </c>
      <c r="C30" s="142">
        <v>32</v>
      </c>
      <c r="D30" s="142">
        <v>41</v>
      </c>
      <c r="E30" s="142">
        <v>34</v>
      </c>
      <c r="F30" s="142">
        <v>40</v>
      </c>
      <c r="G30" s="142">
        <v>74</v>
      </c>
      <c r="H30" s="142">
        <v>25</v>
      </c>
      <c r="I30" s="142">
        <v>214</v>
      </c>
      <c r="J30" s="142">
        <v>25</v>
      </c>
      <c r="K30" s="142">
        <v>485</v>
      </c>
    </row>
    <row r="31" spans="2:11" ht="15.75">
      <c r="B31" s="4">
        <v>2005</v>
      </c>
      <c r="C31" s="142">
        <v>41</v>
      </c>
      <c r="D31" s="142">
        <v>38</v>
      </c>
      <c r="E31" s="142">
        <v>38</v>
      </c>
      <c r="F31" s="142">
        <v>30</v>
      </c>
      <c r="G31" s="142">
        <v>82</v>
      </c>
      <c r="H31" s="142">
        <v>23</v>
      </c>
      <c r="I31" s="142">
        <v>204</v>
      </c>
      <c r="J31" s="142">
        <v>16</v>
      </c>
      <c r="K31" s="142">
        <v>472</v>
      </c>
    </row>
    <row r="32" spans="2:11" ht="15.75">
      <c r="B32" s="4">
        <v>2006</v>
      </c>
      <c r="C32" s="142">
        <v>31</v>
      </c>
      <c r="D32" s="142">
        <v>52</v>
      </c>
      <c r="E32" s="142">
        <v>53</v>
      </c>
      <c r="F32" s="142">
        <v>31</v>
      </c>
      <c r="G32" s="142">
        <v>69</v>
      </c>
      <c r="H32" s="142">
        <v>22</v>
      </c>
      <c r="I32" s="142">
        <v>235</v>
      </c>
      <c r="J32" s="142">
        <v>16</v>
      </c>
      <c r="K32" s="142">
        <v>509</v>
      </c>
    </row>
    <row r="33" spans="2:11" s="8" customFormat="1" ht="15.75">
      <c r="B33" s="29" t="s">
        <v>188</v>
      </c>
      <c r="C33" s="141">
        <v>37.6</v>
      </c>
      <c r="D33" s="141">
        <v>47.8</v>
      </c>
      <c r="E33" s="141">
        <v>45.6</v>
      </c>
      <c r="F33" s="141">
        <v>32</v>
      </c>
      <c r="G33" s="141">
        <v>75</v>
      </c>
      <c r="H33" s="141">
        <v>24.2</v>
      </c>
      <c r="I33" s="141">
        <v>211</v>
      </c>
      <c r="J33" s="141">
        <v>22.2</v>
      </c>
      <c r="K33" s="141">
        <v>495.4</v>
      </c>
    </row>
    <row r="35" s="1" customFormat="1" ht="18.75">
      <c r="A35" s="1" t="s">
        <v>219</v>
      </c>
    </row>
    <row r="36" s="1" customFormat="1" ht="18.75"/>
    <row r="37" spans="1:11" s="8" customFormat="1" ht="15.75">
      <c r="A37" s="4" t="s">
        <v>216</v>
      </c>
      <c r="B37" s="8" t="s">
        <v>18</v>
      </c>
      <c r="C37" s="143">
        <f aca="true" t="shared" si="0" ref="C37:K37">C19/C11*100</f>
        <v>76.53967775937359</v>
      </c>
      <c r="D37" s="143">
        <f t="shared" si="0"/>
        <v>75.08371254400275</v>
      </c>
      <c r="E37" s="143">
        <f t="shared" si="0"/>
        <v>81.00719424460432</v>
      </c>
      <c r="F37" s="143">
        <f t="shared" si="0"/>
        <v>75.9742300439975</v>
      </c>
      <c r="G37" s="143">
        <f t="shared" si="0"/>
        <v>60.80544950969383</v>
      </c>
      <c r="H37" s="143">
        <f t="shared" si="0"/>
        <v>61.088677111936676</v>
      </c>
      <c r="I37" s="143">
        <f t="shared" si="0"/>
        <v>66.0747616405186</v>
      </c>
      <c r="J37" s="143">
        <f t="shared" si="0"/>
        <v>75.34286548001167</v>
      </c>
      <c r="K37" s="143">
        <f t="shared" si="0"/>
        <v>68.00935193533107</v>
      </c>
    </row>
    <row r="38" spans="1:11" ht="15.75">
      <c r="A38" s="4" t="s">
        <v>220</v>
      </c>
      <c r="B38" s="4">
        <v>2002</v>
      </c>
      <c r="C38" s="144">
        <f aca="true" t="shared" si="1" ref="C38:K38">C20/C12*100</f>
        <v>74.60317460317461</v>
      </c>
      <c r="D38" s="144">
        <f t="shared" si="1"/>
        <v>68.55142703284868</v>
      </c>
      <c r="E38" s="144">
        <f t="shared" si="1"/>
        <v>82.53627082213863</v>
      </c>
      <c r="F38" s="144">
        <f t="shared" si="1"/>
        <v>69.41634241245136</v>
      </c>
      <c r="G38" s="144">
        <f t="shared" si="1"/>
        <v>63.187267465895005</v>
      </c>
      <c r="H38" s="144">
        <f t="shared" si="1"/>
        <v>45.87080948487326</v>
      </c>
      <c r="I38" s="144">
        <f t="shared" si="1"/>
        <v>57.89726356216994</v>
      </c>
      <c r="J38" s="144">
        <f t="shared" si="1"/>
        <v>70.50898203592814</v>
      </c>
      <c r="K38" s="144">
        <f t="shared" si="1"/>
        <v>62.99557579141789</v>
      </c>
    </row>
    <row r="39" spans="1:11" ht="15.75">
      <c r="A39" s="4" t="s">
        <v>221</v>
      </c>
      <c r="B39" s="4">
        <v>2003</v>
      </c>
      <c r="C39" s="144">
        <f aca="true" t="shared" si="2" ref="C39:K39">C21/C13*100</f>
        <v>74.01448109412712</v>
      </c>
      <c r="D39" s="144">
        <f t="shared" si="2"/>
        <v>69.3900391717963</v>
      </c>
      <c r="E39" s="144">
        <f t="shared" si="2"/>
        <v>83</v>
      </c>
      <c r="F39" s="144">
        <f t="shared" si="2"/>
        <v>72.36180904522614</v>
      </c>
      <c r="G39" s="144">
        <f t="shared" si="2"/>
        <v>58.88741134751773</v>
      </c>
      <c r="H39" s="144">
        <f t="shared" si="2"/>
        <v>45.548489666136724</v>
      </c>
      <c r="I39" s="144">
        <f t="shared" si="2"/>
        <v>56.561795550328334</v>
      </c>
      <c r="J39" s="144">
        <f t="shared" si="2"/>
        <v>69.05444126074498</v>
      </c>
      <c r="K39" s="144">
        <f t="shared" si="2"/>
        <v>61.59769860588625</v>
      </c>
    </row>
    <row r="40" spans="1:11" ht="15.75">
      <c r="A40" s="4" t="s">
        <v>222</v>
      </c>
      <c r="B40" s="4">
        <v>2004</v>
      </c>
      <c r="C40" s="144">
        <f aca="true" t="shared" si="3" ref="C40:K40">C22/C14*100</f>
        <v>72.73489932885906</v>
      </c>
      <c r="D40" s="144">
        <f t="shared" si="3"/>
        <v>68.31065759637188</v>
      </c>
      <c r="E40" s="144">
        <f t="shared" si="3"/>
        <v>83.69123621590249</v>
      </c>
      <c r="F40" s="144">
        <f t="shared" si="3"/>
        <v>69.50925181013676</v>
      </c>
      <c r="G40" s="144">
        <f t="shared" si="3"/>
        <v>57.78063962223653</v>
      </c>
      <c r="H40" s="144">
        <f t="shared" si="3"/>
        <v>43.65079365079365</v>
      </c>
      <c r="I40" s="144">
        <f t="shared" si="3"/>
        <v>54.89771833202203</v>
      </c>
      <c r="J40" s="144">
        <f t="shared" si="3"/>
        <v>70.22792022792022</v>
      </c>
      <c r="K40" s="144">
        <f t="shared" si="3"/>
        <v>60.39406685853442</v>
      </c>
    </row>
    <row r="41" spans="2:11" ht="15.75">
      <c r="B41" s="4">
        <v>2005</v>
      </c>
      <c r="C41" s="144">
        <f aca="true" t="shared" si="4" ref="C41:K41">C23/C15*100</f>
        <v>71.55737704918033</v>
      </c>
      <c r="D41" s="144">
        <f t="shared" si="4"/>
        <v>64.13043478260869</v>
      </c>
      <c r="E41" s="144">
        <f t="shared" si="4"/>
        <v>82.21369161868202</v>
      </c>
      <c r="F41" s="144">
        <f t="shared" si="4"/>
        <v>67.76429809358753</v>
      </c>
      <c r="G41" s="144">
        <f t="shared" si="4"/>
        <v>59.39986360536486</v>
      </c>
      <c r="H41" s="144">
        <f t="shared" si="4"/>
        <v>42.35727440147329</v>
      </c>
      <c r="I41" s="144">
        <f t="shared" si="4"/>
        <v>50.42726025952105</v>
      </c>
      <c r="J41" s="144">
        <f t="shared" si="4"/>
        <v>67.61786600496278</v>
      </c>
      <c r="K41" s="144">
        <f t="shared" si="4"/>
        <v>58.12190951522713</v>
      </c>
    </row>
    <row r="42" spans="2:11" ht="15.75">
      <c r="B42" s="4">
        <v>2006</v>
      </c>
      <c r="C42" s="144">
        <f aca="true" t="shared" si="5" ref="C42:K42">C24/C16*100</f>
        <v>74.38811188811188</v>
      </c>
      <c r="D42" s="144">
        <f t="shared" si="5"/>
        <v>61.42278773857721</v>
      </c>
      <c r="E42" s="144">
        <f t="shared" si="5"/>
        <v>82.23961468994581</v>
      </c>
      <c r="F42" s="144">
        <f t="shared" si="5"/>
        <v>69.73803071364047</v>
      </c>
      <c r="G42" s="144">
        <f t="shared" si="5"/>
        <v>60.475211331962534</v>
      </c>
      <c r="H42" s="144">
        <f t="shared" si="5"/>
        <v>60.802732707087955</v>
      </c>
      <c r="I42" s="144">
        <f t="shared" si="5"/>
        <v>50.07032348804501</v>
      </c>
      <c r="J42" s="144">
        <f t="shared" si="5"/>
        <v>72.75280898876404</v>
      </c>
      <c r="K42" s="144">
        <f t="shared" si="5"/>
        <v>59.38327657964434</v>
      </c>
    </row>
    <row r="43" spans="2:11" s="8" customFormat="1" ht="15.75">
      <c r="B43" s="29" t="s">
        <v>188</v>
      </c>
      <c r="C43" s="143">
        <f aca="true" t="shared" si="6" ref="C43:K43">C25/C17*100</f>
        <v>73.43670992752402</v>
      </c>
      <c r="D43" s="143">
        <f t="shared" si="6"/>
        <v>66.36894916749367</v>
      </c>
      <c r="E43" s="143">
        <f t="shared" si="6"/>
        <v>82.74565115185707</v>
      </c>
      <c r="F43" s="143">
        <f t="shared" si="6"/>
        <v>69.76433227477854</v>
      </c>
      <c r="G43" s="143">
        <f t="shared" si="6"/>
        <v>59.978055738424395</v>
      </c>
      <c r="H43" s="143">
        <f t="shared" si="6"/>
        <v>47.700953678474114</v>
      </c>
      <c r="I43" s="143">
        <f t="shared" si="6"/>
        <v>54.11448654762866</v>
      </c>
      <c r="J43" s="143">
        <f t="shared" si="6"/>
        <v>69.9665365309537</v>
      </c>
      <c r="K43" s="143">
        <f t="shared" si="6"/>
        <v>60.548883535291786</v>
      </c>
    </row>
    <row r="44" spans="3:11" ht="15.75">
      <c r="C44" s="145"/>
      <c r="D44" s="145"/>
      <c r="E44" s="145"/>
      <c r="F44" s="145"/>
      <c r="G44" s="145"/>
      <c r="H44" s="145"/>
      <c r="I44" s="145"/>
      <c r="J44" s="145"/>
      <c r="K44" s="145"/>
    </row>
    <row r="45" spans="1:11" s="8" customFormat="1" ht="15.75">
      <c r="A45" s="4" t="s">
        <v>223</v>
      </c>
      <c r="B45" s="8" t="s">
        <v>18</v>
      </c>
      <c r="C45" s="143">
        <f aca="true" t="shared" si="7" ref="C45:K45">C27/C11*100</f>
        <v>4.6378557446167745</v>
      </c>
      <c r="D45" s="143">
        <f t="shared" si="7"/>
        <v>2.7732463295269167</v>
      </c>
      <c r="E45" s="143">
        <f t="shared" si="7"/>
        <v>2.1486810551558753</v>
      </c>
      <c r="F45" s="143">
        <f t="shared" si="7"/>
        <v>2.058453802639849</v>
      </c>
      <c r="G45" s="143">
        <f t="shared" si="7"/>
        <v>1.5195748184744367</v>
      </c>
      <c r="H45" s="143">
        <f t="shared" si="7"/>
        <v>2.3098045549991926</v>
      </c>
      <c r="I45" s="143">
        <f t="shared" si="7"/>
        <v>2.0027241083589766</v>
      </c>
      <c r="J45" s="143">
        <f t="shared" si="7"/>
        <v>3.0930843303180624</v>
      </c>
      <c r="K45" s="143">
        <f t="shared" si="7"/>
        <v>2.1637811158142446</v>
      </c>
    </row>
    <row r="46" spans="1:11" ht="15.75">
      <c r="A46" s="4" t="s">
        <v>224</v>
      </c>
      <c r="B46" s="4">
        <v>2002</v>
      </c>
      <c r="C46" s="144">
        <f aca="true" t="shared" si="8" ref="C46:K46">C28/C12*100</f>
        <v>3.1746031746031744</v>
      </c>
      <c r="D46" s="144">
        <f t="shared" si="8"/>
        <v>3.12331717824448</v>
      </c>
      <c r="E46" s="144">
        <f t="shared" si="8"/>
        <v>2.8479312197743147</v>
      </c>
      <c r="F46" s="144">
        <f t="shared" si="8"/>
        <v>1.9455252918287937</v>
      </c>
      <c r="G46" s="144">
        <f t="shared" si="8"/>
        <v>1.6742455560148823</v>
      </c>
      <c r="H46" s="144">
        <f t="shared" si="8"/>
        <v>2.2894521668029433</v>
      </c>
      <c r="I46" s="144">
        <f t="shared" si="8"/>
        <v>1.9683149303888623</v>
      </c>
      <c r="J46" s="144">
        <f t="shared" si="8"/>
        <v>3.293413173652695</v>
      </c>
      <c r="K46" s="144">
        <f t="shared" si="8"/>
        <v>2.182036854087024</v>
      </c>
    </row>
    <row r="47" spans="1:11" ht="15.75">
      <c r="A47" s="4" t="s">
        <v>222</v>
      </c>
      <c r="B47" s="4">
        <v>2003</v>
      </c>
      <c r="C47" s="144">
        <f aca="true" t="shared" si="9" ref="C47:K47">C29/C13*100</f>
        <v>3.8616251005631534</v>
      </c>
      <c r="D47" s="144">
        <f t="shared" si="9"/>
        <v>2.7979854504756574</v>
      </c>
      <c r="E47" s="144">
        <f t="shared" si="9"/>
        <v>2.941176470588235</v>
      </c>
      <c r="F47" s="144">
        <f t="shared" si="9"/>
        <v>2.8475711892797317</v>
      </c>
      <c r="G47" s="144">
        <f t="shared" si="9"/>
        <v>1.5292553191489362</v>
      </c>
      <c r="H47" s="144">
        <f t="shared" si="9"/>
        <v>1.8282988871224166</v>
      </c>
      <c r="I47" s="144">
        <f t="shared" si="9"/>
        <v>1.930804665294521</v>
      </c>
      <c r="J47" s="144">
        <f t="shared" si="9"/>
        <v>4.584527220630372</v>
      </c>
      <c r="K47" s="144">
        <f t="shared" si="9"/>
        <v>2.2261562292542596</v>
      </c>
    </row>
    <row r="48" spans="2:11" ht="15.75">
      <c r="B48" s="4">
        <v>2004</v>
      </c>
      <c r="C48" s="144">
        <f aca="true" t="shared" si="10" ref="C48:K48">C30/C14*100</f>
        <v>2.684563758389262</v>
      </c>
      <c r="D48" s="144">
        <f t="shared" si="10"/>
        <v>2.324263038548753</v>
      </c>
      <c r="E48" s="144">
        <f t="shared" si="10"/>
        <v>1.9733023795705165</v>
      </c>
      <c r="F48" s="144">
        <f t="shared" si="10"/>
        <v>3.2180209171359615</v>
      </c>
      <c r="G48" s="144">
        <f t="shared" si="10"/>
        <v>1.588323674608285</v>
      </c>
      <c r="H48" s="144">
        <f t="shared" si="10"/>
        <v>2.204585537918871</v>
      </c>
      <c r="I48" s="144">
        <f t="shared" si="10"/>
        <v>2.104642014162077</v>
      </c>
      <c r="J48" s="144">
        <f t="shared" si="10"/>
        <v>3.561253561253561</v>
      </c>
      <c r="K48" s="144">
        <f t="shared" si="10"/>
        <v>2.147442993137038</v>
      </c>
    </row>
    <row r="49" spans="2:11" ht="15.75">
      <c r="B49" s="4">
        <v>2005</v>
      </c>
      <c r="C49" s="144">
        <f aca="true" t="shared" si="11" ref="C49:K49">C31/C15*100</f>
        <v>3.360655737704918</v>
      </c>
      <c r="D49" s="144">
        <f t="shared" si="11"/>
        <v>1.9668737060041408</v>
      </c>
      <c r="E49" s="144">
        <f t="shared" si="11"/>
        <v>2.4312220089571337</v>
      </c>
      <c r="F49" s="144">
        <f t="shared" si="11"/>
        <v>2.5996533795493932</v>
      </c>
      <c r="G49" s="144">
        <f t="shared" si="11"/>
        <v>1.8640600136394636</v>
      </c>
      <c r="H49" s="144">
        <f t="shared" si="11"/>
        <v>2.117863720073665</v>
      </c>
      <c r="I49" s="144">
        <f t="shared" si="11"/>
        <v>2.1521257516615675</v>
      </c>
      <c r="J49" s="144">
        <f t="shared" si="11"/>
        <v>1.9851116625310175</v>
      </c>
      <c r="K49" s="144">
        <f t="shared" si="11"/>
        <v>2.1812468228661213</v>
      </c>
    </row>
    <row r="50" spans="2:11" ht="15.75">
      <c r="B50" s="4">
        <v>2006</v>
      </c>
      <c r="C50" s="144">
        <f aca="true" t="shared" si="12" ref="C50:K50">C32/C16*100</f>
        <v>2.7097902097902096</v>
      </c>
      <c r="D50" s="144">
        <f t="shared" si="12"/>
        <v>3.007518796992481</v>
      </c>
      <c r="E50" s="144">
        <f t="shared" si="12"/>
        <v>3.1908488862131246</v>
      </c>
      <c r="F50" s="144">
        <f t="shared" si="12"/>
        <v>2.8003613369467026</v>
      </c>
      <c r="G50" s="144">
        <f t="shared" si="12"/>
        <v>1.5764222069910898</v>
      </c>
      <c r="H50" s="144">
        <f t="shared" si="12"/>
        <v>1.8787361229718187</v>
      </c>
      <c r="I50" s="144">
        <f t="shared" si="12"/>
        <v>2.5424645677810234</v>
      </c>
      <c r="J50" s="144">
        <f t="shared" si="12"/>
        <v>2.247191011235955</v>
      </c>
      <c r="K50" s="144">
        <f t="shared" si="12"/>
        <v>2.407302307983352</v>
      </c>
    </row>
    <row r="51" spans="2:11" s="8" customFormat="1" ht="15.75">
      <c r="B51" s="29" t="s">
        <v>188</v>
      </c>
      <c r="C51" s="143">
        <f aca="true" t="shared" si="13" ref="C51:K51">C33/C17*100</f>
        <v>3.168717343670993</v>
      </c>
      <c r="D51" s="143">
        <f t="shared" si="13"/>
        <v>2.6353511963832834</v>
      </c>
      <c r="E51" s="143">
        <f t="shared" si="13"/>
        <v>2.679830747531735</v>
      </c>
      <c r="F51" s="143">
        <f t="shared" si="13"/>
        <v>2.6742436904562927</v>
      </c>
      <c r="G51" s="143">
        <f t="shared" si="13"/>
        <v>1.6458196181698488</v>
      </c>
      <c r="H51" s="143">
        <f t="shared" si="13"/>
        <v>2.060626702997275</v>
      </c>
      <c r="I51" s="143">
        <f t="shared" si="13"/>
        <v>2.130968732326089</v>
      </c>
      <c r="J51" s="143">
        <f t="shared" si="13"/>
        <v>3.0953708867819296</v>
      </c>
      <c r="K51" s="143">
        <f t="shared" si="13"/>
        <v>2.2266369422171084</v>
      </c>
    </row>
    <row r="53" spans="1:11" s="8" customFormat="1" ht="15.75">
      <c r="A53" s="4" t="s">
        <v>223</v>
      </c>
      <c r="B53" s="8" t="s">
        <v>18</v>
      </c>
      <c r="C53" s="143">
        <f aca="true" t="shared" si="14" ref="C53:K53">C27/C19*100</f>
        <v>6.059413732048003</v>
      </c>
      <c r="D53" s="143">
        <f t="shared" si="14"/>
        <v>3.693539165237278</v>
      </c>
      <c r="E53" s="143">
        <f t="shared" si="14"/>
        <v>2.6524570751924212</v>
      </c>
      <c r="F53" s="143">
        <f t="shared" si="14"/>
        <v>2.7094105480868667</v>
      </c>
      <c r="G53" s="143">
        <f t="shared" si="14"/>
        <v>2.499076695802044</v>
      </c>
      <c r="H53" s="143">
        <f t="shared" si="14"/>
        <v>3.781068217874141</v>
      </c>
      <c r="I53" s="143">
        <f t="shared" si="14"/>
        <v>3.030997098793709</v>
      </c>
      <c r="J53" s="143">
        <f t="shared" si="14"/>
        <v>4.105344694035631</v>
      </c>
      <c r="K53" s="143">
        <f t="shared" si="14"/>
        <v>3.1815934930121776</v>
      </c>
    </row>
    <row r="54" spans="1:11" ht="15.75">
      <c r="A54" s="4" t="s">
        <v>224</v>
      </c>
      <c r="B54" s="4">
        <v>2002</v>
      </c>
      <c r="C54" s="146">
        <f aca="true" t="shared" si="15" ref="C54:K54">C28/C20*100</f>
        <v>4.25531914893617</v>
      </c>
      <c r="D54" s="146">
        <f t="shared" si="15"/>
        <v>4.556166535742341</v>
      </c>
      <c r="E54" s="146">
        <f t="shared" si="15"/>
        <v>3.4505208333333335</v>
      </c>
      <c r="F54" s="146">
        <f t="shared" si="15"/>
        <v>2.8026905829596416</v>
      </c>
      <c r="G54" s="146">
        <f t="shared" si="15"/>
        <v>2.649656526005888</v>
      </c>
      <c r="H54" s="146">
        <f t="shared" si="15"/>
        <v>4.991087344028521</v>
      </c>
      <c r="I54" s="146">
        <f t="shared" si="15"/>
        <v>3.399668325041459</v>
      </c>
      <c r="J54" s="146">
        <f t="shared" si="15"/>
        <v>4.670912951167728</v>
      </c>
      <c r="K54" s="146">
        <f t="shared" si="15"/>
        <v>3.4637938088094913</v>
      </c>
    </row>
    <row r="55" spans="1:11" ht="15.75">
      <c r="A55" s="4" t="s">
        <v>225</v>
      </c>
      <c r="B55" s="4">
        <v>2003</v>
      </c>
      <c r="C55" s="146">
        <f aca="true" t="shared" si="16" ref="C55:K55">C29/C21*100</f>
        <v>5.217391304347826</v>
      </c>
      <c r="D55" s="146">
        <f t="shared" si="16"/>
        <v>4.032258064516129</v>
      </c>
      <c r="E55" s="146">
        <f t="shared" si="16"/>
        <v>3.543586109142452</v>
      </c>
      <c r="F55" s="146">
        <f t="shared" si="16"/>
        <v>3.935185185185185</v>
      </c>
      <c r="G55" s="146">
        <f t="shared" si="16"/>
        <v>2.5969138125705684</v>
      </c>
      <c r="H55" s="146">
        <f t="shared" si="16"/>
        <v>4.013961605584642</v>
      </c>
      <c r="I55" s="146">
        <f t="shared" si="16"/>
        <v>3.413619823254202</v>
      </c>
      <c r="J55" s="146">
        <f t="shared" si="16"/>
        <v>6.639004149377594</v>
      </c>
      <c r="K55" s="146">
        <f t="shared" si="16"/>
        <v>3.61402500359247</v>
      </c>
    </row>
    <row r="56" spans="1:11" ht="15.75">
      <c r="A56" s="4" t="s">
        <v>226</v>
      </c>
      <c r="B56" s="4">
        <v>2004</v>
      </c>
      <c r="C56" s="146">
        <f aca="true" t="shared" si="17" ref="C56:K56">C30/C22*100</f>
        <v>3.690888119953864</v>
      </c>
      <c r="D56" s="146">
        <f t="shared" si="17"/>
        <v>3.4024896265560165</v>
      </c>
      <c r="E56" s="146">
        <f t="shared" si="17"/>
        <v>2.3578363384188625</v>
      </c>
      <c r="F56" s="146">
        <f t="shared" si="17"/>
        <v>4.62962962962963</v>
      </c>
      <c r="G56" s="146">
        <f t="shared" si="17"/>
        <v>2.74888558692422</v>
      </c>
      <c r="H56" s="146">
        <f t="shared" si="17"/>
        <v>5.05050505050505</v>
      </c>
      <c r="I56" s="146">
        <f t="shared" si="17"/>
        <v>3.8337513436044426</v>
      </c>
      <c r="J56" s="146">
        <f t="shared" si="17"/>
        <v>5.070993914807302</v>
      </c>
      <c r="K56" s="146">
        <f t="shared" si="17"/>
        <v>3.555718475073314</v>
      </c>
    </row>
    <row r="57" spans="1:11" s="16" customFormat="1" ht="15.75">
      <c r="A57" s="16" t="s">
        <v>227</v>
      </c>
      <c r="B57" s="4">
        <v>2005</v>
      </c>
      <c r="C57" s="146">
        <f aca="true" t="shared" si="18" ref="C57:K57">C31/C23*100</f>
        <v>4.696449026345934</v>
      </c>
      <c r="D57" s="146">
        <f t="shared" si="18"/>
        <v>3.066989507667474</v>
      </c>
      <c r="E57" s="146">
        <f t="shared" si="18"/>
        <v>2.9571984435797662</v>
      </c>
      <c r="F57" s="146">
        <f t="shared" si="18"/>
        <v>3.8363171355498724</v>
      </c>
      <c r="G57" s="146">
        <f t="shared" si="18"/>
        <v>3.138155376961347</v>
      </c>
      <c r="H57" s="146">
        <f t="shared" si="18"/>
        <v>5</v>
      </c>
      <c r="I57" s="146">
        <f t="shared" si="18"/>
        <v>4.2677824267782425</v>
      </c>
      <c r="J57" s="146">
        <f t="shared" si="18"/>
        <v>2.9357798165137616</v>
      </c>
      <c r="K57" s="146">
        <f t="shared" si="18"/>
        <v>3.75288224536853</v>
      </c>
    </row>
    <row r="58" spans="2:11" ht="15.75">
      <c r="B58" s="4">
        <v>2006</v>
      </c>
      <c r="C58" s="146">
        <f aca="true" t="shared" si="19" ref="C58:K58">C32/C24*100</f>
        <v>3.6427732079905994</v>
      </c>
      <c r="D58" s="146">
        <f t="shared" si="19"/>
        <v>4.8964218455743875</v>
      </c>
      <c r="E58" s="146">
        <f t="shared" si="19"/>
        <v>3.8799414348462666</v>
      </c>
      <c r="F58" s="146">
        <f t="shared" si="19"/>
        <v>4.015544041450777</v>
      </c>
      <c r="G58" s="146">
        <f t="shared" si="19"/>
        <v>2.6067245938798638</v>
      </c>
      <c r="H58" s="146">
        <f t="shared" si="19"/>
        <v>3.089887640449438</v>
      </c>
      <c r="I58" s="146">
        <f t="shared" si="19"/>
        <v>5.077787381158168</v>
      </c>
      <c r="J58" s="146">
        <f t="shared" si="19"/>
        <v>3.088803088803089</v>
      </c>
      <c r="K58" s="146">
        <f t="shared" si="19"/>
        <v>4.053838802166295</v>
      </c>
    </row>
    <row r="59" spans="1:11" s="8" customFormat="1" ht="16.5" thickBot="1">
      <c r="A59" s="57"/>
      <c r="B59" s="57" t="s">
        <v>188</v>
      </c>
      <c r="C59" s="147">
        <f aca="true" t="shared" si="20" ref="C59:K59">C33/C25*100</f>
        <v>4.314895570346569</v>
      </c>
      <c r="D59" s="147">
        <f t="shared" si="20"/>
        <v>3.9707592623359362</v>
      </c>
      <c r="E59" s="147">
        <f t="shared" si="20"/>
        <v>3.2386363636363638</v>
      </c>
      <c r="F59" s="147">
        <f t="shared" si="20"/>
        <v>3.8332534738859607</v>
      </c>
      <c r="G59" s="147">
        <f t="shared" si="20"/>
        <v>2.7440362944533883</v>
      </c>
      <c r="H59" s="147">
        <f t="shared" si="20"/>
        <v>4.319885755087468</v>
      </c>
      <c r="I59" s="147">
        <f t="shared" si="20"/>
        <v>3.9378895897876154</v>
      </c>
      <c r="J59" s="147">
        <f t="shared" si="20"/>
        <v>4.424073335990434</v>
      </c>
      <c r="K59" s="147">
        <f t="shared" si="20"/>
        <v>3.6774203126623806</v>
      </c>
    </row>
    <row r="60" ht="7.5" customHeight="1"/>
    <row r="61" ht="15.75">
      <c r="A61" s="148"/>
    </row>
  </sheetData>
  <printOptions/>
  <pageMargins left="0.7480314960629921" right="0.7480314960629921" top="0.3937007874015748" bottom="0.5905511811023623" header="0.31496062992125984"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O75"/>
  <sheetViews>
    <sheetView zoomScale="85" zoomScaleNormal="85" workbookViewId="0" topLeftCell="A1">
      <selection activeCell="A1" sqref="A1"/>
    </sheetView>
  </sheetViews>
  <sheetFormatPr defaultColWidth="9.140625" defaultRowHeight="12.75"/>
  <cols>
    <col min="1" max="1" width="23.57421875" style="4" customWidth="1"/>
    <col min="2" max="2" width="8.140625" style="4" customWidth="1"/>
    <col min="3" max="3" width="16.57421875" style="4" customWidth="1"/>
    <col min="4" max="4" width="12.8515625" style="4" customWidth="1"/>
    <col min="5" max="5" width="14.28125" style="4" customWidth="1"/>
    <col min="6" max="6" width="14.8515625" style="4" customWidth="1"/>
    <col min="7" max="7" width="15.57421875" style="4" customWidth="1"/>
    <col min="8" max="8" width="9.140625" style="4" customWidth="1"/>
    <col min="9" max="9" width="10.57421875" style="4" customWidth="1"/>
    <col min="10" max="16384" width="9.140625" style="4" customWidth="1"/>
  </cols>
  <sheetData>
    <row r="1" spans="1:7" s="1" customFormat="1" ht="18.75">
      <c r="A1" s="1" t="s">
        <v>286</v>
      </c>
      <c r="B1" s="2"/>
      <c r="G1" s="3" t="s">
        <v>206</v>
      </c>
    </row>
    <row r="2" s="1" customFormat="1" ht="18.75">
      <c r="C2" s="2"/>
    </row>
    <row r="3" spans="1:2" s="1" customFormat="1" ht="18.75">
      <c r="A3" s="1" t="s">
        <v>228</v>
      </c>
      <c r="B3" s="2"/>
    </row>
    <row r="4" spans="1:7" s="1" customFormat="1" ht="19.5" thickBot="1">
      <c r="A4" s="5" t="s">
        <v>229</v>
      </c>
      <c r="B4" s="6"/>
      <c r="C4" s="5"/>
      <c r="D4" s="5"/>
      <c r="E4" s="5"/>
      <c r="F4" s="5"/>
      <c r="G4" s="5"/>
    </row>
    <row r="5" spans="1:9" ht="15.75">
      <c r="A5" s="29"/>
      <c r="B5" s="29" t="s">
        <v>230</v>
      </c>
      <c r="C5" s="73" t="s">
        <v>231</v>
      </c>
      <c r="D5" s="73" t="s">
        <v>232</v>
      </c>
      <c r="E5" s="73" t="s">
        <v>233</v>
      </c>
      <c r="F5" s="73" t="s">
        <v>234</v>
      </c>
      <c r="G5" s="73" t="s">
        <v>235</v>
      </c>
      <c r="I5" s="7" t="s">
        <v>236</v>
      </c>
    </row>
    <row r="6" spans="1:9" ht="15.75">
      <c r="A6" s="16"/>
      <c r="B6" s="16"/>
      <c r="C6" s="73" t="s">
        <v>237</v>
      </c>
      <c r="D6" s="149"/>
      <c r="E6" s="149"/>
      <c r="F6" s="149"/>
      <c r="G6" s="149"/>
      <c r="I6" s="7"/>
    </row>
    <row r="7" spans="1:9" s="8" customFormat="1" ht="16.5" thickBot="1">
      <c r="A7" s="57"/>
      <c r="B7" s="57"/>
      <c r="C7" s="150" t="s">
        <v>238</v>
      </c>
      <c r="D7" s="57"/>
      <c r="E7" s="57"/>
      <c r="F7" s="57"/>
      <c r="G7" s="57"/>
      <c r="I7" s="151" t="s">
        <v>8</v>
      </c>
    </row>
    <row r="8" spans="1:9" s="1" customFormat="1" ht="18.75">
      <c r="A8" s="1" t="s">
        <v>214</v>
      </c>
      <c r="B8" s="140"/>
      <c r="C8" s="152"/>
      <c r="D8" s="152"/>
      <c r="E8" s="152"/>
      <c r="F8" s="152"/>
      <c r="G8" s="152"/>
      <c r="I8" s="152"/>
    </row>
    <row r="9" spans="1:15" ht="15.75">
      <c r="A9" s="4" t="s">
        <v>215</v>
      </c>
      <c r="B9" s="12" t="s">
        <v>239</v>
      </c>
      <c r="C9" s="153">
        <f aca="true" t="shared" si="0" ref="C9:C17">I9/4</f>
        <v>59.7</v>
      </c>
      <c r="D9" s="154">
        <v>78.6</v>
      </c>
      <c r="E9" s="154">
        <v>239</v>
      </c>
      <c r="F9" s="154">
        <v>233.4</v>
      </c>
      <c r="G9" s="154">
        <v>789.8</v>
      </c>
      <c r="I9" s="155">
        <v>238.8</v>
      </c>
      <c r="K9" s="155"/>
      <c r="L9" s="155"/>
      <c r="M9" s="155"/>
      <c r="N9" s="155"/>
      <c r="O9" s="155"/>
    </row>
    <row r="10" spans="2:15" ht="15.75">
      <c r="B10" s="156" t="s">
        <v>240</v>
      </c>
      <c r="C10" s="153">
        <f t="shared" si="0"/>
        <v>35.7</v>
      </c>
      <c r="D10" s="154">
        <v>51.8</v>
      </c>
      <c r="E10" s="154">
        <v>110.4</v>
      </c>
      <c r="F10" s="154">
        <v>113.2</v>
      </c>
      <c r="G10" s="154">
        <v>418.2</v>
      </c>
      <c r="I10" s="155">
        <v>142.8</v>
      </c>
      <c r="K10" s="155"/>
      <c r="L10" s="155"/>
      <c r="M10" s="155"/>
      <c r="N10" s="155"/>
      <c r="O10" s="155"/>
    </row>
    <row r="11" spans="2:15" ht="15.75">
      <c r="B11" s="156" t="s">
        <v>241</v>
      </c>
      <c r="C11" s="153">
        <f t="shared" si="0"/>
        <v>465.35</v>
      </c>
      <c r="D11" s="154">
        <v>435.6</v>
      </c>
      <c r="E11" s="154">
        <v>155.4</v>
      </c>
      <c r="F11" s="154">
        <v>107.8</v>
      </c>
      <c r="G11" s="154">
        <v>2560.2</v>
      </c>
      <c r="I11" s="157">
        <v>1861.4</v>
      </c>
      <c r="K11" s="157"/>
      <c r="L11" s="155"/>
      <c r="M11" s="155"/>
      <c r="N11" s="155"/>
      <c r="O11" s="157"/>
    </row>
    <row r="12" spans="2:15" ht="15.75">
      <c r="B12" s="156" t="s">
        <v>242</v>
      </c>
      <c r="C12" s="153">
        <f t="shared" si="0"/>
        <v>481.1</v>
      </c>
      <c r="D12" s="154">
        <v>504.2</v>
      </c>
      <c r="E12" s="154">
        <v>463.2</v>
      </c>
      <c r="F12" s="154">
        <v>265.2</v>
      </c>
      <c r="G12" s="154">
        <v>3157</v>
      </c>
      <c r="I12" s="157">
        <v>1924.4</v>
      </c>
      <c r="K12" s="157"/>
      <c r="L12" s="155"/>
      <c r="M12" s="155"/>
      <c r="N12" s="155"/>
      <c r="O12" s="157"/>
    </row>
    <row r="13" spans="2:15" ht="15.75">
      <c r="B13" s="158" t="s">
        <v>243</v>
      </c>
      <c r="C13" s="153">
        <f t="shared" si="0"/>
        <v>586.55</v>
      </c>
      <c r="D13" s="154">
        <v>762.6</v>
      </c>
      <c r="E13" s="154">
        <v>708.4</v>
      </c>
      <c r="F13" s="154">
        <v>618</v>
      </c>
      <c r="G13" s="154">
        <v>4435.2</v>
      </c>
      <c r="I13" s="157">
        <v>2346.2</v>
      </c>
      <c r="K13" s="157"/>
      <c r="L13" s="155"/>
      <c r="M13" s="155"/>
      <c r="N13" s="155"/>
      <c r="O13" s="157"/>
    </row>
    <row r="14" spans="2:15" ht="15.75">
      <c r="B14" s="12" t="s">
        <v>244</v>
      </c>
      <c r="C14" s="153">
        <f t="shared" si="0"/>
        <v>867.4</v>
      </c>
      <c r="D14" s="154">
        <v>1003.8</v>
      </c>
      <c r="E14" s="154">
        <v>661</v>
      </c>
      <c r="F14" s="154">
        <v>586.6</v>
      </c>
      <c r="G14" s="154">
        <v>5721</v>
      </c>
      <c r="I14" s="157">
        <v>3469.6</v>
      </c>
      <c r="K14" s="157"/>
      <c r="L14" s="157"/>
      <c r="M14" s="155"/>
      <c r="N14" s="155"/>
      <c r="O14" s="157"/>
    </row>
    <row r="15" spans="2:15" ht="15.75">
      <c r="B15" s="12" t="s">
        <v>245</v>
      </c>
      <c r="C15" s="153">
        <f t="shared" si="0"/>
        <v>486.95</v>
      </c>
      <c r="D15" s="154">
        <v>589.6</v>
      </c>
      <c r="E15" s="154">
        <v>488</v>
      </c>
      <c r="F15" s="154">
        <v>396.2</v>
      </c>
      <c r="G15" s="154">
        <v>3421.6</v>
      </c>
      <c r="I15" s="157">
        <v>1947.8</v>
      </c>
      <c r="K15" s="157"/>
      <c r="L15" s="155"/>
      <c r="M15" s="155"/>
      <c r="N15" s="155"/>
      <c r="O15" s="157"/>
    </row>
    <row r="16" spans="2:15" ht="15.75">
      <c r="B16" s="12" t="s">
        <v>246</v>
      </c>
      <c r="C16" s="153">
        <f t="shared" si="0"/>
        <v>228.35</v>
      </c>
      <c r="D16" s="154">
        <v>328.4</v>
      </c>
      <c r="E16" s="154">
        <v>287</v>
      </c>
      <c r="F16" s="154">
        <v>209.2</v>
      </c>
      <c r="G16" s="154">
        <v>1738</v>
      </c>
      <c r="I16" s="155">
        <v>913.4</v>
      </c>
      <c r="K16" s="155"/>
      <c r="L16" s="155"/>
      <c r="M16" s="155"/>
      <c r="N16" s="155"/>
      <c r="O16" s="157"/>
    </row>
    <row r="17" spans="2:15" s="8" customFormat="1" ht="15.75">
      <c r="B17" s="159" t="s">
        <v>8</v>
      </c>
      <c r="C17" s="160">
        <f t="shared" si="0"/>
        <v>3212.25</v>
      </c>
      <c r="D17" s="161">
        <v>3755.2</v>
      </c>
      <c r="E17" s="161">
        <v>3112.8</v>
      </c>
      <c r="F17" s="161">
        <v>2531.8</v>
      </c>
      <c r="G17" s="161">
        <v>22248.8</v>
      </c>
      <c r="H17" s="162"/>
      <c r="I17" s="163">
        <v>12849</v>
      </c>
      <c r="K17" s="164"/>
      <c r="L17" s="164"/>
      <c r="M17" s="164"/>
      <c r="N17" s="164"/>
      <c r="O17" s="164"/>
    </row>
    <row r="18" spans="2:9" ht="15.75">
      <c r="B18" s="12"/>
      <c r="C18" s="14"/>
      <c r="D18" s="142"/>
      <c r="E18" s="142"/>
      <c r="F18" s="142"/>
      <c r="G18" s="142"/>
      <c r="I18" s="142"/>
    </row>
    <row r="19" spans="1:15" ht="15.75">
      <c r="A19" s="4" t="s">
        <v>247</v>
      </c>
      <c r="B19" s="12" t="s">
        <v>239</v>
      </c>
      <c r="C19" s="153">
        <f aca="true" t="shared" si="1" ref="C19:C27">I19/4</f>
        <v>39.6</v>
      </c>
      <c r="D19" s="154">
        <v>48.4</v>
      </c>
      <c r="E19" s="154">
        <v>150.4</v>
      </c>
      <c r="F19" s="154">
        <v>163</v>
      </c>
      <c r="G19" s="154">
        <v>520.2</v>
      </c>
      <c r="I19" s="155">
        <v>158.4</v>
      </c>
      <c r="K19" s="155"/>
      <c r="L19" s="155"/>
      <c r="M19" s="155"/>
      <c r="N19" s="155"/>
      <c r="O19" s="155"/>
    </row>
    <row r="20" spans="2:15" ht="15.75">
      <c r="B20" s="156" t="s">
        <v>240</v>
      </c>
      <c r="C20" s="153">
        <f t="shared" si="1"/>
        <v>22.75</v>
      </c>
      <c r="D20" s="154">
        <v>33.6</v>
      </c>
      <c r="E20" s="154">
        <v>69.8</v>
      </c>
      <c r="F20" s="154">
        <v>71.4</v>
      </c>
      <c r="G20" s="154">
        <v>265.8</v>
      </c>
      <c r="I20" s="155">
        <v>91</v>
      </c>
      <c r="K20" s="155"/>
      <c r="L20" s="155"/>
      <c r="M20" s="155"/>
      <c r="N20" s="155"/>
      <c r="O20" s="155"/>
    </row>
    <row r="21" spans="2:15" ht="15.75">
      <c r="B21" s="156" t="s">
        <v>241</v>
      </c>
      <c r="C21" s="153">
        <f t="shared" si="1"/>
        <v>274.55</v>
      </c>
      <c r="D21" s="154">
        <v>257.4</v>
      </c>
      <c r="E21" s="154">
        <v>99.2</v>
      </c>
      <c r="F21" s="154">
        <v>66.6</v>
      </c>
      <c r="G21" s="154">
        <v>1521.4</v>
      </c>
      <c r="I21" s="157">
        <v>1098.2</v>
      </c>
      <c r="K21" s="157"/>
      <c r="L21" s="155"/>
      <c r="M21" s="155"/>
      <c r="N21" s="155"/>
      <c r="O21" s="157"/>
    </row>
    <row r="22" spans="2:15" ht="15.75">
      <c r="B22" s="156" t="s">
        <v>242</v>
      </c>
      <c r="C22" s="153">
        <f t="shared" si="1"/>
        <v>282.95</v>
      </c>
      <c r="D22" s="154">
        <v>295</v>
      </c>
      <c r="E22" s="154">
        <v>289.4</v>
      </c>
      <c r="F22" s="154">
        <v>169.2</v>
      </c>
      <c r="G22" s="154">
        <v>1885.4</v>
      </c>
      <c r="I22" s="157">
        <v>1131.8</v>
      </c>
      <c r="K22" s="157"/>
      <c r="L22" s="155"/>
      <c r="M22" s="155"/>
      <c r="N22" s="155"/>
      <c r="O22" s="157"/>
    </row>
    <row r="23" spans="2:15" ht="15.75">
      <c r="B23" s="158" t="s">
        <v>243</v>
      </c>
      <c r="C23" s="153">
        <f t="shared" si="1"/>
        <v>337.45</v>
      </c>
      <c r="D23" s="154">
        <v>447.2</v>
      </c>
      <c r="E23" s="154">
        <v>428.6</v>
      </c>
      <c r="F23" s="154">
        <v>391.8</v>
      </c>
      <c r="G23" s="154">
        <v>2617.4</v>
      </c>
      <c r="I23" s="157">
        <v>1349.8</v>
      </c>
      <c r="K23" s="157"/>
      <c r="L23" s="155"/>
      <c r="M23" s="155"/>
      <c r="N23" s="155"/>
      <c r="O23" s="157"/>
    </row>
    <row r="24" spans="2:15" ht="15.75">
      <c r="B24" s="12" t="s">
        <v>244</v>
      </c>
      <c r="C24" s="153">
        <f t="shared" si="1"/>
        <v>509.55</v>
      </c>
      <c r="D24" s="154">
        <v>592.6</v>
      </c>
      <c r="E24" s="154">
        <v>409.4</v>
      </c>
      <c r="F24" s="154">
        <v>372</v>
      </c>
      <c r="G24" s="154">
        <v>3412.2</v>
      </c>
      <c r="I24" s="157">
        <v>2038.2</v>
      </c>
      <c r="K24" s="157"/>
      <c r="L24" s="155"/>
      <c r="M24" s="155"/>
      <c r="N24" s="155"/>
      <c r="O24" s="157"/>
    </row>
    <row r="25" spans="2:15" ht="15.75">
      <c r="B25" s="12" t="s">
        <v>245</v>
      </c>
      <c r="C25" s="153">
        <f t="shared" si="1"/>
        <v>300.9</v>
      </c>
      <c r="D25" s="154">
        <v>365.4</v>
      </c>
      <c r="E25" s="154">
        <v>309.4</v>
      </c>
      <c r="F25" s="154">
        <v>245</v>
      </c>
      <c r="G25" s="154">
        <v>2123.4</v>
      </c>
      <c r="I25" s="157">
        <v>1203.6</v>
      </c>
      <c r="K25" s="157"/>
      <c r="L25" s="155"/>
      <c r="M25" s="155"/>
      <c r="N25" s="155"/>
      <c r="O25" s="157"/>
    </row>
    <row r="26" spans="2:15" ht="15.75">
      <c r="B26" s="12" t="s">
        <v>246</v>
      </c>
      <c r="C26" s="153">
        <f t="shared" si="1"/>
        <v>146.3</v>
      </c>
      <c r="D26" s="154">
        <v>217.8</v>
      </c>
      <c r="E26" s="154">
        <v>178.2</v>
      </c>
      <c r="F26" s="154">
        <v>140</v>
      </c>
      <c r="G26" s="154">
        <v>1121.2</v>
      </c>
      <c r="I26" s="155">
        <v>585.2</v>
      </c>
      <c r="K26" s="155"/>
      <c r="L26" s="155"/>
      <c r="M26" s="155"/>
      <c r="N26" s="155"/>
      <c r="O26" s="157"/>
    </row>
    <row r="27" spans="2:15" s="8" customFormat="1" ht="15.75">
      <c r="B27" s="159" t="s">
        <v>8</v>
      </c>
      <c r="C27" s="160">
        <f t="shared" si="1"/>
        <v>1914.7</v>
      </c>
      <c r="D27" s="161">
        <v>2257.6</v>
      </c>
      <c r="E27" s="161">
        <v>1934.6</v>
      </c>
      <c r="F27" s="161">
        <v>1620.4</v>
      </c>
      <c r="G27" s="161">
        <v>13471.4</v>
      </c>
      <c r="I27" s="164">
        <v>7658.8</v>
      </c>
      <c r="K27" s="164"/>
      <c r="L27" s="164"/>
      <c r="M27" s="164"/>
      <c r="N27" s="164"/>
      <c r="O27" s="164"/>
    </row>
    <row r="28" spans="2:9" ht="15.75">
      <c r="B28" s="12"/>
      <c r="C28" s="67"/>
      <c r="D28" s="142"/>
      <c r="E28" s="142"/>
      <c r="F28" s="142"/>
      <c r="G28" s="142"/>
      <c r="I28" s="142"/>
    </row>
    <row r="29" spans="1:15" ht="15.75">
      <c r="A29" s="4" t="s">
        <v>223</v>
      </c>
      <c r="B29" s="12" t="s">
        <v>239</v>
      </c>
      <c r="C29" s="165">
        <f aca="true" t="shared" si="2" ref="C29:C37">I29/4</f>
        <v>9.55</v>
      </c>
      <c r="D29" s="11">
        <v>11</v>
      </c>
      <c r="E29" s="11">
        <v>36.2</v>
      </c>
      <c r="F29" s="11">
        <v>38.8</v>
      </c>
      <c r="G29" s="11">
        <v>124.2</v>
      </c>
      <c r="I29" s="155">
        <v>38.2</v>
      </c>
      <c r="K29" s="155"/>
      <c r="L29" s="155"/>
      <c r="M29" s="155"/>
      <c r="N29" s="155"/>
      <c r="O29" s="155"/>
    </row>
    <row r="30" spans="2:15" ht="15.75">
      <c r="B30" s="156" t="s">
        <v>240</v>
      </c>
      <c r="C30" s="165">
        <f t="shared" si="2"/>
        <v>3.95</v>
      </c>
      <c r="D30" s="11">
        <v>8.8</v>
      </c>
      <c r="E30" s="11">
        <v>23.6</v>
      </c>
      <c r="F30" s="11">
        <v>24.4</v>
      </c>
      <c r="G30" s="11">
        <v>72.6</v>
      </c>
      <c r="I30" s="155">
        <v>15.8</v>
      </c>
      <c r="K30" s="155"/>
      <c r="L30" s="155"/>
      <c r="M30" s="155"/>
      <c r="N30" s="155"/>
      <c r="O30" s="155"/>
    </row>
    <row r="31" spans="2:15" ht="15.75">
      <c r="B31" s="156" t="s">
        <v>241</v>
      </c>
      <c r="C31" s="165">
        <f t="shared" si="2"/>
        <v>2.15</v>
      </c>
      <c r="D31" s="11">
        <v>4.4</v>
      </c>
      <c r="E31" s="11">
        <v>9.2</v>
      </c>
      <c r="F31" s="11">
        <v>7.2</v>
      </c>
      <c r="G31" s="11">
        <v>29.4</v>
      </c>
      <c r="I31" s="155">
        <v>8.6</v>
      </c>
      <c r="K31" s="155"/>
      <c r="L31" s="155"/>
      <c r="M31" s="155"/>
      <c r="N31" s="155"/>
      <c r="O31" s="155"/>
    </row>
    <row r="32" spans="2:15" ht="15.75">
      <c r="B32" s="156" t="s">
        <v>242</v>
      </c>
      <c r="C32" s="165">
        <f t="shared" si="2"/>
        <v>1.9</v>
      </c>
      <c r="D32" s="11">
        <v>2.4</v>
      </c>
      <c r="E32" s="11">
        <v>8.2</v>
      </c>
      <c r="F32" s="11">
        <v>5.4</v>
      </c>
      <c r="G32" s="11">
        <v>23.6</v>
      </c>
      <c r="I32" s="155">
        <v>7.6</v>
      </c>
      <c r="K32" s="155"/>
      <c r="L32" s="155"/>
      <c r="M32" s="155"/>
      <c r="N32" s="155"/>
      <c r="O32" s="155"/>
    </row>
    <row r="33" spans="2:15" ht="15.75">
      <c r="B33" s="158" t="s">
        <v>243</v>
      </c>
      <c r="C33" s="165">
        <f t="shared" si="2"/>
        <v>2.25</v>
      </c>
      <c r="D33" s="11">
        <v>2.8</v>
      </c>
      <c r="E33" s="11">
        <v>7</v>
      </c>
      <c r="F33" s="11">
        <v>6.4</v>
      </c>
      <c r="G33" s="11">
        <v>25.2</v>
      </c>
      <c r="I33" s="155">
        <v>9</v>
      </c>
      <c r="K33" s="155"/>
      <c r="L33" s="155"/>
      <c r="M33" s="155"/>
      <c r="N33" s="155"/>
      <c r="O33" s="155"/>
    </row>
    <row r="34" spans="2:15" ht="15.75">
      <c r="B34" s="12" t="s">
        <v>244</v>
      </c>
      <c r="C34" s="165">
        <f t="shared" si="2"/>
        <v>6.15</v>
      </c>
      <c r="D34" s="11">
        <v>8</v>
      </c>
      <c r="E34" s="11">
        <v>9.2</v>
      </c>
      <c r="F34" s="11">
        <v>7.8</v>
      </c>
      <c r="G34" s="11">
        <v>49.6</v>
      </c>
      <c r="I34" s="155">
        <v>24.6</v>
      </c>
      <c r="K34" s="155"/>
      <c r="L34" s="155"/>
      <c r="M34" s="155"/>
      <c r="N34" s="155"/>
      <c r="O34" s="155"/>
    </row>
    <row r="35" spans="2:15" ht="15.75">
      <c r="B35" s="12" t="s">
        <v>245</v>
      </c>
      <c r="C35" s="165">
        <f t="shared" si="2"/>
        <v>8</v>
      </c>
      <c r="D35" s="11">
        <v>11.6</v>
      </c>
      <c r="E35" s="11">
        <v>20</v>
      </c>
      <c r="F35" s="11">
        <v>14.2</v>
      </c>
      <c r="G35" s="11">
        <v>77.8</v>
      </c>
      <c r="I35" s="155">
        <v>32</v>
      </c>
      <c r="K35" s="155"/>
      <c r="L35" s="155"/>
      <c r="M35" s="155"/>
      <c r="N35" s="155"/>
      <c r="O35" s="155"/>
    </row>
    <row r="36" spans="2:15" ht="15.75">
      <c r="B36" s="12" t="s">
        <v>246</v>
      </c>
      <c r="C36" s="165">
        <f t="shared" si="2"/>
        <v>8.8</v>
      </c>
      <c r="D36" s="11">
        <v>22.2</v>
      </c>
      <c r="E36" s="11">
        <v>18.8</v>
      </c>
      <c r="F36" s="11">
        <v>16.4</v>
      </c>
      <c r="G36" s="11">
        <v>92.6</v>
      </c>
      <c r="I36" s="155">
        <v>35.2</v>
      </c>
      <c r="K36" s="155"/>
      <c r="L36" s="155"/>
      <c r="M36" s="155"/>
      <c r="N36" s="155"/>
      <c r="O36" s="155"/>
    </row>
    <row r="37" spans="2:15" s="8" customFormat="1" ht="15.75">
      <c r="B37" s="159" t="s">
        <v>8</v>
      </c>
      <c r="C37" s="166">
        <f t="shared" si="2"/>
        <v>42.85</v>
      </c>
      <c r="D37" s="15">
        <v>71.2</v>
      </c>
      <c r="E37" s="15">
        <v>132.2</v>
      </c>
      <c r="F37" s="15">
        <v>120.6</v>
      </c>
      <c r="G37" s="15">
        <v>495.4</v>
      </c>
      <c r="I37" s="75">
        <v>171.4</v>
      </c>
      <c r="K37" s="75"/>
      <c r="L37" s="75"/>
      <c r="M37" s="75"/>
      <c r="N37" s="75"/>
      <c r="O37" s="75"/>
    </row>
    <row r="38" spans="2:7" ht="15.75">
      <c r="B38" s="12"/>
      <c r="C38" s="67"/>
      <c r="D38" s="167"/>
      <c r="E38" s="167"/>
      <c r="F38" s="167"/>
      <c r="G38" s="167"/>
    </row>
    <row r="39" spans="1:7" s="2" customFormat="1" ht="18.75">
      <c r="A39" s="1" t="s">
        <v>219</v>
      </c>
      <c r="B39" s="168"/>
      <c r="C39" s="169"/>
      <c r="D39" s="170"/>
      <c r="E39" s="170"/>
      <c r="F39" s="170"/>
      <c r="G39" s="170"/>
    </row>
    <row r="40" spans="1:7" ht="15.75">
      <c r="A40" s="4" t="s">
        <v>247</v>
      </c>
      <c r="B40" s="12" t="s">
        <v>239</v>
      </c>
      <c r="C40" s="171">
        <f aca="true" t="shared" si="3" ref="C40:G48">C19/C9*100</f>
        <v>66.33165829145729</v>
      </c>
      <c r="D40" s="171">
        <f t="shared" si="3"/>
        <v>61.577608142493645</v>
      </c>
      <c r="E40" s="171">
        <f t="shared" si="3"/>
        <v>62.92887029288703</v>
      </c>
      <c r="F40" s="171">
        <f t="shared" si="3"/>
        <v>69.83718937446443</v>
      </c>
      <c r="G40" s="171">
        <f t="shared" si="3"/>
        <v>65.86477589263106</v>
      </c>
    </row>
    <row r="41" spans="1:7" ht="15.75">
      <c r="A41" s="4" t="s">
        <v>248</v>
      </c>
      <c r="B41" s="156" t="s">
        <v>240</v>
      </c>
      <c r="C41" s="171">
        <f t="shared" si="3"/>
        <v>63.725490196078425</v>
      </c>
      <c r="D41" s="171">
        <f t="shared" si="3"/>
        <v>64.86486486486487</v>
      </c>
      <c r="E41" s="171">
        <f t="shared" si="3"/>
        <v>63.224637681159415</v>
      </c>
      <c r="F41" s="171">
        <f t="shared" si="3"/>
        <v>63.074204946996474</v>
      </c>
      <c r="G41" s="171">
        <f t="shared" si="3"/>
        <v>63.55810616929699</v>
      </c>
    </row>
    <row r="42" spans="1:7" ht="15.75">
      <c r="A42" s="4" t="s">
        <v>222</v>
      </c>
      <c r="B42" s="156" t="s">
        <v>241</v>
      </c>
      <c r="C42" s="171">
        <f t="shared" si="3"/>
        <v>58.99860320189105</v>
      </c>
      <c r="D42" s="171">
        <f t="shared" si="3"/>
        <v>59.09090909090908</v>
      </c>
      <c r="E42" s="171">
        <f t="shared" si="3"/>
        <v>63.83526383526383</v>
      </c>
      <c r="F42" s="171">
        <f t="shared" si="3"/>
        <v>61.781076066790355</v>
      </c>
      <c r="G42" s="171">
        <f t="shared" si="3"/>
        <v>59.425044918365764</v>
      </c>
    </row>
    <row r="43" spans="2:7" ht="15.75">
      <c r="B43" s="156" t="s">
        <v>242</v>
      </c>
      <c r="C43" s="171">
        <f t="shared" si="3"/>
        <v>58.81313656204531</v>
      </c>
      <c r="D43" s="171">
        <f t="shared" si="3"/>
        <v>58.5085283617612</v>
      </c>
      <c r="E43" s="171">
        <f t="shared" si="3"/>
        <v>62.47841105354058</v>
      </c>
      <c r="F43" s="171">
        <f t="shared" si="3"/>
        <v>63.80090497737556</v>
      </c>
      <c r="G43" s="171">
        <f t="shared" si="3"/>
        <v>59.7212543554007</v>
      </c>
    </row>
    <row r="44" spans="2:7" ht="15.75">
      <c r="B44" s="158" t="s">
        <v>243</v>
      </c>
      <c r="C44" s="171">
        <f t="shared" si="3"/>
        <v>57.53132725257865</v>
      </c>
      <c r="D44" s="171">
        <f t="shared" si="3"/>
        <v>58.64148964070286</v>
      </c>
      <c r="E44" s="171">
        <f t="shared" si="3"/>
        <v>60.502540937323545</v>
      </c>
      <c r="F44" s="171">
        <f t="shared" si="3"/>
        <v>63.39805825242719</v>
      </c>
      <c r="G44" s="171">
        <f t="shared" si="3"/>
        <v>59.01424963924964</v>
      </c>
    </row>
    <row r="45" spans="2:7" ht="15.75">
      <c r="B45" s="12" t="s">
        <v>244</v>
      </c>
      <c r="C45" s="171">
        <f t="shared" si="3"/>
        <v>58.74452386442242</v>
      </c>
      <c r="D45" s="171">
        <f t="shared" si="3"/>
        <v>59.035664474995016</v>
      </c>
      <c r="E45" s="171">
        <f t="shared" si="3"/>
        <v>61.93645990922844</v>
      </c>
      <c r="F45" s="171">
        <f t="shared" si="3"/>
        <v>63.41629730651211</v>
      </c>
      <c r="G45" s="171">
        <f t="shared" si="3"/>
        <v>59.64341898269533</v>
      </c>
    </row>
    <row r="46" spans="2:7" ht="15.75">
      <c r="B46" s="12" t="s">
        <v>245</v>
      </c>
      <c r="C46" s="171">
        <f t="shared" si="3"/>
        <v>61.79279186774822</v>
      </c>
      <c r="D46" s="171">
        <f t="shared" si="3"/>
        <v>61.9742198100407</v>
      </c>
      <c r="E46" s="171">
        <f t="shared" si="3"/>
        <v>63.40163934426229</v>
      </c>
      <c r="F46" s="171">
        <f t="shared" si="3"/>
        <v>61.8374558303887</v>
      </c>
      <c r="G46" s="171">
        <f t="shared" si="3"/>
        <v>62.05868599485621</v>
      </c>
    </row>
    <row r="47" spans="2:7" ht="15.75">
      <c r="B47" s="12" t="s">
        <v>246</v>
      </c>
      <c r="C47" s="171">
        <f t="shared" si="3"/>
        <v>64.06831618130064</v>
      </c>
      <c r="D47" s="171">
        <f t="shared" si="3"/>
        <v>66.32155907429964</v>
      </c>
      <c r="E47" s="171">
        <f t="shared" si="3"/>
        <v>62.090592334494765</v>
      </c>
      <c r="F47" s="171">
        <f t="shared" si="3"/>
        <v>66.92160611854685</v>
      </c>
      <c r="G47" s="171">
        <f t="shared" si="3"/>
        <v>64.51093210586882</v>
      </c>
    </row>
    <row r="48" spans="2:7" s="8" customFormat="1" ht="15.75">
      <c r="B48" s="159" t="s">
        <v>8</v>
      </c>
      <c r="C48" s="172">
        <f t="shared" si="3"/>
        <v>59.606195034633046</v>
      </c>
      <c r="D48" s="172">
        <f t="shared" si="3"/>
        <v>60.119301235619936</v>
      </c>
      <c r="E48" s="172">
        <f t="shared" si="3"/>
        <v>62.14983294782832</v>
      </c>
      <c r="F48" s="172">
        <f t="shared" si="3"/>
        <v>64.00189588435106</v>
      </c>
      <c r="G48" s="172">
        <f t="shared" si="3"/>
        <v>60.548883535291786</v>
      </c>
    </row>
    <row r="49" spans="2:7" ht="15.75">
      <c r="B49" s="12"/>
      <c r="C49" s="167"/>
      <c r="D49" s="167"/>
      <c r="E49" s="167"/>
      <c r="F49" s="167"/>
      <c r="G49" s="167"/>
    </row>
    <row r="50" spans="1:7" ht="15.75">
      <c r="A50" s="4" t="s">
        <v>223</v>
      </c>
      <c r="B50" s="12" t="s">
        <v>239</v>
      </c>
      <c r="C50" s="171">
        <f aca="true" t="shared" si="4" ref="C50:G58">C29/C9*100</f>
        <v>15.996649916247907</v>
      </c>
      <c r="D50" s="171">
        <f t="shared" si="4"/>
        <v>13.994910941475828</v>
      </c>
      <c r="E50" s="171">
        <f t="shared" si="4"/>
        <v>15.146443514644353</v>
      </c>
      <c r="F50" s="171">
        <f t="shared" si="4"/>
        <v>16.62382176520994</v>
      </c>
      <c r="G50" s="171">
        <f t="shared" si="4"/>
        <v>15.725500126614333</v>
      </c>
    </row>
    <row r="51" spans="1:7" ht="15.75">
      <c r="A51" s="4" t="s">
        <v>248</v>
      </c>
      <c r="B51" s="156" t="s">
        <v>240</v>
      </c>
      <c r="C51" s="171">
        <f t="shared" si="4"/>
        <v>11.064425770308123</v>
      </c>
      <c r="D51" s="171">
        <f t="shared" si="4"/>
        <v>16.98841698841699</v>
      </c>
      <c r="E51" s="171">
        <f t="shared" si="4"/>
        <v>21.3768115942029</v>
      </c>
      <c r="F51" s="171">
        <f t="shared" si="4"/>
        <v>21.5547703180212</v>
      </c>
      <c r="G51" s="171">
        <f t="shared" si="4"/>
        <v>17.360114777618364</v>
      </c>
    </row>
    <row r="52" spans="1:7" ht="15.75">
      <c r="A52" s="4" t="s">
        <v>222</v>
      </c>
      <c r="B52" s="156" t="s">
        <v>241</v>
      </c>
      <c r="C52" s="171">
        <f t="shared" si="4"/>
        <v>0.4620178360373912</v>
      </c>
      <c r="D52" s="171">
        <f t="shared" si="4"/>
        <v>1.0101010101010102</v>
      </c>
      <c r="E52" s="171">
        <f t="shared" si="4"/>
        <v>5.92020592020592</v>
      </c>
      <c r="F52" s="171">
        <f t="shared" si="4"/>
        <v>6.679035250463822</v>
      </c>
      <c r="G52" s="171">
        <f t="shared" si="4"/>
        <v>1.1483477853292712</v>
      </c>
    </row>
    <row r="53" spans="2:7" ht="15.75">
      <c r="B53" s="156" t="s">
        <v>242</v>
      </c>
      <c r="C53" s="171">
        <f t="shared" si="4"/>
        <v>0.39492828933693613</v>
      </c>
      <c r="D53" s="171">
        <f t="shared" si="4"/>
        <v>0.4760015866719556</v>
      </c>
      <c r="E53" s="171">
        <f t="shared" si="4"/>
        <v>1.770293609671848</v>
      </c>
      <c r="F53" s="171">
        <f t="shared" si="4"/>
        <v>2.0361990950226243</v>
      </c>
      <c r="G53" s="171">
        <f t="shared" si="4"/>
        <v>0.7475451377890403</v>
      </c>
    </row>
    <row r="54" spans="2:7" ht="15.75">
      <c r="B54" s="158" t="s">
        <v>243</v>
      </c>
      <c r="C54" s="171">
        <f t="shared" si="4"/>
        <v>0.38359901116699346</v>
      </c>
      <c r="D54" s="171">
        <f t="shared" si="4"/>
        <v>0.36716496197220033</v>
      </c>
      <c r="E54" s="171">
        <f t="shared" si="4"/>
        <v>0.9881422924901186</v>
      </c>
      <c r="F54" s="171">
        <f t="shared" si="4"/>
        <v>1.035598705501618</v>
      </c>
      <c r="G54" s="171">
        <f t="shared" si="4"/>
        <v>0.5681818181818182</v>
      </c>
    </row>
    <row r="55" spans="2:7" ht="15.75">
      <c r="B55" s="12" t="s">
        <v>244</v>
      </c>
      <c r="C55" s="171">
        <f t="shared" si="4"/>
        <v>0.7090154484666821</v>
      </c>
      <c r="D55" s="171">
        <f t="shared" si="4"/>
        <v>0.7969715082685794</v>
      </c>
      <c r="E55" s="171">
        <f t="shared" si="4"/>
        <v>1.3918305597579423</v>
      </c>
      <c r="F55" s="171">
        <f t="shared" si="4"/>
        <v>1.3296965564268666</v>
      </c>
      <c r="G55" s="171">
        <f t="shared" si="4"/>
        <v>0.8669812969760531</v>
      </c>
    </row>
    <row r="56" spans="2:7" ht="15.75">
      <c r="B56" s="12" t="s">
        <v>245</v>
      </c>
      <c r="C56" s="171">
        <f t="shared" si="4"/>
        <v>1.6428791457028442</v>
      </c>
      <c r="D56" s="171">
        <f t="shared" si="4"/>
        <v>1.9674355495251015</v>
      </c>
      <c r="E56" s="171">
        <f t="shared" si="4"/>
        <v>4.098360655737705</v>
      </c>
      <c r="F56" s="171">
        <f t="shared" si="4"/>
        <v>3.5840484603735483</v>
      </c>
      <c r="G56" s="171">
        <f t="shared" si="4"/>
        <v>2.273790039747486</v>
      </c>
    </row>
    <row r="57" spans="2:7" ht="15.75">
      <c r="B57" s="12" t="s">
        <v>246</v>
      </c>
      <c r="C57" s="173">
        <f t="shared" si="4"/>
        <v>3.8537333041383848</v>
      </c>
      <c r="D57" s="173">
        <f t="shared" si="4"/>
        <v>6.760048721071864</v>
      </c>
      <c r="E57" s="173">
        <f t="shared" si="4"/>
        <v>6.550522648083625</v>
      </c>
      <c r="F57" s="173">
        <f t="shared" si="4"/>
        <v>7.839388145315487</v>
      </c>
      <c r="G57" s="173">
        <f t="shared" si="4"/>
        <v>5.327963176064442</v>
      </c>
    </row>
    <row r="58" spans="2:7" s="8" customFormat="1" ht="15.75">
      <c r="B58" s="159" t="s">
        <v>8</v>
      </c>
      <c r="C58" s="172">
        <f t="shared" si="4"/>
        <v>1.333955949879368</v>
      </c>
      <c r="D58" s="172">
        <f t="shared" si="4"/>
        <v>1.8960374946740521</v>
      </c>
      <c r="E58" s="172">
        <f t="shared" si="4"/>
        <v>4.246980210742739</v>
      </c>
      <c r="F58" s="172">
        <f t="shared" si="4"/>
        <v>4.763409432024646</v>
      </c>
      <c r="G58" s="172">
        <f t="shared" si="4"/>
        <v>2.2266369422171084</v>
      </c>
    </row>
    <row r="59" spans="2:7" ht="15.75">
      <c r="B59" s="12"/>
      <c r="C59" s="167"/>
      <c r="D59" s="167"/>
      <c r="E59" s="167"/>
      <c r="F59" s="167"/>
      <c r="G59" s="167"/>
    </row>
    <row r="60" spans="1:7" ht="15.75">
      <c r="A60" s="4" t="s">
        <v>249</v>
      </c>
      <c r="B60" s="12" t="s">
        <v>239</v>
      </c>
      <c r="C60" s="171">
        <f aca="true" t="shared" si="5" ref="C60:G68">C29/C19*100</f>
        <v>24.116161616161616</v>
      </c>
      <c r="D60" s="171">
        <f t="shared" si="5"/>
        <v>22.72727272727273</v>
      </c>
      <c r="E60" s="171">
        <f t="shared" si="5"/>
        <v>24.069148936170215</v>
      </c>
      <c r="F60" s="171">
        <f t="shared" si="5"/>
        <v>23.80368098159509</v>
      </c>
      <c r="G60" s="171">
        <f t="shared" si="5"/>
        <v>23.875432525951556</v>
      </c>
    </row>
    <row r="61" spans="1:7" ht="15.75">
      <c r="A61" s="4" t="s">
        <v>250</v>
      </c>
      <c r="B61" s="156" t="s">
        <v>240</v>
      </c>
      <c r="C61" s="171">
        <f t="shared" si="5"/>
        <v>17.362637362637365</v>
      </c>
      <c r="D61" s="171">
        <f t="shared" si="5"/>
        <v>26.190476190476193</v>
      </c>
      <c r="E61" s="171">
        <f t="shared" si="5"/>
        <v>33.810888252149</v>
      </c>
      <c r="F61" s="171">
        <f t="shared" si="5"/>
        <v>34.17366946778711</v>
      </c>
      <c r="G61" s="171">
        <f t="shared" si="5"/>
        <v>27.313769751693002</v>
      </c>
    </row>
    <row r="62" spans="1:7" ht="15.75">
      <c r="A62" s="4" t="s">
        <v>251</v>
      </c>
      <c r="B62" s="156" t="s">
        <v>241</v>
      </c>
      <c r="C62" s="171">
        <f t="shared" si="5"/>
        <v>0.7830996175560008</v>
      </c>
      <c r="D62" s="171">
        <f t="shared" si="5"/>
        <v>1.7094017094017095</v>
      </c>
      <c r="E62" s="171">
        <f t="shared" si="5"/>
        <v>9.274193548387096</v>
      </c>
      <c r="F62" s="171">
        <f t="shared" si="5"/>
        <v>10.81081081081081</v>
      </c>
      <c r="G62" s="171">
        <f t="shared" si="5"/>
        <v>1.93243065597476</v>
      </c>
    </row>
    <row r="63" spans="2:7" ht="15.75">
      <c r="B63" s="156" t="s">
        <v>242</v>
      </c>
      <c r="C63" s="171">
        <f t="shared" si="5"/>
        <v>0.6714967308711787</v>
      </c>
      <c r="D63" s="171">
        <f t="shared" si="5"/>
        <v>0.8135593220338984</v>
      </c>
      <c r="E63" s="171">
        <f t="shared" si="5"/>
        <v>2.8334485141672427</v>
      </c>
      <c r="F63" s="171">
        <f t="shared" si="5"/>
        <v>3.191489361702128</v>
      </c>
      <c r="G63" s="171">
        <f t="shared" si="5"/>
        <v>1.2517237721438421</v>
      </c>
    </row>
    <row r="64" spans="2:7" ht="15.75">
      <c r="B64" s="158" t="s">
        <v>243</v>
      </c>
      <c r="C64" s="171">
        <f t="shared" si="5"/>
        <v>0.6667654467328493</v>
      </c>
      <c r="D64" s="171">
        <f t="shared" si="5"/>
        <v>0.626118067978533</v>
      </c>
      <c r="E64" s="171">
        <f t="shared" si="5"/>
        <v>1.6332244517032197</v>
      </c>
      <c r="F64" s="171">
        <f t="shared" si="5"/>
        <v>1.6334864726901481</v>
      </c>
      <c r="G64" s="171">
        <f t="shared" si="5"/>
        <v>0.9627874990448535</v>
      </c>
    </row>
    <row r="65" spans="2:7" ht="15.75">
      <c r="B65" s="12" t="s">
        <v>244</v>
      </c>
      <c r="C65" s="171">
        <f t="shared" si="5"/>
        <v>1.206947306446865</v>
      </c>
      <c r="D65" s="171">
        <f t="shared" si="5"/>
        <v>1.3499831252109347</v>
      </c>
      <c r="E65" s="171">
        <f t="shared" si="5"/>
        <v>2.247191011235955</v>
      </c>
      <c r="F65" s="171">
        <f t="shared" si="5"/>
        <v>2.096774193548387</v>
      </c>
      <c r="G65" s="171">
        <f t="shared" si="5"/>
        <v>1.4536076431627691</v>
      </c>
    </row>
    <row r="66" spans="2:7" ht="15.75">
      <c r="B66" s="12" t="s">
        <v>245</v>
      </c>
      <c r="C66" s="171">
        <f t="shared" si="5"/>
        <v>2.6586905948820205</v>
      </c>
      <c r="D66" s="171">
        <f t="shared" si="5"/>
        <v>3.1746031746031744</v>
      </c>
      <c r="E66" s="171">
        <f t="shared" si="5"/>
        <v>6.464124111182936</v>
      </c>
      <c r="F66" s="171">
        <f t="shared" si="5"/>
        <v>5.795918367346938</v>
      </c>
      <c r="G66" s="171">
        <f t="shared" si="5"/>
        <v>3.66393519826693</v>
      </c>
    </row>
    <row r="67" spans="2:7" ht="15.75">
      <c r="B67" s="12" t="s">
        <v>246</v>
      </c>
      <c r="C67" s="171">
        <f t="shared" si="5"/>
        <v>6.015037593984963</v>
      </c>
      <c r="D67" s="171">
        <f t="shared" si="5"/>
        <v>10.192837465564738</v>
      </c>
      <c r="E67" s="171">
        <f t="shared" si="5"/>
        <v>10.549943883277217</v>
      </c>
      <c r="F67" s="171">
        <f t="shared" si="5"/>
        <v>11.714285714285714</v>
      </c>
      <c r="G67" s="171">
        <f t="shared" si="5"/>
        <v>8.259008205494114</v>
      </c>
    </row>
    <row r="68" spans="1:7" s="8" customFormat="1" ht="16.5" thickBot="1">
      <c r="A68" s="57"/>
      <c r="B68" s="174" t="s">
        <v>8</v>
      </c>
      <c r="C68" s="175">
        <f t="shared" si="5"/>
        <v>2.237948503682039</v>
      </c>
      <c r="D68" s="175">
        <f t="shared" si="5"/>
        <v>3.1537916371367825</v>
      </c>
      <c r="E68" s="175">
        <f t="shared" si="5"/>
        <v>6.833453943967744</v>
      </c>
      <c r="F68" s="175">
        <f t="shared" si="5"/>
        <v>7.442606763762033</v>
      </c>
      <c r="G68" s="175">
        <f t="shared" si="5"/>
        <v>3.6774203126623806</v>
      </c>
    </row>
    <row r="69" spans="1:2" ht="21.75" customHeight="1">
      <c r="A69" s="49" t="s">
        <v>252</v>
      </c>
      <c r="B69" s="12"/>
    </row>
    <row r="70" ht="15.75">
      <c r="B70" s="12"/>
    </row>
    <row r="71" ht="15.75">
      <c r="B71" s="12"/>
    </row>
    <row r="72" ht="15.75">
      <c r="B72" s="12"/>
    </row>
    <row r="73" ht="15.75">
      <c r="B73" s="12"/>
    </row>
    <row r="74" ht="15.75">
      <c r="B74" s="12"/>
    </row>
    <row r="75" ht="15.75">
      <c r="B75" s="12"/>
    </row>
  </sheetData>
  <printOptions/>
  <pageMargins left="0.7480314960629921" right="0.7480314960629921" top="0.3937007874015748" bottom="0.3937007874015748" header="0.31496062992125984" footer="0.5118110236220472"/>
  <pageSetup fitToHeight="1" fitToWidth="1" horizontalDpi="300" verticalDpi="300" orientation="portrait" paperSize="9" scale="71" r:id="rId1"/>
</worksheet>
</file>

<file path=xl/worksheets/sheet14.xml><?xml version="1.0" encoding="utf-8"?>
<worksheet xmlns="http://schemas.openxmlformats.org/spreadsheetml/2006/main" xmlns:r="http://schemas.openxmlformats.org/officeDocument/2006/relationships">
  <sheetPr>
    <pageSetUpPr fitToPage="1"/>
  </sheetPr>
  <dimension ref="A1:L59"/>
  <sheetViews>
    <sheetView zoomScale="85" zoomScaleNormal="85" workbookViewId="0" topLeftCell="A1">
      <selection activeCell="A1" sqref="A1"/>
    </sheetView>
  </sheetViews>
  <sheetFormatPr defaultColWidth="9.140625" defaultRowHeight="12.75"/>
  <cols>
    <col min="1" max="1" width="21.140625" style="4" customWidth="1"/>
    <col min="2" max="2" width="19.7109375" style="4" customWidth="1"/>
    <col min="3" max="11" width="8.7109375" style="4" customWidth="1"/>
    <col min="12" max="16384" width="9.140625" style="4" customWidth="1"/>
  </cols>
  <sheetData>
    <row r="1" spans="1:11" ht="18.75">
      <c r="A1" s="1" t="s">
        <v>285</v>
      </c>
      <c r="B1" s="2"/>
      <c r="K1" s="3" t="s">
        <v>206</v>
      </c>
    </row>
    <row r="3" ht="18.75">
      <c r="A3" s="1" t="s">
        <v>253</v>
      </c>
    </row>
    <row r="4" ht="18.75">
      <c r="A4" s="1" t="s">
        <v>208</v>
      </c>
    </row>
    <row r="5" ht="18.75">
      <c r="A5" s="1" t="s">
        <v>254</v>
      </c>
    </row>
    <row r="6" spans="1:12" ht="16.5" thickBot="1">
      <c r="A6" s="13"/>
      <c r="B6" s="13"/>
      <c r="C6" s="13"/>
      <c r="D6" s="13"/>
      <c r="E6" s="13"/>
      <c r="F6" s="13"/>
      <c r="G6" s="13"/>
      <c r="H6" s="13"/>
      <c r="I6" s="13"/>
      <c r="J6" s="13"/>
      <c r="K6" s="13"/>
      <c r="L6" s="16"/>
    </row>
    <row r="7" spans="1:12" ht="16.5" thickBot="1">
      <c r="A7" s="16"/>
      <c r="B7" s="16"/>
      <c r="C7" s="176"/>
      <c r="D7" s="176"/>
      <c r="E7" s="176"/>
      <c r="F7" s="177" t="s">
        <v>255</v>
      </c>
      <c r="G7" s="176"/>
      <c r="H7" s="176"/>
      <c r="I7" s="176"/>
      <c r="J7" s="176"/>
      <c r="K7" s="176"/>
      <c r="L7" s="16"/>
    </row>
    <row r="8" spans="1:11" s="181" customFormat="1" ht="53.25" customHeight="1" thickBot="1">
      <c r="A8" s="178"/>
      <c r="B8" s="179" t="s">
        <v>1</v>
      </c>
      <c r="C8" s="180" t="s">
        <v>256</v>
      </c>
      <c r="D8" s="180" t="s">
        <v>257</v>
      </c>
      <c r="E8" s="180" t="s">
        <v>258</v>
      </c>
      <c r="F8" s="180" t="s">
        <v>259</v>
      </c>
      <c r="G8" s="180" t="s">
        <v>260</v>
      </c>
      <c r="H8" s="180" t="s">
        <v>261</v>
      </c>
      <c r="I8" s="180" t="s">
        <v>262</v>
      </c>
      <c r="J8" s="180" t="s">
        <v>263</v>
      </c>
      <c r="K8" s="179" t="s">
        <v>8</v>
      </c>
    </row>
    <row r="9" ht="18.75">
      <c r="A9" s="1" t="s">
        <v>214</v>
      </c>
    </row>
    <row r="10" spans="1:11" s="8" customFormat="1" ht="15.75">
      <c r="A10" s="4" t="s">
        <v>215</v>
      </c>
      <c r="B10" s="35" t="s">
        <v>18</v>
      </c>
      <c r="C10" s="182">
        <v>960.8</v>
      </c>
      <c r="D10" s="182">
        <v>398.4</v>
      </c>
      <c r="E10" s="15">
        <v>2942.8</v>
      </c>
      <c r="F10" s="15">
        <v>3619.4</v>
      </c>
      <c r="G10" s="15">
        <v>5096.4</v>
      </c>
      <c r="H10" s="15">
        <v>6794.4</v>
      </c>
      <c r="I10" s="15">
        <v>4296</v>
      </c>
      <c r="J10" s="15">
        <v>2068.2</v>
      </c>
      <c r="K10" s="15">
        <v>26176.4</v>
      </c>
    </row>
    <row r="11" spans="2:11" ht="15.75">
      <c r="B11" s="4">
        <v>2002</v>
      </c>
      <c r="C11" s="4">
        <v>816</v>
      </c>
      <c r="D11" s="4">
        <v>451</v>
      </c>
      <c r="E11" s="11">
        <v>2473</v>
      </c>
      <c r="F11" s="11">
        <v>3352</v>
      </c>
      <c r="G11" s="11">
        <v>4631</v>
      </c>
      <c r="H11" s="11">
        <v>6128</v>
      </c>
      <c r="I11" s="11">
        <v>3588</v>
      </c>
      <c r="J11" s="11">
        <v>1842</v>
      </c>
      <c r="K11" s="11">
        <v>23281</v>
      </c>
    </row>
    <row r="12" spans="2:11" ht="15.75">
      <c r="B12" s="4">
        <v>2003</v>
      </c>
      <c r="C12" s="4">
        <v>833</v>
      </c>
      <c r="D12" s="4">
        <v>385</v>
      </c>
      <c r="E12" s="11">
        <v>2550</v>
      </c>
      <c r="F12" s="11">
        <v>3325</v>
      </c>
      <c r="G12" s="11">
        <v>4551</v>
      </c>
      <c r="H12" s="11">
        <v>5681</v>
      </c>
      <c r="I12" s="11">
        <v>3545</v>
      </c>
      <c r="J12" s="11">
        <v>1725</v>
      </c>
      <c r="K12" s="11">
        <v>22595</v>
      </c>
    </row>
    <row r="13" spans="2:11" ht="15.75">
      <c r="B13" s="4">
        <v>2004</v>
      </c>
      <c r="C13" s="4">
        <v>709</v>
      </c>
      <c r="D13" s="4">
        <v>423</v>
      </c>
      <c r="E13" s="11">
        <v>2560</v>
      </c>
      <c r="F13" s="11">
        <v>3252</v>
      </c>
      <c r="G13" s="11">
        <v>4617</v>
      </c>
      <c r="H13" s="11">
        <v>5785</v>
      </c>
      <c r="I13" s="11">
        <v>3488</v>
      </c>
      <c r="J13" s="11">
        <v>1751</v>
      </c>
      <c r="K13" s="11">
        <v>22585</v>
      </c>
    </row>
    <row r="14" spans="2:11" ht="15.75">
      <c r="B14" s="4">
        <v>2005</v>
      </c>
      <c r="C14" s="4">
        <v>762</v>
      </c>
      <c r="D14" s="4">
        <v>421</v>
      </c>
      <c r="E14" s="11">
        <v>2649</v>
      </c>
      <c r="F14" s="11">
        <v>2964</v>
      </c>
      <c r="G14" s="11">
        <v>4176</v>
      </c>
      <c r="H14" s="11">
        <v>5694</v>
      </c>
      <c r="I14" s="11">
        <v>3220</v>
      </c>
      <c r="J14" s="11">
        <v>1735</v>
      </c>
      <c r="K14" s="11">
        <v>21639</v>
      </c>
    </row>
    <row r="15" spans="2:11" ht="15.75">
      <c r="B15" s="4">
        <v>2006</v>
      </c>
      <c r="C15" s="4">
        <v>829</v>
      </c>
      <c r="D15" s="4">
        <v>411</v>
      </c>
      <c r="E15" s="11">
        <v>2569</v>
      </c>
      <c r="F15" s="11">
        <v>2892</v>
      </c>
      <c r="G15" s="11">
        <v>4201</v>
      </c>
      <c r="H15" s="11">
        <v>5317</v>
      </c>
      <c r="I15" s="11">
        <v>3267</v>
      </c>
      <c r="J15" s="11">
        <v>1637</v>
      </c>
      <c r="K15" s="11">
        <v>21144</v>
      </c>
    </row>
    <row r="16" spans="2:11" s="8" customFormat="1" ht="15.75">
      <c r="B16" s="8" t="s">
        <v>188</v>
      </c>
      <c r="C16" s="182">
        <v>789.8</v>
      </c>
      <c r="D16" s="182">
        <v>418.2</v>
      </c>
      <c r="E16" s="15">
        <v>2560.2</v>
      </c>
      <c r="F16" s="15">
        <v>3157</v>
      </c>
      <c r="G16" s="15">
        <v>4435.2</v>
      </c>
      <c r="H16" s="15">
        <v>5721</v>
      </c>
      <c r="I16" s="15">
        <v>3421.6</v>
      </c>
      <c r="J16" s="15">
        <v>1738</v>
      </c>
      <c r="K16" s="15">
        <v>22248.8</v>
      </c>
    </row>
    <row r="17" spans="1:11" s="8" customFormat="1" ht="18.75" customHeight="1">
      <c r="A17" s="12" t="s">
        <v>264</v>
      </c>
      <c r="B17" s="35" t="s">
        <v>18</v>
      </c>
      <c r="C17" s="182">
        <v>679.6</v>
      </c>
      <c r="D17" s="182">
        <v>264.2</v>
      </c>
      <c r="E17" s="15">
        <v>1901.4</v>
      </c>
      <c r="F17" s="15">
        <v>2417</v>
      </c>
      <c r="G17" s="15">
        <v>3406.2</v>
      </c>
      <c r="H17" s="15">
        <v>4600.8</v>
      </c>
      <c r="I17" s="15">
        <v>3055.6</v>
      </c>
      <c r="J17" s="15">
        <v>1477.6</v>
      </c>
      <c r="K17" s="15">
        <v>17802.4</v>
      </c>
    </row>
    <row r="18" spans="2:11" ht="15.75">
      <c r="B18" s="4">
        <v>2002</v>
      </c>
      <c r="C18" s="4">
        <v>554</v>
      </c>
      <c r="D18" s="4">
        <v>285</v>
      </c>
      <c r="E18" s="11">
        <v>1533</v>
      </c>
      <c r="F18" s="11">
        <v>2029</v>
      </c>
      <c r="G18" s="11">
        <v>2865</v>
      </c>
      <c r="H18" s="11">
        <v>3878</v>
      </c>
      <c r="I18" s="11">
        <v>2321</v>
      </c>
      <c r="J18" s="11">
        <v>1201</v>
      </c>
      <c r="K18" s="11">
        <v>14666</v>
      </c>
    </row>
    <row r="19" spans="2:11" ht="15.75">
      <c r="B19" s="4">
        <v>2003</v>
      </c>
      <c r="C19" s="4">
        <v>564</v>
      </c>
      <c r="D19" s="4">
        <v>260</v>
      </c>
      <c r="E19" s="11">
        <v>1537</v>
      </c>
      <c r="F19" s="11">
        <v>2063</v>
      </c>
      <c r="G19" s="11">
        <v>2750</v>
      </c>
      <c r="H19" s="11">
        <v>3431</v>
      </c>
      <c r="I19" s="11">
        <v>2152</v>
      </c>
      <c r="J19" s="11">
        <v>1161</v>
      </c>
      <c r="K19" s="11">
        <v>13918</v>
      </c>
    </row>
    <row r="20" spans="2:11" ht="15.75">
      <c r="B20" s="4">
        <v>2004</v>
      </c>
      <c r="C20" s="4">
        <v>463</v>
      </c>
      <c r="D20" s="4">
        <v>262</v>
      </c>
      <c r="E20" s="11">
        <v>1531</v>
      </c>
      <c r="F20" s="11">
        <v>1979</v>
      </c>
      <c r="G20" s="11">
        <v>2716</v>
      </c>
      <c r="H20" s="11">
        <v>3414</v>
      </c>
      <c r="I20" s="11">
        <v>2161</v>
      </c>
      <c r="J20" s="11">
        <v>1114</v>
      </c>
      <c r="K20" s="11">
        <v>13640</v>
      </c>
    </row>
    <row r="21" spans="2:11" ht="15.75">
      <c r="B21" s="4">
        <v>2005</v>
      </c>
      <c r="C21" s="4">
        <v>488</v>
      </c>
      <c r="D21" s="4">
        <v>271</v>
      </c>
      <c r="E21" s="11">
        <v>1512</v>
      </c>
      <c r="F21" s="11">
        <v>1631</v>
      </c>
      <c r="G21" s="11">
        <v>2344</v>
      </c>
      <c r="H21" s="11">
        <v>3281</v>
      </c>
      <c r="I21" s="11">
        <v>1965</v>
      </c>
      <c r="J21" s="11">
        <v>1076</v>
      </c>
      <c r="K21" s="11">
        <v>12577</v>
      </c>
    </row>
    <row r="22" spans="2:11" ht="15.75">
      <c r="B22" s="4">
        <v>2006</v>
      </c>
      <c r="C22" s="4">
        <v>532</v>
      </c>
      <c r="D22" s="4">
        <v>251</v>
      </c>
      <c r="E22" s="11">
        <v>1494</v>
      </c>
      <c r="F22" s="11">
        <v>1725</v>
      </c>
      <c r="G22" s="11">
        <v>2412</v>
      </c>
      <c r="H22" s="11">
        <v>3057</v>
      </c>
      <c r="I22" s="11">
        <v>2018</v>
      </c>
      <c r="J22" s="11">
        <v>1054</v>
      </c>
      <c r="K22" s="11">
        <v>12556</v>
      </c>
    </row>
    <row r="23" spans="2:11" s="8" customFormat="1" ht="15.75">
      <c r="B23" s="8" t="s">
        <v>188</v>
      </c>
      <c r="C23" s="182">
        <v>520.2</v>
      </c>
      <c r="D23" s="182">
        <v>265.8</v>
      </c>
      <c r="E23" s="15">
        <v>1521.4</v>
      </c>
      <c r="F23" s="15">
        <v>1885.4</v>
      </c>
      <c r="G23" s="15">
        <v>2617.4</v>
      </c>
      <c r="H23" s="15">
        <v>3412.2</v>
      </c>
      <c r="I23" s="15">
        <v>2123.4</v>
      </c>
      <c r="J23" s="15">
        <v>1121.2</v>
      </c>
      <c r="K23" s="15">
        <v>13471.4</v>
      </c>
    </row>
    <row r="24" spans="1:11" s="8" customFormat="1" ht="21" customHeight="1">
      <c r="A24" s="4" t="s">
        <v>223</v>
      </c>
      <c r="B24" s="35" t="s">
        <v>18</v>
      </c>
      <c r="C24" s="182">
        <v>149.2</v>
      </c>
      <c r="D24" s="182">
        <v>54</v>
      </c>
      <c r="E24" s="15">
        <v>31.8</v>
      </c>
      <c r="F24" s="15">
        <v>20.4</v>
      </c>
      <c r="G24" s="15">
        <v>26.8</v>
      </c>
      <c r="H24" s="15">
        <v>63.2</v>
      </c>
      <c r="I24" s="15">
        <v>99.2</v>
      </c>
      <c r="J24" s="15">
        <v>121.8</v>
      </c>
      <c r="K24" s="15">
        <v>566.4</v>
      </c>
    </row>
    <row r="25" spans="2:11" ht="15.75">
      <c r="B25" s="4">
        <v>1996</v>
      </c>
      <c r="C25" s="4">
        <v>160</v>
      </c>
      <c r="D25" s="4">
        <v>49</v>
      </c>
      <c r="E25" s="4">
        <v>31</v>
      </c>
      <c r="F25" s="4">
        <v>11</v>
      </c>
      <c r="G25" s="4">
        <v>19</v>
      </c>
      <c r="H25" s="4">
        <v>66</v>
      </c>
      <c r="I25" s="4">
        <v>89</v>
      </c>
      <c r="J25" s="4">
        <v>131</v>
      </c>
      <c r="K25" s="11">
        <v>556</v>
      </c>
    </row>
    <row r="26" spans="2:11" ht="15.75">
      <c r="B26" s="4">
        <v>1997</v>
      </c>
      <c r="C26" s="4">
        <v>146</v>
      </c>
      <c r="D26" s="4">
        <v>62</v>
      </c>
      <c r="E26" s="4">
        <v>39</v>
      </c>
      <c r="F26" s="4">
        <v>23</v>
      </c>
      <c r="G26" s="4">
        <v>37</v>
      </c>
      <c r="H26" s="4">
        <v>57</v>
      </c>
      <c r="I26" s="4">
        <v>101</v>
      </c>
      <c r="J26" s="4">
        <v>122</v>
      </c>
      <c r="K26" s="4">
        <v>587</v>
      </c>
    </row>
    <row r="27" spans="2:11" ht="15.75">
      <c r="B27" s="4">
        <v>1998</v>
      </c>
      <c r="C27" s="4">
        <v>128</v>
      </c>
      <c r="D27" s="4">
        <v>69</v>
      </c>
      <c r="E27" s="4">
        <v>40</v>
      </c>
      <c r="F27" s="4">
        <v>24</v>
      </c>
      <c r="G27" s="4">
        <v>30</v>
      </c>
      <c r="H27" s="4">
        <v>57</v>
      </c>
      <c r="I27" s="4">
        <v>87</v>
      </c>
      <c r="J27" s="4">
        <v>113</v>
      </c>
      <c r="K27" s="4">
        <v>548</v>
      </c>
    </row>
    <row r="28" spans="2:11" ht="15.75">
      <c r="B28" s="4">
        <v>1999</v>
      </c>
      <c r="C28" s="4">
        <v>128</v>
      </c>
      <c r="D28" s="4">
        <v>68</v>
      </c>
      <c r="E28" s="4">
        <v>24</v>
      </c>
      <c r="F28" s="4">
        <v>32</v>
      </c>
      <c r="G28" s="4">
        <v>28</v>
      </c>
      <c r="H28" s="4">
        <v>50</v>
      </c>
      <c r="I28" s="4">
        <v>82</v>
      </c>
      <c r="J28" s="4">
        <v>100</v>
      </c>
      <c r="K28" s="4">
        <v>512</v>
      </c>
    </row>
    <row r="29" spans="2:11" ht="15.75">
      <c r="B29" s="4">
        <v>2000</v>
      </c>
      <c r="C29" s="4">
        <v>135</v>
      </c>
      <c r="D29" s="4">
        <v>66</v>
      </c>
      <c r="E29" s="4">
        <v>27</v>
      </c>
      <c r="F29" s="4">
        <v>17</v>
      </c>
      <c r="G29" s="4">
        <v>26</v>
      </c>
      <c r="H29" s="4">
        <v>62</v>
      </c>
      <c r="I29" s="4">
        <v>88</v>
      </c>
      <c r="J29" s="4">
        <v>107</v>
      </c>
      <c r="K29" s="4">
        <v>528</v>
      </c>
    </row>
    <row r="30" spans="2:11" ht="15.75">
      <c r="B30" s="4">
        <v>2001</v>
      </c>
      <c r="C30" s="4">
        <v>133</v>
      </c>
      <c r="D30" s="4">
        <v>68</v>
      </c>
      <c r="E30" s="4">
        <v>33</v>
      </c>
      <c r="F30" s="4">
        <v>22</v>
      </c>
      <c r="G30" s="4">
        <v>18</v>
      </c>
      <c r="H30" s="4">
        <v>64</v>
      </c>
      <c r="I30" s="4">
        <v>71</v>
      </c>
      <c r="J30" s="4">
        <v>99</v>
      </c>
      <c r="K30" s="4">
        <v>508</v>
      </c>
    </row>
    <row r="31" spans="2:11" ht="15.75">
      <c r="B31" s="4">
        <v>2002</v>
      </c>
      <c r="C31" s="4">
        <v>130</v>
      </c>
      <c r="D31" s="4">
        <v>75</v>
      </c>
      <c r="E31" s="4">
        <v>21</v>
      </c>
      <c r="F31" s="4">
        <v>23</v>
      </c>
      <c r="G31" s="4">
        <v>30</v>
      </c>
      <c r="H31" s="4">
        <v>54</v>
      </c>
      <c r="I31" s="4">
        <v>92</v>
      </c>
      <c r="J31" s="4">
        <v>83</v>
      </c>
      <c r="K31" s="4">
        <v>508</v>
      </c>
    </row>
    <row r="32" spans="2:11" ht="15.75">
      <c r="B32" s="4">
        <v>2003</v>
      </c>
      <c r="C32" s="4">
        <v>128</v>
      </c>
      <c r="D32" s="4">
        <v>81</v>
      </c>
      <c r="E32" s="4">
        <v>29</v>
      </c>
      <c r="F32" s="4">
        <v>26</v>
      </c>
      <c r="G32" s="4">
        <v>20</v>
      </c>
      <c r="H32" s="4">
        <v>45</v>
      </c>
      <c r="I32" s="4">
        <v>78</v>
      </c>
      <c r="J32" s="4">
        <v>96</v>
      </c>
      <c r="K32" s="4">
        <v>503</v>
      </c>
    </row>
    <row r="33" spans="2:11" ht="15.75">
      <c r="B33" s="4">
        <v>2004</v>
      </c>
      <c r="C33" s="4">
        <v>106</v>
      </c>
      <c r="D33" s="4">
        <v>67</v>
      </c>
      <c r="E33" s="4">
        <v>34</v>
      </c>
      <c r="F33" s="4">
        <v>27</v>
      </c>
      <c r="G33" s="4">
        <v>25</v>
      </c>
      <c r="H33" s="4">
        <v>48</v>
      </c>
      <c r="I33" s="4">
        <v>76</v>
      </c>
      <c r="J33" s="4">
        <v>102</v>
      </c>
      <c r="K33" s="4">
        <v>485</v>
      </c>
    </row>
    <row r="34" spans="2:11" ht="15.75">
      <c r="B34" s="4">
        <v>2005</v>
      </c>
      <c r="C34" s="4">
        <v>115</v>
      </c>
      <c r="D34" s="4">
        <v>67</v>
      </c>
      <c r="E34" s="4">
        <v>33</v>
      </c>
      <c r="F34" s="4">
        <v>22</v>
      </c>
      <c r="G34" s="4">
        <v>27</v>
      </c>
      <c r="H34" s="4">
        <v>42</v>
      </c>
      <c r="I34" s="4">
        <v>60</v>
      </c>
      <c r="J34" s="4">
        <v>106</v>
      </c>
      <c r="K34" s="4">
        <v>472</v>
      </c>
    </row>
    <row r="35" spans="2:11" ht="15.75">
      <c r="B35" s="4">
        <v>2006</v>
      </c>
      <c r="C35" s="4">
        <v>142</v>
      </c>
      <c r="D35" s="4">
        <v>73</v>
      </c>
      <c r="E35" s="4">
        <v>30</v>
      </c>
      <c r="F35" s="4">
        <v>20</v>
      </c>
      <c r="G35" s="4">
        <v>24</v>
      </c>
      <c r="H35" s="4">
        <v>59</v>
      </c>
      <c r="I35" s="4">
        <v>83</v>
      </c>
      <c r="J35" s="4">
        <v>76</v>
      </c>
      <c r="K35" s="4">
        <v>509</v>
      </c>
    </row>
    <row r="36" spans="2:11" s="8" customFormat="1" ht="15.75">
      <c r="B36" s="8" t="s">
        <v>188</v>
      </c>
      <c r="C36" s="182">
        <v>124.2</v>
      </c>
      <c r="D36" s="182">
        <v>72.6</v>
      </c>
      <c r="E36" s="15">
        <v>29.4</v>
      </c>
      <c r="F36" s="15">
        <v>23.6</v>
      </c>
      <c r="G36" s="15">
        <v>25.2</v>
      </c>
      <c r="H36" s="15">
        <v>49.6</v>
      </c>
      <c r="I36" s="15">
        <v>77.8</v>
      </c>
      <c r="J36" s="15">
        <v>92.6</v>
      </c>
      <c r="K36" s="15">
        <v>495.4</v>
      </c>
    </row>
    <row r="37" ht="18.75">
      <c r="A37" s="1" t="s">
        <v>219</v>
      </c>
    </row>
    <row r="38" spans="1:11" s="8" customFormat="1" ht="15.75">
      <c r="A38" s="4" t="s">
        <v>247</v>
      </c>
      <c r="B38" s="35" t="s">
        <v>18</v>
      </c>
      <c r="C38" s="143">
        <f aca="true" t="shared" si="0" ref="C38:K38">C17/C10*100</f>
        <v>70.73272273105746</v>
      </c>
      <c r="D38" s="143">
        <f t="shared" si="0"/>
        <v>66.31526104417671</v>
      </c>
      <c r="E38" s="143">
        <f t="shared" si="0"/>
        <v>64.61193421231481</v>
      </c>
      <c r="F38" s="143">
        <f t="shared" si="0"/>
        <v>66.77902414764878</v>
      </c>
      <c r="G38" s="143">
        <f t="shared" si="0"/>
        <v>66.83541323287027</v>
      </c>
      <c r="H38" s="143">
        <f t="shared" si="0"/>
        <v>67.7145884846344</v>
      </c>
      <c r="I38" s="143">
        <f t="shared" si="0"/>
        <v>71.1266294227188</v>
      </c>
      <c r="J38" s="143">
        <f t="shared" si="0"/>
        <v>71.44376752731844</v>
      </c>
      <c r="K38" s="143">
        <f t="shared" si="0"/>
        <v>68.00935193533107</v>
      </c>
    </row>
    <row r="39" spans="1:11" ht="15.75">
      <c r="A39" s="4" t="s">
        <v>265</v>
      </c>
      <c r="B39" s="4">
        <v>2002</v>
      </c>
      <c r="C39" s="144">
        <f aca="true" t="shared" si="1" ref="C39:K39">C18/C11*100</f>
        <v>67.8921568627451</v>
      </c>
      <c r="D39" s="144">
        <f t="shared" si="1"/>
        <v>63.19290465631929</v>
      </c>
      <c r="E39" s="144">
        <f t="shared" si="1"/>
        <v>61.98948645369996</v>
      </c>
      <c r="F39" s="144">
        <f t="shared" si="1"/>
        <v>60.53102625298329</v>
      </c>
      <c r="G39" s="144">
        <f t="shared" si="1"/>
        <v>61.8656877564241</v>
      </c>
      <c r="H39" s="144">
        <f t="shared" si="1"/>
        <v>63.28328981723238</v>
      </c>
      <c r="I39" s="144">
        <f t="shared" si="1"/>
        <v>64.68784838350055</v>
      </c>
      <c r="J39" s="144">
        <f t="shared" si="1"/>
        <v>65.20086862106406</v>
      </c>
      <c r="K39" s="144">
        <f t="shared" si="1"/>
        <v>62.99557579141789</v>
      </c>
    </row>
    <row r="40" spans="1:11" ht="15.75">
      <c r="A40" s="4" t="s">
        <v>266</v>
      </c>
      <c r="B40" s="4">
        <v>2003</v>
      </c>
      <c r="C40" s="144">
        <f aca="true" t="shared" si="2" ref="C40:K40">C19/C12*100</f>
        <v>67.70708283313326</v>
      </c>
      <c r="D40" s="144">
        <f t="shared" si="2"/>
        <v>67.53246753246754</v>
      </c>
      <c r="E40" s="144">
        <f t="shared" si="2"/>
        <v>60.274509803921575</v>
      </c>
      <c r="F40" s="144">
        <f t="shared" si="2"/>
        <v>62.04511278195489</v>
      </c>
      <c r="G40" s="144">
        <f t="shared" si="2"/>
        <v>60.426279938475055</v>
      </c>
      <c r="H40" s="144">
        <f t="shared" si="2"/>
        <v>60.394296778736134</v>
      </c>
      <c r="I40" s="144">
        <f t="shared" si="2"/>
        <v>60.70521861777151</v>
      </c>
      <c r="J40" s="144">
        <f t="shared" si="2"/>
        <v>67.30434782608695</v>
      </c>
      <c r="K40" s="144">
        <f t="shared" si="2"/>
        <v>61.59769860588625</v>
      </c>
    </row>
    <row r="41" spans="2:11" ht="15.75">
      <c r="B41" s="4">
        <v>2004</v>
      </c>
      <c r="C41" s="144">
        <f aca="true" t="shared" si="3" ref="C41:K41">C20/C13*100</f>
        <v>65.30324400564174</v>
      </c>
      <c r="D41" s="144">
        <f t="shared" si="3"/>
        <v>61.938534278959814</v>
      </c>
      <c r="E41" s="144">
        <f t="shared" si="3"/>
        <v>59.8046875</v>
      </c>
      <c r="F41" s="144">
        <f t="shared" si="3"/>
        <v>60.85485854858549</v>
      </c>
      <c r="G41" s="144">
        <f t="shared" si="3"/>
        <v>58.82607753952783</v>
      </c>
      <c r="H41" s="144">
        <f t="shared" si="3"/>
        <v>59.01469317199655</v>
      </c>
      <c r="I41" s="144">
        <f t="shared" si="3"/>
        <v>61.955275229357795</v>
      </c>
      <c r="J41" s="144">
        <f t="shared" si="3"/>
        <v>63.620788121073666</v>
      </c>
      <c r="K41" s="144">
        <f t="shared" si="3"/>
        <v>60.39406685853442</v>
      </c>
    </row>
    <row r="42" spans="2:11" ht="15.75">
      <c r="B42" s="4">
        <v>2005</v>
      </c>
      <c r="C42" s="144">
        <f aca="true" t="shared" si="4" ref="C42:K42">C21/C14*100</f>
        <v>64.04199475065617</v>
      </c>
      <c r="D42" s="144">
        <f t="shared" si="4"/>
        <v>64.37054631828978</v>
      </c>
      <c r="E42" s="144">
        <f t="shared" si="4"/>
        <v>57.07814269535674</v>
      </c>
      <c r="F42" s="144">
        <f t="shared" si="4"/>
        <v>55.02699055330634</v>
      </c>
      <c r="G42" s="144">
        <f t="shared" si="4"/>
        <v>56.13026819923371</v>
      </c>
      <c r="H42" s="144">
        <f t="shared" si="4"/>
        <v>57.62205830698981</v>
      </c>
      <c r="I42" s="144">
        <f t="shared" si="4"/>
        <v>61.024844720496894</v>
      </c>
      <c r="J42" s="144">
        <f t="shared" si="4"/>
        <v>62.01729106628242</v>
      </c>
      <c r="K42" s="144">
        <f t="shared" si="4"/>
        <v>58.12190951522713</v>
      </c>
    </row>
    <row r="43" spans="2:11" ht="15.75">
      <c r="B43" s="4">
        <v>2006</v>
      </c>
      <c r="C43" s="144">
        <f aca="true" t="shared" si="5" ref="C43:K43">C22/C15*100</f>
        <v>64.17370325693607</v>
      </c>
      <c r="D43" s="144">
        <f t="shared" si="5"/>
        <v>61.0705596107056</v>
      </c>
      <c r="E43" s="144">
        <f t="shared" si="5"/>
        <v>58.15492409497859</v>
      </c>
      <c r="F43" s="144">
        <f t="shared" si="5"/>
        <v>59.64730290456431</v>
      </c>
      <c r="G43" s="144">
        <f t="shared" si="5"/>
        <v>57.41490121399667</v>
      </c>
      <c r="H43" s="144">
        <f t="shared" si="5"/>
        <v>57.494827910475834</v>
      </c>
      <c r="I43" s="144">
        <f t="shared" si="5"/>
        <v>61.76920722375267</v>
      </c>
      <c r="J43" s="144">
        <f t="shared" si="5"/>
        <v>64.3860720830788</v>
      </c>
      <c r="K43" s="144">
        <f t="shared" si="5"/>
        <v>59.38327657964434</v>
      </c>
    </row>
    <row r="44" spans="2:11" s="8" customFormat="1" ht="15.75">
      <c r="B44" s="8" t="s">
        <v>188</v>
      </c>
      <c r="C44" s="143">
        <f aca="true" t="shared" si="6" ref="C44:K44">C23/C16*100</f>
        <v>65.86477589263106</v>
      </c>
      <c r="D44" s="143">
        <f t="shared" si="6"/>
        <v>63.55810616929699</v>
      </c>
      <c r="E44" s="143">
        <f t="shared" si="6"/>
        <v>59.425044918365764</v>
      </c>
      <c r="F44" s="143">
        <f t="shared" si="6"/>
        <v>59.7212543554007</v>
      </c>
      <c r="G44" s="143">
        <f t="shared" si="6"/>
        <v>59.01424963924964</v>
      </c>
      <c r="H44" s="143">
        <f t="shared" si="6"/>
        <v>59.64341898269533</v>
      </c>
      <c r="I44" s="143">
        <f t="shared" si="6"/>
        <v>62.05868599485621</v>
      </c>
      <c r="J44" s="143">
        <f t="shared" si="6"/>
        <v>64.51093210586882</v>
      </c>
      <c r="K44" s="143">
        <f t="shared" si="6"/>
        <v>60.548883535291786</v>
      </c>
    </row>
    <row r="45" spans="1:11" s="8" customFormat="1" ht="20.25" customHeight="1">
      <c r="A45" s="4" t="s">
        <v>267</v>
      </c>
      <c r="B45" s="35" t="s">
        <v>18</v>
      </c>
      <c r="C45" s="143">
        <f aca="true" t="shared" si="7" ref="C45:K45">C24/C10*100</f>
        <v>15.52872606161532</v>
      </c>
      <c r="D45" s="143">
        <f t="shared" si="7"/>
        <v>13.554216867469881</v>
      </c>
      <c r="E45" s="143">
        <f t="shared" si="7"/>
        <v>1.080603506864211</v>
      </c>
      <c r="F45" s="143">
        <f t="shared" si="7"/>
        <v>0.563629330828314</v>
      </c>
      <c r="G45" s="143">
        <f t="shared" si="7"/>
        <v>0.5258613923553881</v>
      </c>
      <c r="H45" s="143">
        <f t="shared" si="7"/>
        <v>0.930177793476981</v>
      </c>
      <c r="I45" s="143">
        <f t="shared" si="7"/>
        <v>2.3091247672253257</v>
      </c>
      <c r="J45" s="143">
        <f t="shared" si="7"/>
        <v>5.889178996228605</v>
      </c>
      <c r="K45" s="143">
        <f t="shared" si="7"/>
        <v>2.1637811158142446</v>
      </c>
    </row>
    <row r="46" spans="1:11" ht="15.75">
      <c r="A46" s="4" t="s">
        <v>268</v>
      </c>
      <c r="B46" s="4">
        <v>2002</v>
      </c>
      <c r="C46" s="144">
        <f aca="true" t="shared" si="8" ref="C46:K46">C31/C11*100</f>
        <v>15.931372549019606</v>
      </c>
      <c r="D46" s="144">
        <f t="shared" si="8"/>
        <v>16.62971175166297</v>
      </c>
      <c r="E46" s="144">
        <f t="shared" si="8"/>
        <v>0.8491710473109584</v>
      </c>
      <c r="F46" s="144">
        <f t="shared" si="8"/>
        <v>0.6861575178997613</v>
      </c>
      <c r="G46" s="144">
        <f t="shared" si="8"/>
        <v>0.6478082487583675</v>
      </c>
      <c r="H46" s="144">
        <f t="shared" si="8"/>
        <v>0.881201044386423</v>
      </c>
      <c r="I46" s="144">
        <f t="shared" si="8"/>
        <v>2.564102564102564</v>
      </c>
      <c r="J46" s="144">
        <f t="shared" si="8"/>
        <v>4.505971769815418</v>
      </c>
      <c r="K46" s="144">
        <f t="shared" si="8"/>
        <v>2.182036854087024</v>
      </c>
    </row>
    <row r="47" spans="1:11" ht="15.75">
      <c r="A47" s="4" t="s">
        <v>266</v>
      </c>
      <c r="B47" s="4">
        <v>2003</v>
      </c>
      <c r="C47" s="144">
        <f aca="true" t="shared" si="9" ref="C47:K47">C32/C12*100</f>
        <v>15.366146458583433</v>
      </c>
      <c r="D47" s="144">
        <f t="shared" si="9"/>
        <v>21.038961038961038</v>
      </c>
      <c r="E47" s="144">
        <f t="shared" si="9"/>
        <v>1.1372549019607843</v>
      </c>
      <c r="F47" s="144">
        <f t="shared" si="9"/>
        <v>0.7819548872180452</v>
      </c>
      <c r="G47" s="144">
        <f t="shared" si="9"/>
        <v>0.43946385409800043</v>
      </c>
      <c r="H47" s="144">
        <f t="shared" si="9"/>
        <v>0.7921140644252773</v>
      </c>
      <c r="I47" s="144">
        <f t="shared" si="9"/>
        <v>2.2002820874471087</v>
      </c>
      <c r="J47" s="144">
        <f t="shared" si="9"/>
        <v>5.565217391304348</v>
      </c>
      <c r="K47" s="144">
        <f t="shared" si="9"/>
        <v>2.2261562292542596</v>
      </c>
    </row>
    <row r="48" spans="2:11" ht="15.75">
      <c r="B48" s="4">
        <v>2004</v>
      </c>
      <c r="C48" s="144">
        <f aca="true" t="shared" si="10" ref="C48:K48">C33/C13*100</f>
        <v>14.950634696755994</v>
      </c>
      <c r="D48" s="144">
        <f t="shared" si="10"/>
        <v>15.839243498817968</v>
      </c>
      <c r="E48" s="144">
        <f t="shared" si="10"/>
        <v>1.328125</v>
      </c>
      <c r="F48" s="144">
        <f t="shared" si="10"/>
        <v>0.8302583025830259</v>
      </c>
      <c r="G48" s="144">
        <f t="shared" si="10"/>
        <v>0.5414771496642842</v>
      </c>
      <c r="H48" s="144">
        <f t="shared" si="10"/>
        <v>0.8297320656871219</v>
      </c>
      <c r="I48" s="144">
        <f t="shared" si="10"/>
        <v>2.1788990825688073</v>
      </c>
      <c r="J48" s="144">
        <f t="shared" si="10"/>
        <v>5.825242718446602</v>
      </c>
      <c r="K48" s="144">
        <f t="shared" si="10"/>
        <v>2.147442993137038</v>
      </c>
    </row>
    <row r="49" spans="2:11" ht="15.75">
      <c r="B49" s="4">
        <v>2005</v>
      </c>
      <c r="C49" s="144">
        <f aca="true" t="shared" si="11" ref="C49:K49">C34/C14*100</f>
        <v>15.091863517060366</v>
      </c>
      <c r="D49" s="144">
        <f t="shared" si="11"/>
        <v>15.914489311163896</v>
      </c>
      <c r="E49" s="144">
        <f t="shared" si="11"/>
        <v>1.245753114382786</v>
      </c>
      <c r="F49" s="144">
        <f t="shared" si="11"/>
        <v>0.7422402159244265</v>
      </c>
      <c r="G49" s="144">
        <f t="shared" si="11"/>
        <v>0.646551724137931</v>
      </c>
      <c r="H49" s="144">
        <f t="shared" si="11"/>
        <v>0.7376185458377239</v>
      </c>
      <c r="I49" s="144">
        <f t="shared" si="11"/>
        <v>1.8633540372670807</v>
      </c>
      <c r="J49" s="144">
        <f t="shared" si="11"/>
        <v>6.109510086455332</v>
      </c>
      <c r="K49" s="144">
        <f t="shared" si="11"/>
        <v>2.1812468228661213</v>
      </c>
    </row>
    <row r="50" spans="2:11" ht="15.75">
      <c r="B50" s="4">
        <v>2006</v>
      </c>
      <c r="C50" s="144">
        <f aca="true" t="shared" si="12" ref="C50:K50">C35/C15*100</f>
        <v>17.12907117008444</v>
      </c>
      <c r="D50" s="144">
        <f t="shared" si="12"/>
        <v>17.761557177615572</v>
      </c>
      <c r="E50" s="144">
        <f t="shared" si="12"/>
        <v>1.1677695601401323</v>
      </c>
      <c r="F50" s="144">
        <f t="shared" si="12"/>
        <v>0.6915629322268326</v>
      </c>
      <c r="G50" s="144">
        <f t="shared" si="12"/>
        <v>0.5712925493930017</v>
      </c>
      <c r="H50" s="144">
        <f t="shared" si="12"/>
        <v>1.1096482979123568</v>
      </c>
      <c r="I50" s="144">
        <f t="shared" si="12"/>
        <v>2.5405570860116313</v>
      </c>
      <c r="J50" s="144">
        <f t="shared" si="12"/>
        <v>4.642638973732438</v>
      </c>
      <c r="K50" s="144">
        <f t="shared" si="12"/>
        <v>2.407302307983352</v>
      </c>
    </row>
    <row r="51" spans="2:11" s="8" customFormat="1" ht="15.75">
      <c r="B51" s="8" t="s">
        <v>188</v>
      </c>
      <c r="C51" s="143">
        <f aca="true" t="shared" si="13" ref="C51:K51">C36/C16*100</f>
        <v>15.725500126614333</v>
      </c>
      <c r="D51" s="143">
        <f t="shared" si="13"/>
        <v>17.360114777618364</v>
      </c>
      <c r="E51" s="143">
        <f t="shared" si="13"/>
        <v>1.1483477853292712</v>
      </c>
      <c r="F51" s="143">
        <f t="shared" si="13"/>
        <v>0.7475451377890403</v>
      </c>
      <c r="G51" s="143">
        <f t="shared" si="13"/>
        <v>0.5681818181818182</v>
      </c>
      <c r="H51" s="143">
        <f t="shared" si="13"/>
        <v>0.8669812969760531</v>
      </c>
      <c r="I51" s="143">
        <f t="shared" si="13"/>
        <v>2.273790039747486</v>
      </c>
      <c r="J51" s="143">
        <f t="shared" si="13"/>
        <v>5.327963176064442</v>
      </c>
      <c r="K51" s="143">
        <f t="shared" si="13"/>
        <v>2.2266369422171084</v>
      </c>
    </row>
    <row r="52" spans="1:11" s="8" customFormat="1" ht="21.75" customHeight="1">
      <c r="A52" s="4" t="s">
        <v>267</v>
      </c>
      <c r="B52" s="35" t="s">
        <v>18</v>
      </c>
      <c r="C52" s="143">
        <f aca="true" t="shared" si="14" ref="C52:K52">C24/C17*100</f>
        <v>21.954090641553854</v>
      </c>
      <c r="D52" s="143">
        <f t="shared" si="14"/>
        <v>20.439061317183953</v>
      </c>
      <c r="E52" s="143">
        <f t="shared" si="14"/>
        <v>1.6724518775639001</v>
      </c>
      <c r="F52" s="143">
        <f t="shared" si="14"/>
        <v>0.8440215142738933</v>
      </c>
      <c r="G52" s="143">
        <f t="shared" si="14"/>
        <v>0.7868005401914158</v>
      </c>
      <c r="H52" s="143">
        <f t="shared" si="14"/>
        <v>1.3736741436271953</v>
      </c>
      <c r="I52" s="143">
        <f t="shared" si="14"/>
        <v>3.2464982327529786</v>
      </c>
      <c r="J52" s="143">
        <f t="shared" si="14"/>
        <v>8.243096913914457</v>
      </c>
      <c r="K52" s="143">
        <f t="shared" si="14"/>
        <v>3.1815934930121776</v>
      </c>
    </row>
    <row r="53" spans="1:11" ht="15.75">
      <c r="A53" s="4" t="s">
        <v>269</v>
      </c>
      <c r="B53" s="4">
        <v>2002</v>
      </c>
      <c r="C53" s="144">
        <f aca="true" t="shared" si="15" ref="C53:K53">C31/C18*100</f>
        <v>23.465703971119133</v>
      </c>
      <c r="D53" s="144">
        <f t="shared" si="15"/>
        <v>26.31578947368421</v>
      </c>
      <c r="E53" s="144">
        <f t="shared" si="15"/>
        <v>1.36986301369863</v>
      </c>
      <c r="F53" s="144">
        <f t="shared" si="15"/>
        <v>1.1335633316904878</v>
      </c>
      <c r="G53" s="144">
        <f t="shared" si="15"/>
        <v>1.0471204188481675</v>
      </c>
      <c r="H53" s="144">
        <f t="shared" si="15"/>
        <v>1.3924703455389376</v>
      </c>
      <c r="I53" s="144">
        <f t="shared" si="15"/>
        <v>3.963808703145196</v>
      </c>
      <c r="J53" s="144">
        <f t="shared" si="15"/>
        <v>6.9109075770191515</v>
      </c>
      <c r="K53" s="144">
        <f t="shared" si="15"/>
        <v>3.4637938088094913</v>
      </c>
    </row>
    <row r="54" spans="1:11" ht="15.75">
      <c r="A54" s="4" t="s">
        <v>251</v>
      </c>
      <c r="B54" s="4">
        <v>2003</v>
      </c>
      <c r="C54" s="144">
        <f aca="true" t="shared" si="16" ref="C54:K54">C32/C19*100</f>
        <v>22.69503546099291</v>
      </c>
      <c r="D54" s="144">
        <f t="shared" si="16"/>
        <v>31.153846153846153</v>
      </c>
      <c r="E54" s="144">
        <f t="shared" si="16"/>
        <v>1.8867924528301887</v>
      </c>
      <c r="F54" s="144">
        <f t="shared" si="16"/>
        <v>1.2603005332040718</v>
      </c>
      <c r="G54" s="144">
        <f t="shared" si="16"/>
        <v>0.7272727272727273</v>
      </c>
      <c r="H54" s="144">
        <f t="shared" si="16"/>
        <v>1.3115709705625183</v>
      </c>
      <c r="I54" s="144">
        <f t="shared" si="16"/>
        <v>3.62453531598513</v>
      </c>
      <c r="J54" s="144">
        <f t="shared" si="16"/>
        <v>8.2687338501292</v>
      </c>
      <c r="K54" s="144">
        <f t="shared" si="16"/>
        <v>3.61402500359247</v>
      </c>
    </row>
    <row r="55" spans="2:11" ht="15.75">
      <c r="B55" s="4">
        <v>2004</v>
      </c>
      <c r="C55" s="144">
        <f aca="true" t="shared" si="17" ref="C55:K55">C33/C20*100</f>
        <v>22.894168466522675</v>
      </c>
      <c r="D55" s="144">
        <f t="shared" si="17"/>
        <v>25.572519083969464</v>
      </c>
      <c r="E55" s="144">
        <f t="shared" si="17"/>
        <v>2.2207707380796866</v>
      </c>
      <c r="F55" s="144">
        <f t="shared" si="17"/>
        <v>1.3643254168772108</v>
      </c>
      <c r="G55" s="144">
        <f t="shared" si="17"/>
        <v>0.9204712812960236</v>
      </c>
      <c r="H55" s="144">
        <f t="shared" si="17"/>
        <v>1.4059753954305798</v>
      </c>
      <c r="I55" s="144">
        <f t="shared" si="17"/>
        <v>3.5168903285515967</v>
      </c>
      <c r="J55" s="144">
        <f t="shared" si="17"/>
        <v>9.156193895870736</v>
      </c>
      <c r="K55" s="144">
        <f t="shared" si="17"/>
        <v>3.555718475073314</v>
      </c>
    </row>
    <row r="56" spans="2:11" ht="15.75">
      <c r="B56" s="4">
        <v>2005</v>
      </c>
      <c r="C56" s="144">
        <f aca="true" t="shared" si="18" ref="C56:K56">C34/C21*100</f>
        <v>23.565573770491806</v>
      </c>
      <c r="D56" s="144">
        <f t="shared" si="18"/>
        <v>24.723247232472325</v>
      </c>
      <c r="E56" s="144">
        <f t="shared" si="18"/>
        <v>2.1825396825396823</v>
      </c>
      <c r="F56" s="144">
        <f t="shared" si="18"/>
        <v>1.3488657265481299</v>
      </c>
      <c r="G56" s="144">
        <f t="shared" si="18"/>
        <v>1.151877133105802</v>
      </c>
      <c r="H56" s="144">
        <f t="shared" si="18"/>
        <v>1.2800975312404754</v>
      </c>
      <c r="I56" s="144">
        <f t="shared" si="18"/>
        <v>3.0534351145038165</v>
      </c>
      <c r="J56" s="144">
        <f t="shared" si="18"/>
        <v>9.851301115241636</v>
      </c>
      <c r="K56" s="144">
        <f t="shared" si="18"/>
        <v>3.75288224536853</v>
      </c>
    </row>
    <row r="57" spans="2:11" ht="15.75">
      <c r="B57" s="4">
        <v>2006</v>
      </c>
      <c r="C57" s="144">
        <f aca="true" t="shared" si="19" ref="C57:K57">C35/C22*100</f>
        <v>26.691729323308273</v>
      </c>
      <c r="D57" s="144">
        <f t="shared" si="19"/>
        <v>29.08366533864542</v>
      </c>
      <c r="E57" s="144">
        <f t="shared" si="19"/>
        <v>2.0080321285140563</v>
      </c>
      <c r="F57" s="144">
        <f t="shared" si="19"/>
        <v>1.1594202898550725</v>
      </c>
      <c r="G57" s="144">
        <f t="shared" si="19"/>
        <v>0.9950248756218906</v>
      </c>
      <c r="H57" s="144">
        <f t="shared" si="19"/>
        <v>1.9299967288191038</v>
      </c>
      <c r="I57" s="144">
        <f t="shared" si="19"/>
        <v>4.112983151635283</v>
      </c>
      <c r="J57" s="144">
        <f t="shared" si="19"/>
        <v>7.2106261859582546</v>
      </c>
      <c r="K57" s="144">
        <f t="shared" si="19"/>
        <v>4.053838802166295</v>
      </c>
    </row>
    <row r="58" spans="1:11" s="8" customFormat="1" ht="16.5" thickBot="1">
      <c r="A58" s="57"/>
      <c r="B58" s="57" t="s">
        <v>188</v>
      </c>
      <c r="C58" s="147">
        <f aca="true" t="shared" si="20" ref="C58:K58">C36/C23*100</f>
        <v>23.875432525951556</v>
      </c>
      <c r="D58" s="147">
        <f t="shared" si="20"/>
        <v>27.313769751693002</v>
      </c>
      <c r="E58" s="147">
        <f t="shared" si="20"/>
        <v>1.93243065597476</v>
      </c>
      <c r="F58" s="147">
        <f t="shared" si="20"/>
        <v>1.2517237721438421</v>
      </c>
      <c r="G58" s="147">
        <f t="shared" si="20"/>
        <v>0.9627874990448535</v>
      </c>
      <c r="H58" s="147">
        <f t="shared" si="20"/>
        <v>1.4536076431627691</v>
      </c>
      <c r="I58" s="147">
        <f t="shared" si="20"/>
        <v>3.66393519826693</v>
      </c>
      <c r="J58" s="147">
        <f t="shared" si="20"/>
        <v>8.259008205494114</v>
      </c>
      <c r="K58" s="147">
        <f t="shared" si="20"/>
        <v>3.6774203126623806</v>
      </c>
    </row>
    <row r="59" ht="24" customHeight="1">
      <c r="A59" s="49"/>
    </row>
  </sheetData>
  <printOptions/>
  <pageMargins left="0.7480314960629921" right="0.7480314960629921" top="0.3937007874015748" bottom="0.3937007874015748" header="0.31496062992125984" footer="0.5118110236220472"/>
  <pageSetup fitToHeight="1" fitToWidth="1" horizontalDpi="600" verticalDpi="600" orientation="portrait" paperSize="9" scale="67" r:id="rId1"/>
</worksheet>
</file>

<file path=xl/worksheets/sheet15.xml><?xml version="1.0" encoding="utf-8"?>
<worksheet xmlns="http://schemas.openxmlformats.org/spreadsheetml/2006/main" xmlns:r="http://schemas.openxmlformats.org/officeDocument/2006/relationships">
  <dimension ref="A1:T4"/>
  <sheetViews>
    <sheetView workbookViewId="0" topLeftCell="A1">
      <selection activeCell="A1" sqref="A1"/>
    </sheetView>
  </sheetViews>
  <sheetFormatPr defaultColWidth="11.421875" defaultRowHeight="12.75"/>
  <cols>
    <col min="1" max="16384" width="11.421875" style="138" customWidth="1"/>
  </cols>
  <sheetData>
    <row r="1" spans="1:20" s="135" customFormat="1" ht="18.75">
      <c r="A1" s="183" t="s">
        <v>285</v>
      </c>
      <c r="J1" s="184" t="s">
        <v>270</v>
      </c>
      <c r="Q1"/>
      <c r="R1"/>
      <c r="S1"/>
      <c r="T1"/>
    </row>
    <row r="2" spans="1:20" s="135" customFormat="1" ht="18.75">
      <c r="A2" s="183"/>
      <c r="Q2"/>
      <c r="R2"/>
      <c r="S2"/>
      <c r="T2"/>
    </row>
    <row r="3" spans="1:20" s="135" customFormat="1" ht="18.75">
      <c r="A3" s="183" t="s">
        <v>271</v>
      </c>
      <c r="Q3"/>
      <c r="R3"/>
      <c r="S3"/>
      <c r="T3"/>
    </row>
    <row r="4" ht="18.75">
      <c r="A4" s="183" t="s">
        <v>205</v>
      </c>
    </row>
  </sheetData>
  <printOptions/>
  <pageMargins left="0.7480314960629921" right="0.5511811023622047" top="0.3937007874015748" bottom="0.5905511811023623" header="0.31496062992125984" footer="0.31496062992125984"/>
  <pageSetup horizontalDpi="300" verticalDpi="300" orientation="portrait" paperSize="9"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K23" sqref="K23"/>
    </sheetView>
  </sheetViews>
  <sheetFormatPr defaultColWidth="9.140625" defaultRowHeight="12.75"/>
  <cols>
    <col min="1" max="1" width="12.7109375" style="0" customWidth="1"/>
    <col min="2" max="5" width="9.421875" style="0" bestFit="1" customWidth="1"/>
    <col min="7" max="9" width="9.421875" style="0" bestFit="1" customWidth="1"/>
    <col min="10" max="10" width="10.28125" style="0" bestFit="1" customWidth="1"/>
  </cols>
  <sheetData>
    <row r="1" ht="12.75">
      <c r="A1" s="185" t="s">
        <v>284</v>
      </c>
    </row>
    <row r="2" ht="12.75">
      <c r="A2" s="185" t="s">
        <v>272</v>
      </c>
    </row>
    <row r="3" ht="12.75">
      <c r="A3" s="185" t="s">
        <v>273</v>
      </c>
    </row>
    <row r="4" spans="1:2" ht="12.75">
      <c r="A4" s="186" t="s">
        <v>295</v>
      </c>
      <c r="B4" s="187"/>
    </row>
    <row r="6" spans="1:10" ht="12.75">
      <c r="A6" s="188"/>
      <c r="B6" s="188"/>
      <c r="C6" s="188"/>
      <c r="D6" s="188"/>
      <c r="E6" s="188"/>
      <c r="F6" s="188"/>
      <c r="G6" s="188"/>
      <c r="H6" s="188"/>
      <c r="I6" s="188"/>
      <c r="J6" s="188"/>
    </row>
    <row r="7" spans="1:10" ht="12.75">
      <c r="A7" s="189"/>
      <c r="B7" s="190"/>
      <c r="C7" s="191" t="s">
        <v>274</v>
      </c>
      <c r="D7" s="190"/>
      <c r="E7" s="189"/>
      <c r="F7" s="189"/>
      <c r="G7" s="191"/>
      <c r="H7" s="191" t="s">
        <v>275</v>
      </c>
      <c r="I7" s="191"/>
      <c r="J7" s="189"/>
    </row>
    <row r="8" spans="1:10" ht="12.75">
      <c r="A8" s="192"/>
      <c r="B8" s="192" t="s">
        <v>276</v>
      </c>
      <c r="C8" s="192" t="s">
        <v>277</v>
      </c>
      <c r="D8" s="192" t="s">
        <v>278</v>
      </c>
      <c r="E8" s="192" t="s">
        <v>8</v>
      </c>
      <c r="F8" s="192"/>
      <c r="G8" s="192" t="s">
        <v>276</v>
      </c>
      <c r="H8" s="192" t="s">
        <v>277</v>
      </c>
      <c r="I8" s="192" t="s">
        <v>278</v>
      </c>
      <c r="J8" s="192" t="s">
        <v>8</v>
      </c>
    </row>
    <row r="9" spans="1:10" ht="15.75">
      <c r="A9" s="200" t="s">
        <v>294</v>
      </c>
      <c r="B9" s="194">
        <v>50</v>
      </c>
      <c r="C9" s="194">
        <v>210</v>
      </c>
      <c r="D9" s="194">
        <v>520</v>
      </c>
      <c r="E9" s="194">
        <v>770</v>
      </c>
      <c r="F9" s="195"/>
      <c r="G9" s="194">
        <v>50</v>
      </c>
      <c r="H9" s="194">
        <v>290</v>
      </c>
      <c r="I9" s="194">
        <v>830</v>
      </c>
      <c r="J9" s="194">
        <v>1170</v>
      </c>
    </row>
    <row r="10" spans="1:10" ht="15.75">
      <c r="A10" s="193">
        <v>1994</v>
      </c>
      <c r="B10" s="194">
        <v>60</v>
      </c>
      <c r="C10" s="194">
        <v>260</v>
      </c>
      <c r="D10" s="194">
        <v>470</v>
      </c>
      <c r="E10" s="194">
        <v>790</v>
      </c>
      <c r="F10" s="195"/>
      <c r="G10" s="194">
        <v>80</v>
      </c>
      <c r="H10" s="194">
        <v>340</v>
      </c>
      <c r="I10" s="194">
        <v>760</v>
      </c>
      <c r="J10" s="194">
        <v>1170</v>
      </c>
    </row>
    <row r="11" spans="1:10" ht="15.75">
      <c r="A11" s="193">
        <v>1995</v>
      </c>
      <c r="B11" s="194">
        <v>40</v>
      </c>
      <c r="C11" s="194">
        <v>210</v>
      </c>
      <c r="D11" s="194">
        <v>530</v>
      </c>
      <c r="E11" s="194">
        <v>790</v>
      </c>
      <c r="F11" s="195"/>
      <c r="G11" s="194">
        <v>50</v>
      </c>
      <c r="H11" s="194">
        <v>310</v>
      </c>
      <c r="I11" s="194">
        <v>850</v>
      </c>
      <c r="J11" s="194">
        <v>1210</v>
      </c>
    </row>
    <row r="12" spans="1:10" ht="15.75">
      <c r="A12" s="193">
        <v>1996</v>
      </c>
      <c r="B12" s="194">
        <v>30</v>
      </c>
      <c r="C12" s="194">
        <v>200</v>
      </c>
      <c r="D12" s="194">
        <v>520</v>
      </c>
      <c r="E12" s="194">
        <v>750</v>
      </c>
      <c r="F12" s="195"/>
      <c r="G12" s="194">
        <v>50</v>
      </c>
      <c r="H12" s="194">
        <v>280</v>
      </c>
      <c r="I12" s="194">
        <v>840</v>
      </c>
      <c r="J12" s="194">
        <v>1170</v>
      </c>
    </row>
    <row r="13" spans="1:10" ht="15.75">
      <c r="A13" s="193">
        <v>1997</v>
      </c>
      <c r="B13" s="194">
        <v>40</v>
      </c>
      <c r="C13" s="194">
        <v>200</v>
      </c>
      <c r="D13" s="194">
        <v>550</v>
      </c>
      <c r="E13" s="194">
        <v>790</v>
      </c>
      <c r="F13" s="195"/>
      <c r="G13" s="194">
        <v>40</v>
      </c>
      <c r="H13" s="194">
        <v>290</v>
      </c>
      <c r="I13" s="194">
        <v>890</v>
      </c>
      <c r="J13" s="194">
        <v>1220</v>
      </c>
    </row>
    <row r="14" spans="1:10" ht="15.75">
      <c r="A14" s="193">
        <v>1998</v>
      </c>
      <c r="B14" s="194">
        <v>50</v>
      </c>
      <c r="C14" s="194">
        <v>170</v>
      </c>
      <c r="D14" s="194">
        <v>520</v>
      </c>
      <c r="E14" s="194">
        <v>740</v>
      </c>
      <c r="F14" s="195"/>
      <c r="G14" s="194">
        <v>50</v>
      </c>
      <c r="H14" s="194">
        <v>250</v>
      </c>
      <c r="I14" s="194">
        <v>790</v>
      </c>
      <c r="J14" s="194">
        <v>1090</v>
      </c>
    </row>
    <row r="15" spans="1:10" ht="15.75">
      <c r="A15" s="193">
        <v>1999</v>
      </c>
      <c r="B15" s="194">
        <v>50</v>
      </c>
      <c r="C15" s="194">
        <v>190</v>
      </c>
      <c r="D15" s="194">
        <v>520</v>
      </c>
      <c r="E15" s="194">
        <v>750</v>
      </c>
      <c r="F15" s="195"/>
      <c r="G15" s="194">
        <v>60</v>
      </c>
      <c r="H15" s="194">
        <v>250</v>
      </c>
      <c r="I15" s="194">
        <v>800</v>
      </c>
      <c r="J15" s="194">
        <v>1110</v>
      </c>
    </row>
    <row r="16" spans="1:10" ht="15.75">
      <c r="A16" s="193">
        <v>2000</v>
      </c>
      <c r="B16" s="194">
        <v>40</v>
      </c>
      <c r="C16" s="194">
        <v>190</v>
      </c>
      <c r="D16" s="194">
        <v>550</v>
      </c>
      <c r="E16" s="194">
        <v>780</v>
      </c>
      <c r="F16" s="195"/>
      <c r="G16" s="194">
        <v>40</v>
      </c>
      <c r="H16" s="194">
        <v>240</v>
      </c>
      <c r="I16" s="194">
        <v>860</v>
      </c>
      <c r="J16" s="194">
        <v>1150</v>
      </c>
    </row>
    <row r="17" spans="1:10" ht="15.75">
      <c r="A17" s="193">
        <v>2001</v>
      </c>
      <c r="B17" s="194">
        <v>60</v>
      </c>
      <c r="C17" s="194">
        <v>180</v>
      </c>
      <c r="D17" s="194">
        <v>560</v>
      </c>
      <c r="E17" s="194">
        <v>800</v>
      </c>
      <c r="F17" s="195"/>
      <c r="G17" s="194">
        <v>70</v>
      </c>
      <c r="H17" s="194">
        <v>250</v>
      </c>
      <c r="I17" s="194">
        <v>870</v>
      </c>
      <c r="J17" s="194">
        <v>1190</v>
      </c>
    </row>
    <row r="18" spans="1:10" ht="15.75">
      <c r="A18" s="193">
        <v>2002</v>
      </c>
      <c r="B18" s="194">
        <v>40</v>
      </c>
      <c r="C18" s="194">
        <v>160</v>
      </c>
      <c r="D18" s="194">
        <v>620</v>
      </c>
      <c r="E18" s="194">
        <v>820</v>
      </c>
      <c r="F18" s="195"/>
      <c r="G18" s="194">
        <v>50</v>
      </c>
      <c r="H18" s="194">
        <v>240</v>
      </c>
      <c r="I18" s="194">
        <v>970</v>
      </c>
      <c r="J18" s="194">
        <v>1270</v>
      </c>
    </row>
    <row r="19" spans="1:10" ht="15.75">
      <c r="A19" s="193">
        <v>2003</v>
      </c>
      <c r="B19" s="194">
        <v>40</v>
      </c>
      <c r="C19" s="194">
        <v>180</v>
      </c>
      <c r="D19" s="194">
        <v>530</v>
      </c>
      <c r="E19" s="194">
        <v>750</v>
      </c>
      <c r="F19" s="195"/>
      <c r="G19" s="194">
        <v>50</v>
      </c>
      <c r="H19" s="194">
        <v>230</v>
      </c>
      <c r="I19" s="194">
        <v>850</v>
      </c>
      <c r="J19" s="194">
        <v>1130</v>
      </c>
    </row>
    <row r="20" spans="1:10" ht="15.75">
      <c r="A20" s="193">
        <v>2004</v>
      </c>
      <c r="B20" s="194">
        <v>30</v>
      </c>
      <c r="C20" s="194">
        <v>140</v>
      </c>
      <c r="D20" s="194">
        <v>540</v>
      </c>
      <c r="E20" s="194">
        <v>710</v>
      </c>
      <c r="F20" s="195"/>
      <c r="G20" s="194">
        <v>40</v>
      </c>
      <c r="H20" s="194">
        <v>170</v>
      </c>
      <c r="I20" s="194">
        <v>850</v>
      </c>
      <c r="J20" s="194">
        <v>1060</v>
      </c>
    </row>
    <row r="21" spans="1:10" ht="15.75">
      <c r="A21" s="193">
        <v>2005</v>
      </c>
      <c r="B21" s="194">
        <v>30</v>
      </c>
      <c r="C21" s="194">
        <v>130</v>
      </c>
      <c r="D21" s="194">
        <v>500</v>
      </c>
      <c r="E21" s="194">
        <v>660</v>
      </c>
      <c r="F21" s="195"/>
      <c r="G21" s="194">
        <v>30</v>
      </c>
      <c r="H21" s="194">
        <v>170</v>
      </c>
      <c r="I21" s="194">
        <v>790</v>
      </c>
      <c r="J21" s="194">
        <v>990</v>
      </c>
    </row>
    <row r="23" spans="1:10" ht="12.75">
      <c r="A23" s="199"/>
      <c r="B23" s="201"/>
      <c r="C23" s="199"/>
      <c r="D23" s="201"/>
      <c r="E23" s="199"/>
      <c r="F23" s="199"/>
      <c r="G23" s="199"/>
      <c r="H23" s="199"/>
      <c r="I23" s="199"/>
      <c r="J23" s="199"/>
    </row>
    <row r="24" spans="1:10" ht="12.75">
      <c r="A24" s="199"/>
      <c r="B24" s="199"/>
      <c r="C24" s="199"/>
      <c r="D24" s="199"/>
      <c r="E24" s="199"/>
      <c r="F24" s="199"/>
      <c r="G24" s="199"/>
      <c r="H24" s="199"/>
      <c r="I24" s="199"/>
      <c r="J24" s="199"/>
    </row>
    <row r="25" spans="1:10" ht="15.75">
      <c r="A25" s="202"/>
      <c r="B25" s="203"/>
      <c r="C25" s="203"/>
      <c r="D25" s="203"/>
      <c r="E25" s="203"/>
      <c r="F25" s="204"/>
      <c r="G25" s="203"/>
      <c r="H25" s="203"/>
      <c r="I25" s="203"/>
      <c r="J25" s="203"/>
    </row>
    <row r="26" spans="1:10" ht="15.75">
      <c r="A26" s="202"/>
      <c r="B26" s="203"/>
      <c r="C26" s="203"/>
      <c r="D26" s="203"/>
      <c r="E26" s="203"/>
      <c r="F26" s="204"/>
      <c r="G26" s="203"/>
      <c r="H26" s="203"/>
      <c r="I26" s="203"/>
      <c r="J26" s="203"/>
    </row>
    <row r="27" spans="1:10" ht="15.75">
      <c r="A27" s="202"/>
      <c r="B27" s="203"/>
      <c r="C27" s="203"/>
      <c r="D27" s="203"/>
      <c r="E27" s="203"/>
      <c r="F27" s="204"/>
      <c r="G27" s="203"/>
      <c r="H27" s="203"/>
      <c r="I27" s="203"/>
      <c r="J27" s="203"/>
    </row>
    <row r="28" spans="1:10" ht="15.75">
      <c r="A28" s="202"/>
      <c r="B28" s="203"/>
      <c r="C28" s="203"/>
      <c r="D28" s="203"/>
      <c r="E28" s="203"/>
      <c r="F28" s="204"/>
      <c r="G28" s="203"/>
      <c r="H28" s="203"/>
      <c r="I28" s="203"/>
      <c r="J28" s="203"/>
    </row>
    <row r="29" spans="1:10" ht="15.75">
      <c r="A29" s="202"/>
      <c r="B29" s="203"/>
      <c r="C29" s="203"/>
      <c r="D29" s="203"/>
      <c r="E29" s="203"/>
      <c r="F29" s="204"/>
      <c r="G29" s="203"/>
      <c r="H29" s="203"/>
      <c r="I29" s="203"/>
      <c r="J29" s="203"/>
    </row>
    <row r="30" spans="1:10" ht="15.75">
      <c r="A30" s="202"/>
      <c r="B30" s="203"/>
      <c r="C30" s="203"/>
      <c r="D30" s="203"/>
      <c r="E30" s="203"/>
      <c r="F30" s="204"/>
      <c r="G30" s="203"/>
      <c r="H30" s="203"/>
      <c r="I30" s="203"/>
      <c r="J30" s="203"/>
    </row>
    <row r="31" spans="1:10" ht="15.75">
      <c r="A31" s="202"/>
      <c r="B31" s="203"/>
      <c r="C31" s="203"/>
      <c r="D31" s="203"/>
      <c r="E31" s="203"/>
      <c r="F31" s="204"/>
      <c r="G31" s="203"/>
      <c r="H31" s="203"/>
      <c r="I31" s="203"/>
      <c r="J31" s="203"/>
    </row>
    <row r="32" spans="1:10" ht="15.75">
      <c r="A32" s="202"/>
      <c r="B32" s="203"/>
      <c r="C32" s="203"/>
      <c r="D32" s="203"/>
      <c r="E32" s="203"/>
      <c r="F32" s="204"/>
      <c r="G32" s="203"/>
      <c r="H32" s="203"/>
      <c r="I32" s="203"/>
      <c r="J32" s="203"/>
    </row>
    <row r="33" spans="1:10" ht="15.75">
      <c r="A33" s="202"/>
      <c r="B33" s="203"/>
      <c r="C33" s="203"/>
      <c r="D33" s="203"/>
      <c r="E33" s="203"/>
      <c r="F33" s="204"/>
      <c r="G33" s="203"/>
      <c r="H33" s="203"/>
      <c r="I33" s="203"/>
      <c r="J33" s="203"/>
    </row>
    <row r="34" spans="1:10" ht="15.75">
      <c r="A34" s="202"/>
      <c r="B34" s="203"/>
      <c r="C34" s="203"/>
      <c r="D34" s="203"/>
      <c r="E34" s="203"/>
      <c r="F34" s="204"/>
      <c r="G34" s="203"/>
      <c r="H34" s="203"/>
      <c r="I34" s="203"/>
      <c r="J34" s="203"/>
    </row>
    <row r="35" spans="1:10" ht="15.75">
      <c r="A35" s="202"/>
      <c r="B35" s="203"/>
      <c r="C35" s="203"/>
      <c r="D35" s="203"/>
      <c r="E35" s="203"/>
      <c r="F35" s="204"/>
      <c r="G35" s="203"/>
      <c r="H35" s="203"/>
      <c r="I35" s="203"/>
      <c r="J35" s="203"/>
    </row>
    <row r="36" spans="1:10" ht="15.75">
      <c r="A36" s="202"/>
      <c r="B36" s="203"/>
      <c r="C36" s="203"/>
      <c r="D36" s="203"/>
      <c r="E36" s="203"/>
      <c r="F36" s="204"/>
      <c r="G36" s="203"/>
      <c r="H36" s="203"/>
      <c r="I36" s="203"/>
      <c r="J36" s="203"/>
    </row>
    <row r="37" spans="1:10" ht="12.75">
      <c r="A37" s="72"/>
      <c r="B37" s="205"/>
      <c r="C37" s="205"/>
      <c r="D37" s="205"/>
      <c r="E37" s="205"/>
      <c r="F37" s="205"/>
      <c r="G37" s="205"/>
      <c r="H37" s="205"/>
      <c r="I37" s="205"/>
      <c r="J37" s="205"/>
    </row>
    <row r="38" spans="1:10" ht="12.75">
      <c r="A38" s="206"/>
      <c r="B38" s="205"/>
      <c r="C38" s="205"/>
      <c r="D38" s="205"/>
      <c r="E38" s="205"/>
      <c r="F38" s="205"/>
      <c r="G38" s="205"/>
      <c r="H38" s="205"/>
      <c r="I38" s="205"/>
      <c r="J38" s="205"/>
    </row>
    <row r="39" spans="1:10" ht="12.75">
      <c r="A39" s="207"/>
      <c r="B39" s="208"/>
      <c r="C39" s="208"/>
      <c r="D39" s="208"/>
      <c r="E39" s="208"/>
      <c r="F39" s="208"/>
      <c r="G39" s="208"/>
      <c r="H39" s="208"/>
      <c r="I39" s="208"/>
      <c r="J39" s="208"/>
    </row>
    <row r="40" spans="1:10" ht="12.75">
      <c r="A40" s="209"/>
      <c r="B40" s="205"/>
      <c r="C40" s="205"/>
      <c r="D40" s="205"/>
      <c r="E40" s="205"/>
      <c r="F40" s="205"/>
      <c r="G40" s="205"/>
      <c r="H40" s="205"/>
      <c r="I40" s="205"/>
      <c r="J40" s="205"/>
    </row>
  </sheetData>
  <printOptions/>
  <pageMargins left="0.75" right="0.75" top="1" bottom="1" header="0.5" footer="0.5"/>
  <pageSetup fitToHeight="1" fitToWidth="1" horizontalDpi="300" verticalDpi="300" orientation="portrait" paperSize="9" scale="74" r:id="rId1"/>
</worksheet>
</file>

<file path=xl/worksheets/sheet17.xml><?xml version="1.0" encoding="utf-8"?>
<worksheet xmlns="http://schemas.openxmlformats.org/spreadsheetml/2006/main" xmlns:r="http://schemas.openxmlformats.org/officeDocument/2006/relationships">
  <dimension ref="A1:O43"/>
  <sheetViews>
    <sheetView zoomScale="75" zoomScaleNormal="75" workbookViewId="0" topLeftCell="A1">
      <selection activeCell="A1" sqref="A1"/>
    </sheetView>
  </sheetViews>
  <sheetFormatPr defaultColWidth="9.140625" defaultRowHeight="12.75"/>
  <sheetData>
    <row r="1" spans="1:15" ht="20.25">
      <c r="A1" s="68" t="s">
        <v>284</v>
      </c>
      <c r="M1" s="196" t="s">
        <v>279</v>
      </c>
      <c r="O1" s="1"/>
    </row>
    <row r="2" ht="35.25" customHeight="1">
      <c r="A2" s="68" t="s">
        <v>280</v>
      </c>
    </row>
    <row r="3" ht="20.25">
      <c r="A3" s="68" t="s">
        <v>281</v>
      </c>
    </row>
    <row r="4" ht="18.75">
      <c r="A4" s="1"/>
    </row>
    <row r="5" ht="18.75">
      <c r="A5" s="1"/>
    </row>
    <row r="6" spans="1:8" ht="18.75">
      <c r="A6" s="1"/>
      <c r="H6" s="1"/>
    </row>
    <row r="31" ht="12.75">
      <c r="O31" s="185"/>
    </row>
    <row r="32" ht="12.75">
      <c r="O32" s="185"/>
    </row>
    <row r="33" ht="12.75">
      <c r="O33" s="185"/>
    </row>
    <row r="34" ht="12.75">
      <c r="O34" s="185"/>
    </row>
    <row r="35" ht="12.75">
      <c r="O35" s="185"/>
    </row>
    <row r="36" ht="12.75">
      <c r="O36" s="185"/>
    </row>
    <row r="37" ht="12.75">
      <c r="O37" s="185"/>
    </row>
    <row r="38" ht="12.75">
      <c r="O38" s="185"/>
    </row>
    <row r="41" ht="20.25">
      <c r="A41" s="68" t="s">
        <v>282</v>
      </c>
    </row>
    <row r="42" ht="20.25">
      <c r="A42" s="68" t="s">
        <v>283</v>
      </c>
    </row>
    <row r="43" ht="20.25">
      <c r="A43" s="68" t="s">
        <v>281</v>
      </c>
    </row>
  </sheetData>
  <printOptions/>
  <pageMargins left="0.7480314960629921" right="0.7480314960629921" top="0.3937007874015748" bottom="0.984251968503937" header="0.31496062992125984" footer="0.5118110236220472"/>
  <pageSetup horizontalDpi="600" verticalDpi="600" orientation="portrait" paperSize="9" scale="66" r:id="rId2"/>
  <headerFooter alignWithMargins="0">
    <oddFooter xml:space="preserve">&amp;C&amp;"Times New Roman,Regular"&amp;13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93"/>
  <sheetViews>
    <sheetView zoomScale="75" zoomScaleNormal="75" workbookViewId="0" topLeftCell="A1">
      <selection activeCell="A1" sqref="A1"/>
    </sheetView>
  </sheetViews>
  <sheetFormatPr defaultColWidth="9.140625" defaultRowHeight="12.75"/>
  <cols>
    <col min="1" max="1" width="4.421875" style="23" customWidth="1"/>
    <col min="2" max="2" width="11.57421875" style="23" customWidth="1"/>
    <col min="3" max="9" width="10.7109375" style="23" customWidth="1"/>
    <col min="10" max="10" width="13.57421875" style="23" customWidth="1"/>
    <col min="11" max="11" width="16.7109375" style="23" customWidth="1"/>
    <col min="12" max="16384" width="9.140625" style="23" customWidth="1"/>
  </cols>
  <sheetData>
    <row r="1" spans="1:9" ht="18.75">
      <c r="A1" s="1" t="s">
        <v>292</v>
      </c>
      <c r="B1" s="2"/>
      <c r="C1" s="2"/>
      <c r="D1" s="2"/>
      <c r="E1" s="2"/>
      <c r="F1" s="2"/>
      <c r="G1" s="2"/>
      <c r="I1" s="3" t="s">
        <v>23</v>
      </c>
    </row>
    <row r="2" spans="1:9" ht="18.75">
      <c r="A2" s="2"/>
      <c r="B2" s="2"/>
      <c r="C2" s="2"/>
      <c r="D2" s="2"/>
      <c r="E2" s="2"/>
      <c r="F2" s="2"/>
      <c r="G2" s="2"/>
      <c r="H2" s="2"/>
      <c r="I2" s="2"/>
    </row>
    <row r="3" spans="1:9" ht="18.75">
      <c r="A3" s="1" t="s">
        <v>29</v>
      </c>
      <c r="B3" s="2"/>
      <c r="C3" s="2"/>
      <c r="D3" s="2"/>
      <c r="E3" s="2"/>
      <c r="F3" s="2"/>
      <c r="G3" s="2"/>
      <c r="H3" s="1"/>
      <c r="I3" s="2"/>
    </row>
    <row r="4" spans="1:9" ht="18.75">
      <c r="A4" s="1" t="s">
        <v>30</v>
      </c>
      <c r="B4" s="2"/>
      <c r="C4" s="2"/>
      <c r="D4" s="2"/>
      <c r="E4" s="2"/>
      <c r="F4" s="2"/>
      <c r="G4" s="2"/>
      <c r="H4" s="1"/>
      <c r="I4" s="2"/>
    </row>
    <row r="5" spans="1:9" ht="18.75">
      <c r="A5" s="1" t="s">
        <v>31</v>
      </c>
      <c r="B5" s="2"/>
      <c r="C5" s="2"/>
      <c r="D5" s="2"/>
      <c r="E5" s="2"/>
      <c r="F5" s="2"/>
      <c r="G5" s="2"/>
      <c r="H5" s="2"/>
      <c r="I5" s="2"/>
    </row>
    <row r="6" spans="1:9" ht="6" customHeight="1" thickBot="1">
      <c r="A6" s="24"/>
      <c r="B6" s="24"/>
      <c r="C6" s="24"/>
      <c r="D6" s="24"/>
      <c r="E6" s="24"/>
      <c r="F6" s="24"/>
      <c r="G6" s="24"/>
      <c r="H6" s="24"/>
      <c r="I6" s="24"/>
    </row>
    <row r="7" spans="1:9" s="28" customFormat="1" ht="50.25" customHeight="1" thickBot="1">
      <c r="A7" s="25"/>
      <c r="B7" s="26"/>
      <c r="C7" s="27" t="s">
        <v>32</v>
      </c>
      <c r="D7" s="27" t="s">
        <v>33</v>
      </c>
      <c r="E7" s="27" t="s">
        <v>34</v>
      </c>
      <c r="F7" s="27" t="s">
        <v>35</v>
      </c>
      <c r="G7" s="27" t="s">
        <v>36</v>
      </c>
      <c r="H7" s="27" t="s">
        <v>37</v>
      </c>
      <c r="I7" s="27" t="s">
        <v>38</v>
      </c>
    </row>
    <row r="8" spans="1:9" ht="6" customHeight="1">
      <c r="A8" s="29"/>
      <c r="B8" s="4"/>
      <c r="C8" s="30"/>
      <c r="D8" s="30"/>
      <c r="E8" s="30"/>
      <c r="F8" s="30"/>
      <c r="G8" s="30"/>
      <c r="H8" s="4"/>
      <c r="I8" s="31"/>
    </row>
    <row r="9" spans="1:9" ht="15.75">
      <c r="A9" s="8" t="s">
        <v>39</v>
      </c>
      <c r="B9" s="32" t="s">
        <v>40</v>
      </c>
      <c r="C9" s="30"/>
      <c r="D9" s="30"/>
      <c r="E9" s="30"/>
      <c r="F9" s="30"/>
      <c r="G9" s="33"/>
      <c r="H9" s="4"/>
      <c r="I9" s="34" t="s">
        <v>41</v>
      </c>
    </row>
    <row r="10" spans="1:9" ht="3" customHeight="1">
      <c r="A10" s="29"/>
      <c r="B10" s="4"/>
      <c r="C10" s="30"/>
      <c r="D10" s="30"/>
      <c r="E10" s="30"/>
      <c r="F10" s="30"/>
      <c r="G10" s="30"/>
      <c r="H10" s="4"/>
      <c r="I10" s="31"/>
    </row>
    <row r="11" spans="1:9" ht="15.75">
      <c r="A11" s="4"/>
      <c r="B11" s="35" t="s">
        <v>42</v>
      </c>
      <c r="C11" s="36">
        <v>266</v>
      </c>
      <c r="D11" s="36">
        <v>360</v>
      </c>
      <c r="E11" s="36">
        <v>4639</v>
      </c>
      <c r="F11" s="36">
        <v>247</v>
      </c>
      <c r="G11" s="36">
        <v>291</v>
      </c>
      <c r="H11" s="36">
        <v>284</v>
      </c>
      <c r="I11" s="36">
        <v>6184</v>
      </c>
    </row>
    <row r="12" spans="1:9" ht="15.75">
      <c r="A12" s="4"/>
      <c r="B12" s="37">
        <v>1996</v>
      </c>
      <c r="C12" s="38">
        <v>235</v>
      </c>
      <c r="D12" s="38">
        <v>310</v>
      </c>
      <c r="E12" s="38">
        <v>4215</v>
      </c>
      <c r="F12" s="38">
        <v>227</v>
      </c>
      <c r="G12" s="38">
        <v>262</v>
      </c>
      <c r="H12" s="38">
        <v>243</v>
      </c>
      <c r="I12" s="38">
        <v>5585</v>
      </c>
    </row>
    <row r="13" spans="1:9" ht="15.75">
      <c r="A13" s="4"/>
      <c r="B13" s="37">
        <v>1997</v>
      </c>
      <c r="C13" s="38">
        <v>224</v>
      </c>
      <c r="D13" s="38">
        <v>351</v>
      </c>
      <c r="E13" s="38">
        <v>4328</v>
      </c>
      <c r="F13" s="38">
        <v>207</v>
      </c>
      <c r="G13" s="38">
        <v>245</v>
      </c>
      <c r="H13" s="38">
        <v>260</v>
      </c>
      <c r="I13" s="38">
        <v>5705</v>
      </c>
    </row>
    <row r="14" spans="1:9" ht="16.5" thickBot="1">
      <c r="A14" s="4"/>
      <c r="B14" s="37">
        <v>1998</v>
      </c>
      <c r="C14" s="38">
        <v>222</v>
      </c>
      <c r="D14" s="38">
        <v>376</v>
      </c>
      <c r="E14" s="38">
        <v>4300</v>
      </c>
      <c r="F14" s="39">
        <v>220</v>
      </c>
      <c r="G14" s="38">
        <v>248</v>
      </c>
      <c r="H14" s="38">
        <v>246</v>
      </c>
      <c r="I14" s="38">
        <v>5707</v>
      </c>
    </row>
    <row r="15" spans="1:9" ht="15.75">
      <c r="A15" s="4"/>
      <c r="B15" s="37">
        <v>1999</v>
      </c>
      <c r="C15" s="38">
        <v>206</v>
      </c>
      <c r="D15" s="38">
        <v>438</v>
      </c>
      <c r="E15" s="38">
        <v>3981</v>
      </c>
      <c r="F15" s="38">
        <v>223</v>
      </c>
      <c r="G15" s="38">
        <v>234</v>
      </c>
      <c r="H15" s="38">
        <v>249</v>
      </c>
      <c r="I15" s="38">
        <v>5423</v>
      </c>
    </row>
    <row r="16" spans="1:9" ht="15.75">
      <c r="A16" s="4"/>
      <c r="B16" s="37">
        <v>2000</v>
      </c>
      <c r="C16" s="38">
        <v>180</v>
      </c>
      <c r="D16" s="38">
        <v>503</v>
      </c>
      <c r="E16" s="38">
        <v>3725</v>
      </c>
      <c r="F16" s="38">
        <v>200</v>
      </c>
      <c r="G16" s="38">
        <v>205</v>
      </c>
      <c r="H16" s="38">
        <v>242</v>
      </c>
      <c r="I16" s="38">
        <v>5162</v>
      </c>
    </row>
    <row r="17" spans="1:9" ht="15.75">
      <c r="A17" s="4"/>
      <c r="B17" s="37">
        <v>2001</v>
      </c>
      <c r="C17" s="38">
        <v>178</v>
      </c>
      <c r="D17" s="38">
        <v>473</v>
      </c>
      <c r="E17" s="38">
        <v>3558</v>
      </c>
      <c r="F17" s="38">
        <v>206</v>
      </c>
      <c r="G17" s="38">
        <v>182</v>
      </c>
      <c r="H17" s="38">
        <v>272</v>
      </c>
      <c r="I17" s="38">
        <v>4966</v>
      </c>
    </row>
    <row r="18" spans="1:9" ht="15.75">
      <c r="A18" s="4"/>
      <c r="B18" s="37">
        <v>2002</v>
      </c>
      <c r="C18" s="38">
        <v>161</v>
      </c>
      <c r="D18" s="38">
        <v>479</v>
      </c>
      <c r="E18" s="38">
        <v>3423</v>
      </c>
      <c r="F18" s="38">
        <v>185</v>
      </c>
      <c r="G18" s="38">
        <v>196</v>
      </c>
      <c r="H18" s="38">
        <v>230</v>
      </c>
      <c r="I18" s="38">
        <v>4747</v>
      </c>
    </row>
    <row r="19" spans="1:9" ht="15.75">
      <c r="A19" s="4"/>
      <c r="B19" s="37">
        <v>2003</v>
      </c>
      <c r="C19" s="38">
        <v>149</v>
      </c>
      <c r="D19" s="38">
        <v>438</v>
      </c>
      <c r="E19" s="38">
        <v>3179</v>
      </c>
      <c r="F19" s="38">
        <v>193</v>
      </c>
      <c r="G19" s="38">
        <v>167</v>
      </c>
      <c r="H19" s="38">
        <v>247</v>
      </c>
      <c r="I19" s="38">
        <v>4450</v>
      </c>
    </row>
    <row r="20" spans="1:9" ht="15.75">
      <c r="A20" s="4"/>
      <c r="B20" s="37">
        <v>2004</v>
      </c>
      <c r="C20" s="40">
        <v>132</v>
      </c>
      <c r="D20" s="40">
        <v>410</v>
      </c>
      <c r="E20" s="40">
        <v>2975</v>
      </c>
      <c r="F20" s="40">
        <v>167</v>
      </c>
      <c r="G20" s="40">
        <v>171</v>
      </c>
      <c r="H20" s="40">
        <v>193</v>
      </c>
      <c r="I20" s="40">
        <v>4134</v>
      </c>
    </row>
    <row r="21" spans="1:9" ht="15.75">
      <c r="A21" s="4"/>
      <c r="B21" s="37">
        <v>2005</v>
      </c>
      <c r="C21" s="40">
        <v>138</v>
      </c>
      <c r="D21" s="40">
        <v>410</v>
      </c>
      <c r="E21" s="40">
        <v>2771</v>
      </c>
      <c r="F21" s="40">
        <v>173</v>
      </c>
      <c r="G21" s="40">
        <v>167</v>
      </c>
      <c r="H21" s="40">
        <v>194</v>
      </c>
      <c r="I21" s="40">
        <v>3958</v>
      </c>
    </row>
    <row r="22" spans="1:9" ht="15.75">
      <c r="A22" s="4"/>
      <c r="B22" s="37">
        <v>2006</v>
      </c>
      <c r="C22" s="40">
        <v>148</v>
      </c>
      <c r="D22" s="40">
        <v>429</v>
      </c>
      <c r="E22" s="40">
        <v>2842</v>
      </c>
      <c r="F22" s="40">
        <v>167</v>
      </c>
      <c r="G22" s="40">
        <v>162</v>
      </c>
      <c r="H22" s="40">
        <v>172</v>
      </c>
      <c r="I22" s="40">
        <v>4017</v>
      </c>
    </row>
    <row r="23" spans="1:9" ht="15.75">
      <c r="A23" s="4"/>
      <c r="B23" s="35" t="s">
        <v>43</v>
      </c>
      <c r="C23" s="41">
        <v>146</v>
      </c>
      <c r="D23" s="41">
        <v>433</v>
      </c>
      <c r="E23" s="41">
        <v>3038</v>
      </c>
      <c r="F23" s="41">
        <v>177</v>
      </c>
      <c r="G23" s="41">
        <v>173</v>
      </c>
      <c r="H23" s="41">
        <v>207</v>
      </c>
      <c r="I23" s="41">
        <v>4261</v>
      </c>
    </row>
    <row r="24" spans="1:9" ht="6" customHeight="1">
      <c r="A24" s="4"/>
      <c r="B24" s="35"/>
      <c r="C24" s="40"/>
      <c r="D24" s="40"/>
      <c r="E24" s="40"/>
      <c r="F24" s="40"/>
      <c r="G24" s="40"/>
      <c r="H24" s="40"/>
      <c r="I24" s="40"/>
    </row>
    <row r="25" spans="1:9" ht="15.75">
      <c r="A25" s="8" t="s">
        <v>44</v>
      </c>
      <c r="B25" s="32" t="s">
        <v>45</v>
      </c>
      <c r="C25" s="30"/>
      <c r="D25" s="30"/>
      <c r="E25" s="30"/>
      <c r="F25" s="30"/>
      <c r="G25" s="40"/>
      <c r="H25" s="40"/>
      <c r="I25" s="40"/>
    </row>
    <row r="26" spans="1:9" ht="3" customHeight="1">
      <c r="A26" s="29"/>
      <c r="B26" s="4"/>
      <c r="C26" s="30"/>
      <c r="D26" s="30"/>
      <c r="E26" s="30"/>
      <c r="F26" s="30"/>
      <c r="G26" s="40"/>
      <c r="H26" s="40"/>
      <c r="I26" s="40"/>
    </row>
    <row r="27" spans="1:9" ht="15.75">
      <c r="A27" s="4"/>
      <c r="B27" s="35" t="s">
        <v>42</v>
      </c>
      <c r="C27" s="36">
        <v>1320</v>
      </c>
      <c r="D27" s="36">
        <v>940</v>
      </c>
      <c r="E27" s="36">
        <v>21502</v>
      </c>
      <c r="F27" s="36">
        <v>1309</v>
      </c>
      <c r="G27" s="42">
        <v>1201</v>
      </c>
      <c r="H27" s="42">
        <v>891</v>
      </c>
      <c r="I27" s="36">
        <v>27518</v>
      </c>
    </row>
    <row r="28" spans="1:9" ht="15.75">
      <c r="A28" s="4"/>
      <c r="B28" s="37">
        <v>1996</v>
      </c>
      <c r="C28" s="38">
        <v>1346</v>
      </c>
      <c r="D28" s="38">
        <v>867</v>
      </c>
      <c r="E28" s="38">
        <v>20914</v>
      </c>
      <c r="F28" s="38">
        <v>1235</v>
      </c>
      <c r="G28" s="38">
        <v>1137</v>
      </c>
      <c r="H28" s="38">
        <v>805</v>
      </c>
      <c r="I28" s="38">
        <v>26676</v>
      </c>
    </row>
    <row r="29" spans="1:9" ht="15.75">
      <c r="A29" s="4"/>
      <c r="B29" s="37">
        <v>1997</v>
      </c>
      <c r="C29" s="38">
        <v>1309</v>
      </c>
      <c r="D29" s="38">
        <v>951</v>
      </c>
      <c r="E29" s="38">
        <v>22340</v>
      </c>
      <c r="F29" s="38">
        <v>1243</v>
      </c>
      <c r="G29" s="38">
        <v>1143</v>
      </c>
      <c r="H29" s="38">
        <v>853</v>
      </c>
      <c r="I29" s="38">
        <v>28207</v>
      </c>
    </row>
    <row r="30" spans="1:9" ht="16.5" thickBot="1">
      <c r="A30" s="4"/>
      <c r="B30" s="37">
        <v>1998</v>
      </c>
      <c r="C30" s="38">
        <v>1167</v>
      </c>
      <c r="D30" s="38">
        <v>972</v>
      </c>
      <c r="E30" s="38">
        <v>21922</v>
      </c>
      <c r="F30" s="39">
        <v>1326</v>
      </c>
      <c r="G30" s="38">
        <v>1189</v>
      </c>
      <c r="H30" s="38">
        <v>847</v>
      </c>
      <c r="I30" s="38">
        <v>27781</v>
      </c>
    </row>
    <row r="31" spans="1:13" ht="15.75">
      <c r="A31" s="4"/>
      <c r="B31" s="37">
        <v>1999</v>
      </c>
      <c r="C31" s="38">
        <v>1062</v>
      </c>
      <c r="D31" s="38">
        <v>1032</v>
      </c>
      <c r="E31" s="38">
        <v>20174</v>
      </c>
      <c r="F31" s="38">
        <v>1165</v>
      </c>
      <c r="G31" s="38">
        <v>1073</v>
      </c>
      <c r="H31" s="38">
        <v>944</v>
      </c>
      <c r="I31" s="38">
        <v>25834</v>
      </c>
      <c r="L31" s="43"/>
      <c r="M31" s="44"/>
    </row>
    <row r="32" spans="1:9" ht="15.75">
      <c r="A32" s="4"/>
      <c r="B32" s="37">
        <v>2000</v>
      </c>
      <c r="C32" s="38">
        <v>900</v>
      </c>
      <c r="D32" s="38">
        <v>1155</v>
      </c>
      <c r="E32" s="38">
        <v>19873</v>
      </c>
      <c r="F32" s="38">
        <v>1243</v>
      </c>
      <c r="G32" s="38">
        <v>984</v>
      </c>
      <c r="H32" s="38">
        <v>924</v>
      </c>
      <c r="I32" s="38">
        <v>25553</v>
      </c>
    </row>
    <row r="33" spans="1:9" ht="15.75">
      <c r="A33" s="4"/>
      <c r="B33" s="37">
        <v>2001</v>
      </c>
      <c r="C33" s="38">
        <v>942</v>
      </c>
      <c r="D33" s="38">
        <v>1207</v>
      </c>
      <c r="E33" s="38">
        <v>19159</v>
      </c>
      <c r="F33" s="38">
        <v>1187</v>
      </c>
      <c r="G33" s="38">
        <v>934</v>
      </c>
      <c r="H33" s="38">
        <v>1013</v>
      </c>
      <c r="I33" s="38">
        <v>24876</v>
      </c>
    </row>
    <row r="34" spans="1:9" ht="15.75">
      <c r="A34" s="4"/>
      <c r="B34" s="37">
        <v>2002</v>
      </c>
      <c r="C34" s="38">
        <v>852</v>
      </c>
      <c r="D34" s="38">
        <v>1200</v>
      </c>
      <c r="E34" s="38">
        <v>18697</v>
      </c>
      <c r="F34" s="38">
        <v>1174</v>
      </c>
      <c r="G34" s="38">
        <v>858</v>
      </c>
      <c r="H34" s="38">
        <v>999</v>
      </c>
      <c r="I34" s="38">
        <v>24154</v>
      </c>
    </row>
    <row r="35" spans="1:9" ht="15.75">
      <c r="A35" s="4"/>
      <c r="B35" s="37">
        <v>2003</v>
      </c>
      <c r="C35" s="38">
        <v>840</v>
      </c>
      <c r="D35" s="38">
        <v>1153</v>
      </c>
      <c r="E35" s="38">
        <v>18211</v>
      </c>
      <c r="F35" s="38">
        <v>1180</v>
      </c>
      <c r="G35" s="38">
        <v>795</v>
      </c>
      <c r="H35" s="38">
        <v>930</v>
      </c>
      <c r="I35" s="38">
        <v>23457</v>
      </c>
    </row>
    <row r="36" spans="1:9" ht="15.75">
      <c r="A36" s="4"/>
      <c r="B36" s="37">
        <v>2004</v>
      </c>
      <c r="C36" s="40">
        <v>793</v>
      </c>
      <c r="D36" s="40">
        <v>1033</v>
      </c>
      <c r="E36" s="40">
        <v>18194</v>
      </c>
      <c r="F36" s="40">
        <v>1240</v>
      </c>
      <c r="G36" s="40">
        <v>975</v>
      </c>
      <c r="H36" s="40">
        <v>800</v>
      </c>
      <c r="I36" s="40">
        <v>23400</v>
      </c>
    </row>
    <row r="37" spans="1:9" ht="15.75">
      <c r="A37" s="4"/>
      <c r="B37" s="37">
        <v>2005</v>
      </c>
      <c r="C37" s="40">
        <v>808</v>
      </c>
      <c r="D37" s="40">
        <v>1098</v>
      </c>
      <c r="E37" s="40">
        <v>17233</v>
      </c>
      <c r="F37" s="40">
        <v>1123</v>
      </c>
      <c r="G37" s="40">
        <v>911</v>
      </c>
      <c r="H37" s="40">
        <v>738</v>
      </c>
      <c r="I37" s="40">
        <v>22469</v>
      </c>
    </row>
    <row r="38" spans="1:9" ht="15.75">
      <c r="A38" s="4"/>
      <c r="B38" s="37">
        <v>2006</v>
      </c>
      <c r="C38" s="40">
        <v>807</v>
      </c>
      <c r="D38" s="40">
        <v>1091</v>
      </c>
      <c r="E38" s="40">
        <v>16865</v>
      </c>
      <c r="F38" s="40">
        <v>1067</v>
      </c>
      <c r="G38" s="40">
        <v>925</v>
      </c>
      <c r="H38" s="40">
        <v>698</v>
      </c>
      <c r="I38" s="40">
        <v>21962</v>
      </c>
    </row>
    <row r="39" spans="1:9" ht="15.75">
      <c r="A39" s="4"/>
      <c r="B39" s="35" t="s">
        <v>43</v>
      </c>
      <c r="C39" s="41">
        <v>820</v>
      </c>
      <c r="D39" s="41">
        <v>1115</v>
      </c>
      <c r="E39" s="41">
        <v>17840</v>
      </c>
      <c r="F39" s="41">
        <v>1157</v>
      </c>
      <c r="G39" s="41">
        <v>893</v>
      </c>
      <c r="H39" s="41">
        <v>833</v>
      </c>
      <c r="I39" s="41">
        <v>23088</v>
      </c>
    </row>
    <row r="40" spans="1:9" ht="6" customHeight="1">
      <c r="A40" s="4"/>
      <c r="B40" s="35"/>
      <c r="C40" s="40"/>
      <c r="D40" s="40"/>
      <c r="E40" s="40"/>
      <c r="F40" s="40"/>
      <c r="G40" s="40"/>
      <c r="H40" s="40"/>
      <c r="I40" s="40"/>
    </row>
    <row r="41" spans="1:9" ht="18.75">
      <c r="A41" s="8" t="s">
        <v>46</v>
      </c>
      <c r="B41" s="32" t="s">
        <v>53</v>
      </c>
      <c r="C41" s="30"/>
      <c r="D41" s="30"/>
      <c r="E41" s="30"/>
      <c r="F41" s="30"/>
      <c r="G41" s="33"/>
      <c r="H41" s="4"/>
      <c r="I41" s="45" t="s">
        <v>47</v>
      </c>
    </row>
    <row r="42" spans="1:9" ht="3" customHeight="1">
      <c r="A42" s="29"/>
      <c r="B42" s="4"/>
      <c r="C42" s="30"/>
      <c r="D42" s="30"/>
      <c r="E42" s="30"/>
      <c r="F42" s="30"/>
      <c r="G42" s="30"/>
      <c r="H42" s="4"/>
      <c r="I42" s="31"/>
    </row>
    <row r="43" spans="1:11" ht="15.75">
      <c r="A43" s="4"/>
      <c r="B43" s="35" t="s">
        <v>42</v>
      </c>
      <c r="C43" s="36">
        <v>234.72</v>
      </c>
      <c r="D43" s="36">
        <v>207.234</v>
      </c>
      <c r="E43" s="36">
        <v>30242.19</v>
      </c>
      <c r="F43" s="36">
        <v>575.746</v>
      </c>
      <c r="G43" s="36">
        <v>4088.03</v>
      </c>
      <c r="H43" s="36">
        <v>2304.88</v>
      </c>
      <c r="I43" s="36">
        <v>37652.79</v>
      </c>
      <c r="K43" s="46"/>
    </row>
    <row r="44" spans="1:9" ht="15.75">
      <c r="A44" s="4"/>
      <c r="B44" s="37">
        <v>1996</v>
      </c>
      <c r="C44" s="38">
        <v>235.66</v>
      </c>
      <c r="D44" s="38">
        <v>202.07</v>
      </c>
      <c r="E44" s="38">
        <v>30428.8</v>
      </c>
      <c r="F44" s="38">
        <v>580.92</v>
      </c>
      <c r="G44" s="38">
        <v>4021.74</v>
      </c>
      <c r="H44" s="38">
        <v>2307.99</v>
      </c>
      <c r="I44" s="38">
        <v>37777.17</v>
      </c>
    </row>
    <row r="45" spans="1:9" ht="15.75">
      <c r="A45" s="4"/>
      <c r="B45" s="37">
        <v>1997</v>
      </c>
      <c r="C45" s="38">
        <v>234.85</v>
      </c>
      <c r="D45" s="38">
        <v>209.61</v>
      </c>
      <c r="E45" s="38">
        <v>30900.07</v>
      </c>
      <c r="F45" s="38">
        <v>596.61</v>
      </c>
      <c r="G45" s="38">
        <v>4283.99</v>
      </c>
      <c r="H45" s="38">
        <v>2356.57</v>
      </c>
      <c r="I45" s="38">
        <v>38581.69</v>
      </c>
    </row>
    <row r="46" spans="1:9" ht="15.75">
      <c r="A46" s="4"/>
      <c r="B46" s="37">
        <v>1998</v>
      </c>
      <c r="C46" s="38">
        <v>227.83</v>
      </c>
      <c r="D46" s="38">
        <v>217.17</v>
      </c>
      <c r="E46" s="38">
        <v>31154.29</v>
      </c>
      <c r="F46" s="38">
        <v>601.39</v>
      </c>
      <c r="G46" s="38">
        <v>4556.79</v>
      </c>
      <c r="H46" s="38">
        <v>2411.8</v>
      </c>
      <c r="I46" s="38">
        <v>39169.25</v>
      </c>
    </row>
    <row r="47" spans="1:9" ht="15.75">
      <c r="A47" s="4"/>
      <c r="B47" s="37">
        <v>1999</v>
      </c>
      <c r="C47" s="38">
        <v>237.93</v>
      </c>
      <c r="D47" s="38">
        <v>241.51</v>
      </c>
      <c r="E47" s="38">
        <v>31589.07</v>
      </c>
      <c r="F47" s="38">
        <v>612.9</v>
      </c>
      <c r="G47" s="38">
        <v>4657.2</v>
      </c>
      <c r="H47" s="38">
        <v>2431.44</v>
      </c>
      <c r="I47" s="38">
        <v>39770.02</v>
      </c>
    </row>
    <row r="48" spans="1:9" ht="15.75">
      <c r="A48" s="4"/>
      <c r="B48" s="37">
        <v>2000</v>
      </c>
      <c r="C48" s="38">
        <v>241.85</v>
      </c>
      <c r="D48" s="38">
        <v>249.61</v>
      </c>
      <c r="E48" s="38">
        <v>31442.59</v>
      </c>
      <c r="F48" s="38">
        <v>599.04</v>
      </c>
      <c r="G48" s="38">
        <v>4591.48</v>
      </c>
      <c r="H48" s="38">
        <v>2436.39</v>
      </c>
      <c r="I48" s="38">
        <v>39560.97</v>
      </c>
    </row>
    <row r="49" spans="1:9" ht="15.75">
      <c r="A49" s="4"/>
      <c r="B49" s="37">
        <v>2001</v>
      </c>
      <c r="C49" s="38">
        <v>235.58</v>
      </c>
      <c r="D49" s="38">
        <v>261.38</v>
      </c>
      <c r="E49" s="38">
        <v>31904.26</v>
      </c>
      <c r="F49" s="38">
        <v>603.63</v>
      </c>
      <c r="G49" s="38">
        <v>4662.21</v>
      </c>
      <c r="H49" s="38">
        <v>2397.54</v>
      </c>
      <c r="I49" s="38">
        <v>40064.6</v>
      </c>
    </row>
    <row r="50" spans="1:9" ht="15.75">
      <c r="A50" s="4"/>
      <c r="B50" s="37">
        <v>2002</v>
      </c>
      <c r="C50" s="38">
        <v>249.94</v>
      </c>
      <c r="D50" s="38">
        <v>292.02</v>
      </c>
      <c r="E50" s="38">
        <v>33126.79</v>
      </c>
      <c r="F50" s="38">
        <v>629.6</v>
      </c>
      <c r="G50" s="38">
        <v>4828.23</v>
      </c>
      <c r="H50" s="38">
        <v>2408.15</v>
      </c>
      <c r="I50" s="38">
        <v>41534.73</v>
      </c>
    </row>
    <row r="51" spans="1:9" ht="15.75">
      <c r="A51" s="4"/>
      <c r="B51" s="37">
        <v>2003</v>
      </c>
      <c r="C51" s="38">
        <v>249.04</v>
      </c>
      <c r="D51" s="38">
        <v>327.46</v>
      </c>
      <c r="E51" s="38">
        <v>33228.29</v>
      </c>
      <c r="F51" s="38">
        <v>646.27</v>
      </c>
      <c r="G51" s="38">
        <v>5075.8</v>
      </c>
      <c r="H51" s="38">
        <v>2510.79</v>
      </c>
      <c r="I51" s="38">
        <v>42037.65</v>
      </c>
    </row>
    <row r="52" spans="1:9" ht="15.75">
      <c r="A52" s="4"/>
      <c r="B52" s="37">
        <v>2004</v>
      </c>
      <c r="C52" s="40">
        <v>231.68</v>
      </c>
      <c r="D52" s="40">
        <v>309.24</v>
      </c>
      <c r="E52" s="40">
        <v>33673.5</v>
      </c>
      <c r="F52" s="40">
        <v>592.59</v>
      </c>
      <c r="G52" s="40">
        <v>5282.93</v>
      </c>
      <c r="H52" s="40">
        <v>2615.37</v>
      </c>
      <c r="I52" s="40">
        <v>42705.29</v>
      </c>
    </row>
    <row r="53" spans="1:9" ht="15.75">
      <c r="A53" s="4"/>
      <c r="B53" s="37">
        <v>2005</v>
      </c>
      <c r="C53" s="40">
        <v>243.13</v>
      </c>
      <c r="D53" s="40">
        <v>312.68</v>
      </c>
      <c r="E53" s="40">
        <v>33478.39</v>
      </c>
      <c r="F53" s="40">
        <v>585.89</v>
      </c>
      <c r="G53" s="40">
        <v>5460.4</v>
      </c>
      <c r="H53" s="40">
        <v>2637.38</v>
      </c>
      <c r="I53" s="40">
        <v>42717.85</v>
      </c>
    </row>
    <row r="54" spans="1:9" ht="15.75">
      <c r="A54" s="4"/>
      <c r="B54" s="37">
        <v>2006</v>
      </c>
      <c r="C54" s="40">
        <v>250.74</v>
      </c>
      <c r="D54" s="40">
        <v>300.13</v>
      </c>
      <c r="E54" s="40">
        <v>34302.27</v>
      </c>
      <c r="F54" s="40">
        <v>596.38</v>
      </c>
      <c r="G54" s="40">
        <v>5705.12</v>
      </c>
      <c r="H54" s="40">
        <v>2725.59</v>
      </c>
      <c r="I54" s="40">
        <v>43880.22</v>
      </c>
    </row>
    <row r="55" spans="1:9" ht="16.5" thickBot="1">
      <c r="A55" s="13"/>
      <c r="B55" s="47" t="s">
        <v>43</v>
      </c>
      <c r="C55" s="48">
        <f aca="true" t="shared" si="0" ref="C55:I55">AVERAGE(C50:C54)</f>
        <v>244.90600000000003</v>
      </c>
      <c r="D55" s="48">
        <f t="shared" si="0"/>
        <v>308.30600000000004</v>
      </c>
      <c r="E55" s="48">
        <f t="shared" si="0"/>
        <v>33561.848</v>
      </c>
      <c r="F55" s="48">
        <f t="shared" si="0"/>
        <v>610.146</v>
      </c>
      <c r="G55" s="48">
        <f t="shared" si="0"/>
        <v>5270.496</v>
      </c>
      <c r="H55" s="48">
        <f t="shared" si="0"/>
        <v>2579.456</v>
      </c>
      <c r="I55" s="48">
        <f t="shared" si="0"/>
        <v>42575.148</v>
      </c>
    </row>
    <row r="56" spans="1:9" ht="6" customHeight="1">
      <c r="A56" s="4"/>
      <c r="B56" s="35"/>
      <c r="C56" s="40"/>
      <c r="D56" s="40"/>
      <c r="E56" s="40"/>
      <c r="F56" s="40"/>
      <c r="G56" s="40"/>
      <c r="H56" s="40"/>
      <c r="I56" s="40"/>
    </row>
    <row r="57" spans="1:8" ht="15.75">
      <c r="A57" s="49" t="s">
        <v>48</v>
      </c>
      <c r="B57" s="4" t="s">
        <v>49</v>
      </c>
      <c r="C57" s="4"/>
      <c r="D57" s="4"/>
      <c r="E57" s="4"/>
      <c r="F57" s="4"/>
      <c r="G57" s="4"/>
      <c r="H57" s="4"/>
    </row>
    <row r="58" spans="1:8" ht="15.75">
      <c r="A58" s="49" t="s">
        <v>50</v>
      </c>
      <c r="B58" s="4" t="s">
        <v>51</v>
      </c>
      <c r="C58" s="4"/>
      <c r="D58" s="4"/>
      <c r="E58" s="4"/>
      <c r="F58" s="4"/>
      <c r="G58" s="4"/>
      <c r="H58" s="4"/>
    </row>
    <row r="59" spans="1:2" ht="15.75">
      <c r="A59" s="49"/>
      <c r="B59" s="4" t="s">
        <v>52</v>
      </c>
    </row>
    <row r="81" spans="2:16" ht="12.75">
      <c r="B81" s="197">
        <v>234.72</v>
      </c>
      <c r="C81" s="197">
        <v>207.24</v>
      </c>
      <c r="D81" s="197">
        <v>30242.19</v>
      </c>
      <c r="E81" s="197">
        <v>575.74</v>
      </c>
      <c r="F81" s="197">
        <v>4088.03</v>
      </c>
      <c r="G81" s="197">
        <v>2304.88</v>
      </c>
      <c r="H81" s="197">
        <v>37652.79</v>
      </c>
      <c r="J81" s="197">
        <v>234.72</v>
      </c>
      <c r="K81" s="197">
        <v>207.24</v>
      </c>
      <c r="L81" s="197">
        <v>30242.19</v>
      </c>
      <c r="M81" s="197">
        <v>575.74</v>
      </c>
      <c r="N81" s="197">
        <v>4088.03</v>
      </c>
      <c r="O81" s="197">
        <v>2304.88</v>
      </c>
      <c r="P81" s="197">
        <v>37652.79</v>
      </c>
    </row>
    <row r="82" spans="2:16" ht="12.75">
      <c r="B82" s="197"/>
      <c r="C82" s="197"/>
      <c r="D82" s="197"/>
      <c r="E82" s="197"/>
      <c r="F82" s="197"/>
      <c r="G82" s="197"/>
      <c r="H82" s="197"/>
      <c r="J82" s="197"/>
      <c r="K82" s="197"/>
      <c r="L82" s="197"/>
      <c r="M82" s="197"/>
      <c r="N82" s="197"/>
      <c r="O82" s="197"/>
      <c r="P82" s="197"/>
    </row>
    <row r="83" spans="2:16" ht="15">
      <c r="B83" s="50">
        <v>235.66</v>
      </c>
      <c r="C83" s="50">
        <v>202.07</v>
      </c>
      <c r="D83" s="50">
        <v>30428.8</v>
      </c>
      <c r="E83" s="50">
        <v>580.92</v>
      </c>
      <c r="F83" s="50">
        <v>4021.74</v>
      </c>
      <c r="G83" s="50">
        <v>2307.99</v>
      </c>
      <c r="H83" s="50">
        <v>37777.17</v>
      </c>
      <c r="J83" s="50">
        <v>235.66</v>
      </c>
      <c r="K83" s="50">
        <v>202.07</v>
      </c>
      <c r="L83" s="50">
        <v>30428.8</v>
      </c>
      <c r="M83" s="50">
        <v>580.92</v>
      </c>
      <c r="N83" s="50">
        <v>4021.74</v>
      </c>
      <c r="O83" s="50">
        <v>2307.99</v>
      </c>
      <c r="P83" s="50">
        <v>37777.17</v>
      </c>
    </row>
    <row r="84" spans="2:16" ht="15">
      <c r="B84" s="50">
        <v>234.85</v>
      </c>
      <c r="C84" s="50">
        <v>209.61</v>
      </c>
      <c r="D84" s="50">
        <v>30900.07</v>
      </c>
      <c r="E84" s="50">
        <v>596.61</v>
      </c>
      <c r="F84" s="50">
        <v>4283.99</v>
      </c>
      <c r="G84" s="50">
        <v>2356.57</v>
      </c>
      <c r="H84" s="50">
        <v>38581.69</v>
      </c>
      <c r="J84" s="50">
        <v>234.85</v>
      </c>
      <c r="K84" s="50">
        <v>209.61</v>
      </c>
      <c r="L84" s="50">
        <v>30900.07</v>
      </c>
      <c r="M84" s="50">
        <v>596.61</v>
      </c>
      <c r="N84" s="50">
        <v>4283.99</v>
      </c>
      <c r="O84" s="50">
        <v>2356.57</v>
      </c>
      <c r="P84" s="50">
        <v>38581.69</v>
      </c>
    </row>
    <row r="85" spans="2:16" ht="15">
      <c r="B85" s="50">
        <v>227.83</v>
      </c>
      <c r="C85" s="50">
        <v>217.17</v>
      </c>
      <c r="D85" s="50">
        <v>31154.29</v>
      </c>
      <c r="E85" s="50">
        <v>601.39</v>
      </c>
      <c r="F85" s="50">
        <v>4556.79</v>
      </c>
      <c r="G85" s="50">
        <v>2411.8</v>
      </c>
      <c r="H85" s="50">
        <v>39169.25</v>
      </c>
      <c r="J85" s="50">
        <v>227.83</v>
      </c>
      <c r="K85" s="50">
        <v>217.17</v>
      </c>
      <c r="L85" s="50">
        <v>31154.29</v>
      </c>
      <c r="M85" s="50">
        <v>601.39</v>
      </c>
      <c r="N85" s="50">
        <v>4556.79</v>
      </c>
      <c r="O85" s="50">
        <v>2411.8</v>
      </c>
      <c r="P85" s="50">
        <v>39169.25</v>
      </c>
    </row>
    <row r="86" spans="2:16" ht="15">
      <c r="B86" s="50">
        <v>237.93</v>
      </c>
      <c r="C86" s="50">
        <v>241.51</v>
      </c>
      <c r="D86" s="50">
        <v>31589.07</v>
      </c>
      <c r="E86" s="50">
        <v>612.9</v>
      </c>
      <c r="F86" s="50">
        <v>4657.2</v>
      </c>
      <c r="G86" s="50">
        <v>2431.44</v>
      </c>
      <c r="H86" s="50">
        <v>39770.02</v>
      </c>
      <c r="J86" s="50">
        <v>237.93</v>
      </c>
      <c r="K86" s="50">
        <v>241.51</v>
      </c>
      <c r="L86" s="50">
        <v>31589.07</v>
      </c>
      <c r="M86" s="50">
        <v>612.9</v>
      </c>
      <c r="N86" s="50">
        <v>4657.2</v>
      </c>
      <c r="O86" s="50">
        <v>2431.44</v>
      </c>
      <c r="P86" s="50">
        <v>39770.02</v>
      </c>
    </row>
    <row r="87" spans="2:16" ht="15">
      <c r="B87" s="50">
        <v>241.85</v>
      </c>
      <c r="C87" s="50">
        <v>249.61</v>
      </c>
      <c r="D87" s="50">
        <v>31442.59</v>
      </c>
      <c r="E87" s="50">
        <v>599.04</v>
      </c>
      <c r="F87" s="50">
        <v>4591.48</v>
      </c>
      <c r="G87" s="50">
        <v>2436.39</v>
      </c>
      <c r="H87" s="50">
        <v>39560.97</v>
      </c>
      <c r="J87" s="50">
        <v>241.85</v>
      </c>
      <c r="K87" s="50">
        <v>249.61</v>
      </c>
      <c r="L87" s="50">
        <v>31442.59</v>
      </c>
      <c r="M87" s="50">
        <v>599.04</v>
      </c>
      <c r="N87" s="50">
        <v>4591.48</v>
      </c>
      <c r="O87" s="50">
        <v>2436.39</v>
      </c>
      <c r="P87" s="50">
        <v>39560.97</v>
      </c>
    </row>
    <row r="88" spans="2:16" ht="15">
      <c r="B88" s="50">
        <v>235.58</v>
      </c>
      <c r="C88" s="50">
        <v>261.38</v>
      </c>
      <c r="D88" s="50">
        <v>31904.26</v>
      </c>
      <c r="E88" s="50">
        <v>603.63</v>
      </c>
      <c r="F88" s="50">
        <v>4662.21</v>
      </c>
      <c r="G88" s="50">
        <v>2397.54</v>
      </c>
      <c r="H88" s="50">
        <v>40064.6</v>
      </c>
      <c r="J88" s="50">
        <v>235.58</v>
      </c>
      <c r="K88" s="50">
        <v>261.38</v>
      </c>
      <c r="L88" s="50">
        <v>31904.26</v>
      </c>
      <c r="M88" s="50">
        <v>603.63</v>
      </c>
      <c r="N88" s="50">
        <v>4662.21</v>
      </c>
      <c r="O88" s="50">
        <v>2397.54</v>
      </c>
      <c r="P88" s="50">
        <v>40064.6</v>
      </c>
    </row>
    <row r="89" spans="2:16" ht="15">
      <c r="B89" s="50">
        <v>249.94</v>
      </c>
      <c r="C89" s="50">
        <v>292.02</v>
      </c>
      <c r="D89" s="50">
        <v>33126.79</v>
      </c>
      <c r="E89" s="50">
        <v>629.6</v>
      </c>
      <c r="F89" s="50">
        <v>4828.23</v>
      </c>
      <c r="G89" s="50">
        <v>2408.15</v>
      </c>
      <c r="H89" s="50">
        <v>41534.73</v>
      </c>
      <c r="J89" s="50">
        <v>249.94</v>
      </c>
      <c r="K89" s="50">
        <v>292.02</v>
      </c>
      <c r="L89" s="50">
        <v>33126.79</v>
      </c>
      <c r="M89" s="50">
        <v>629.6</v>
      </c>
      <c r="N89" s="50">
        <v>4828.23</v>
      </c>
      <c r="O89" s="50">
        <v>2408.15</v>
      </c>
      <c r="P89" s="50">
        <v>41534.73</v>
      </c>
    </row>
    <row r="90" spans="2:16" ht="15">
      <c r="B90" s="50">
        <v>249.04</v>
      </c>
      <c r="C90" s="50">
        <v>327.46</v>
      </c>
      <c r="D90" s="50">
        <v>33228.29</v>
      </c>
      <c r="E90" s="50">
        <v>646.27</v>
      </c>
      <c r="F90" s="50">
        <v>5075.8</v>
      </c>
      <c r="G90" s="50">
        <v>2510.79</v>
      </c>
      <c r="H90" s="50">
        <v>42037.65</v>
      </c>
      <c r="J90" s="50">
        <v>249.04</v>
      </c>
      <c r="K90" s="50">
        <v>327.46</v>
      </c>
      <c r="L90" s="50">
        <v>33228.29</v>
      </c>
      <c r="M90" s="50">
        <v>646.27</v>
      </c>
      <c r="N90" s="50">
        <v>5075.8</v>
      </c>
      <c r="O90" s="50">
        <v>2510.79</v>
      </c>
      <c r="P90" s="50">
        <v>42037.65</v>
      </c>
    </row>
    <row r="91" spans="2:16" ht="15">
      <c r="B91" s="50">
        <v>231.68</v>
      </c>
      <c r="C91" s="50">
        <v>309.24</v>
      </c>
      <c r="D91" s="50">
        <v>33673.5</v>
      </c>
      <c r="E91" s="50">
        <v>592.59</v>
      </c>
      <c r="F91" s="50">
        <v>5282.93</v>
      </c>
      <c r="G91" s="50">
        <v>2615.37</v>
      </c>
      <c r="H91" s="50">
        <v>42705.29</v>
      </c>
      <c r="J91" s="50">
        <v>231.68</v>
      </c>
      <c r="K91" s="50">
        <v>309.24</v>
      </c>
      <c r="L91" s="50">
        <v>33673.5</v>
      </c>
      <c r="M91" s="50">
        <v>592.59</v>
      </c>
      <c r="N91" s="50">
        <v>5282.93</v>
      </c>
      <c r="O91" s="50">
        <v>2615.37</v>
      </c>
      <c r="P91" s="50">
        <v>42705.29</v>
      </c>
    </row>
    <row r="92" spans="2:16" ht="15">
      <c r="B92" s="50">
        <v>243.13</v>
      </c>
      <c r="C92" s="50">
        <v>312.68</v>
      </c>
      <c r="D92" s="50">
        <v>33478.39</v>
      </c>
      <c r="E92" s="50">
        <v>585.89</v>
      </c>
      <c r="F92" s="50">
        <v>5460.4</v>
      </c>
      <c r="G92" s="50">
        <v>2637.38</v>
      </c>
      <c r="H92" s="50">
        <v>42717.85</v>
      </c>
      <c r="J92" s="50">
        <v>243.13</v>
      </c>
      <c r="K92" s="50">
        <v>312.68</v>
      </c>
      <c r="L92" s="50">
        <v>33478.39</v>
      </c>
      <c r="M92" s="50">
        <v>585.89</v>
      </c>
      <c r="N92" s="50">
        <v>5460.4</v>
      </c>
      <c r="O92" s="50">
        <v>2637.38</v>
      </c>
      <c r="P92" s="50">
        <v>42717.85</v>
      </c>
    </row>
    <row r="93" spans="2:16" ht="15">
      <c r="B93" s="50">
        <v>250.74</v>
      </c>
      <c r="C93" s="50">
        <v>300.13</v>
      </c>
      <c r="D93" s="50">
        <v>34302.27</v>
      </c>
      <c r="E93" s="50">
        <v>596.38</v>
      </c>
      <c r="F93" s="50">
        <v>5705.12</v>
      </c>
      <c r="G93" s="50">
        <v>2725.59</v>
      </c>
      <c r="H93" s="50">
        <v>43880.22</v>
      </c>
      <c r="J93" s="50">
        <v>250.74</v>
      </c>
      <c r="K93" s="50">
        <v>300.13</v>
      </c>
      <c r="L93" s="50">
        <v>34302.27</v>
      </c>
      <c r="M93" s="50">
        <v>596.38</v>
      </c>
      <c r="N93" s="50">
        <v>5705.12</v>
      </c>
      <c r="O93" s="50">
        <v>2725.59</v>
      </c>
      <c r="P93" s="50">
        <v>43880.22</v>
      </c>
    </row>
  </sheetData>
  <mergeCells count="14">
    <mergeCell ref="O81:O82"/>
    <mergeCell ref="P81:P82"/>
    <mergeCell ref="K81:K82"/>
    <mergeCell ref="L81:L82"/>
    <mergeCell ref="M81:M82"/>
    <mergeCell ref="N81:N82"/>
    <mergeCell ref="F81:F82"/>
    <mergeCell ref="G81:G82"/>
    <mergeCell ref="H81:H82"/>
    <mergeCell ref="J81:J82"/>
    <mergeCell ref="B81:B82"/>
    <mergeCell ref="C81:C82"/>
    <mergeCell ref="D81:D82"/>
    <mergeCell ref="E81:E82"/>
  </mergeCells>
  <printOptions/>
  <pageMargins left="0.75" right="0.75" top="0.58" bottom="0.68" header="0.5" footer="0.5"/>
  <pageSetup fitToHeight="1" fitToWidth="1" horizontalDpi="300" verticalDpi="3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workbookViewId="0" topLeftCell="A1">
      <selection activeCell="A1" sqref="A1"/>
    </sheetView>
  </sheetViews>
  <sheetFormatPr defaultColWidth="9.140625" defaultRowHeight="12.75"/>
  <cols>
    <col min="1" max="1" width="4.421875" style="23" customWidth="1"/>
    <col min="2" max="2" width="11.57421875" style="23" customWidth="1"/>
    <col min="3" max="9" width="10.7109375" style="23" customWidth="1"/>
    <col min="10" max="10" width="13.57421875" style="23" customWidth="1"/>
    <col min="11" max="11" width="16.7109375" style="23" customWidth="1"/>
    <col min="12" max="16384" width="9.140625" style="23" customWidth="1"/>
  </cols>
  <sheetData>
    <row r="1" spans="1:9" ht="18.75">
      <c r="A1" s="1" t="s">
        <v>28</v>
      </c>
      <c r="B1" s="2"/>
      <c r="C1" s="2"/>
      <c r="D1" s="2"/>
      <c r="E1" s="2"/>
      <c r="F1" s="2"/>
      <c r="G1" s="2"/>
      <c r="I1" s="3" t="s">
        <v>23</v>
      </c>
    </row>
    <row r="2" spans="1:9" ht="18.75">
      <c r="A2" s="2"/>
      <c r="B2" s="2"/>
      <c r="C2" s="2"/>
      <c r="D2" s="2"/>
      <c r="E2" s="2"/>
      <c r="F2" s="2"/>
      <c r="G2" s="2"/>
      <c r="H2" s="2"/>
      <c r="I2" s="2"/>
    </row>
    <row r="3" spans="1:9" ht="18.75">
      <c r="A3" s="1" t="s">
        <v>54</v>
      </c>
      <c r="B3" s="2"/>
      <c r="C3" s="2"/>
      <c r="D3" s="2"/>
      <c r="E3" s="2"/>
      <c r="F3" s="2"/>
      <c r="G3" s="2"/>
      <c r="H3" s="1"/>
      <c r="I3" s="2"/>
    </row>
    <row r="4" spans="1:9" ht="18.75">
      <c r="A4" s="1" t="s">
        <v>55</v>
      </c>
      <c r="B4" s="2"/>
      <c r="C4" s="2"/>
      <c r="D4" s="2"/>
      <c r="E4" s="2"/>
      <c r="F4" s="2"/>
      <c r="G4" s="2"/>
      <c r="H4" s="1"/>
      <c r="I4" s="2"/>
    </row>
    <row r="5" spans="1:9" ht="18.75">
      <c r="A5" s="1" t="s">
        <v>31</v>
      </c>
      <c r="B5" s="2"/>
      <c r="C5" s="2"/>
      <c r="D5" s="2"/>
      <c r="E5" s="2"/>
      <c r="F5" s="2"/>
      <c r="G5" s="2"/>
      <c r="H5" s="2"/>
      <c r="I5" s="2"/>
    </row>
    <row r="6" spans="1:9" ht="6" customHeight="1" thickBot="1">
      <c r="A6" s="24"/>
      <c r="B6" s="24"/>
      <c r="C6" s="24"/>
      <c r="D6" s="24"/>
      <c r="E6" s="24"/>
      <c r="F6" s="24"/>
      <c r="G6" s="24"/>
      <c r="H6" s="24"/>
      <c r="I6" s="24"/>
    </row>
    <row r="7" spans="1:9" s="28" customFormat="1" ht="48" thickBot="1">
      <c r="A7" s="25"/>
      <c r="B7" s="26"/>
      <c r="C7" s="27" t="s">
        <v>32</v>
      </c>
      <c r="D7" s="27" t="s">
        <v>33</v>
      </c>
      <c r="E7" s="27" t="s">
        <v>34</v>
      </c>
      <c r="F7" s="27" t="s">
        <v>35</v>
      </c>
      <c r="G7" s="27" t="s">
        <v>36</v>
      </c>
      <c r="H7" s="27" t="s">
        <v>37</v>
      </c>
      <c r="I7" s="27" t="s">
        <v>56</v>
      </c>
    </row>
    <row r="8" spans="1:9" ht="15.75">
      <c r="A8" s="29"/>
      <c r="B8" s="4"/>
      <c r="C8" s="30"/>
      <c r="D8" s="30"/>
      <c r="E8" s="30"/>
      <c r="F8" s="30"/>
      <c r="G8" s="30"/>
      <c r="H8" s="4"/>
      <c r="I8" s="31"/>
    </row>
    <row r="9" spans="1:9" ht="15.75">
      <c r="A9" s="8" t="s">
        <v>57</v>
      </c>
      <c r="B9" s="32" t="s">
        <v>58</v>
      </c>
      <c r="C9" s="30"/>
      <c r="D9" s="30"/>
      <c r="E9" s="30"/>
      <c r="F9" s="30"/>
      <c r="G9" s="33"/>
      <c r="H9" s="4"/>
      <c r="I9" s="45" t="s">
        <v>59</v>
      </c>
    </row>
    <row r="10" spans="1:9" ht="15.75">
      <c r="A10" s="29"/>
      <c r="B10" s="4"/>
      <c r="C10" s="30"/>
      <c r="D10" s="30"/>
      <c r="E10" s="30"/>
      <c r="F10" s="30"/>
      <c r="G10" s="30"/>
      <c r="H10" s="4"/>
      <c r="I10" s="31"/>
    </row>
    <row r="11" spans="1:9" ht="15.75">
      <c r="A11" s="4"/>
      <c r="B11" s="35" t="s">
        <v>42</v>
      </c>
      <c r="C11" s="51">
        <v>1.1332651670074982</v>
      </c>
      <c r="D11" s="51">
        <v>1.7371666811430555</v>
      </c>
      <c r="E11" s="51">
        <v>0.15339497569455124</v>
      </c>
      <c r="F11" s="51">
        <v>0.4290086253313093</v>
      </c>
      <c r="G11" s="51">
        <v>0.07118343064997076</v>
      </c>
      <c r="H11" s="51">
        <v>0.12321682690638991</v>
      </c>
      <c r="I11" s="51">
        <v>0.16423749740723065</v>
      </c>
    </row>
    <row r="12" spans="1:9" ht="15.75">
      <c r="A12" s="4"/>
      <c r="B12" s="37">
        <v>1996</v>
      </c>
      <c r="C12" s="52">
        <v>0.9971993550029704</v>
      </c>
      <c r="D12" s="52">
        <v>1.5341218389666949</v>
      </c>
      <c r="E12" s="52">
        <v>0.138520086234094</v>
      </c>
      <c r="F12" s="52">
        <v>0.39075948495489915</v>
      </c>
      <c r="G12" s="52">
        <v>0.06514593186033905</v>
      </c>
      <c r="H12" s="52">
        <v>0.1052864180520713</v>
      </c>
      <c r="I12" s="52">
        <v>0.1478406137886983</v>
      </c>
    </row>
    <row r="13" spans="1:9" ht="15.75">
      <c r="A13" s="4"/>
      <c r="B13" s="37">
        <v>1997</v>
      </c>
      <c r="C13" s="52">
        <v>0.9538002980625931</v>
      </c>
      <c r="D13" s="52">
        <v>1.6745384285100902</v>
      </c>
      <c r="E13" s="52">
        <v>0.14006440762108305</v>
      </c>
      <c r="F13" s="52">
        <v>0.34696032584100167</v>
      </c>
      <c r="G13" s="52">
        <v>0.05718967597963581</v>
      </c>
      <c r="H13" s="52">
        <v>0.11032984379840191</v>
      </c>
      <c r="I13" s="52">
        <v>0.14786806902445174</v>
      </c>
    </row>
    <row r="14" spans="1:9" ht="15.75">
      <c r="A14" s="4"/>
      <c r="B14" s="37">
        <v>1998</v>
      </c>
      <c r="C14" s="52">
        <v>0.9744107448536189</v>
      </c>
      <c r="D14" s="52">
        <v>1.7313625270525397</v>
      </c>
      <c r="E14" s="52">
        <v>0.13802272496019008</v>
      </c>
      <c r="F14" s="52">
        <v>0.3658191855534678</v>
      </c>
      <c r="G14" s="52">
        <v>0.054424276738669106</v>
      </c>
      <c r="H14" s="52">
        <v>0.10199850733891698</v>
      </c>
      <c r="I14" s="52">
        <v>0.1457010282300529</v>
      </c>
    </row>
    <row r="15" spans="1:9" ht="15.75">
      <c r="A15" s="4"/>
      <c r="B15" s="37">
        <v>1999</v>
      </c>
      <c r="C15" s="52">
        <v>0.8658008658008658</v>
      </c>
      <c r="D15" s="52">
        <v>1.813589499399611</v>
      </c>
      <c r="E15" s="52">
        <v>0.12602460281356812</v>
      </c>
      <c r="F15" s="52">
        <v>0.36384402023168544</v>
      </c>
      <c r="G15" s="52">
        <v>0.05024478227261015</v>
      </c>
      <c r="H15" s="52">
        <v>0.10240844931398677</v>
      </c>
      <c r="I15" s="52">
        <v>0.1363589960477767</v>
      </c>
    </row>
    <row r="16" spans="1:9" ht="15.75">
      <c r="A16" s="4"/>
      <c r="B16" s="37">
        <v>2000</v>
      </c>
      <c r="C16" s="52">
        <v>0.7442629729170974</v>
      </c>
      <c r="D16" s="52">
        <v>2.015143624053523</v>
      </c>
      <c r="E16" s="52">
        <v>0.1184698843193261</v>
      </c>
      <c r="F16" s="52">
        <v>0.3338675213675214</v>
      </c>
      <c r="G16" s="52">
        <v>0.04464791309120371</v>
      </c>
      <c r="H16" s="52">
        <v>0.09932728339879905</v>
      </c>
      <c r="I16" s="52">
        <v>0.13048213934087055</v>
      </c>
    </row>
    <row r="17" spans="1:9" ht="15.75">
      <c r="A17" s="4"/>
      <c r="B17" s="37">
        <v>2001</v>
      </c>
      <c r="C17" s="52">
        <v>0.7555819679089906</v>
      </c>
      <c r="D17" s="52">
        <v>1.809625832121815</v>
      </c>
      <c r="E17" s="52">
        <v>0.11152115736268449</v>
      </c>
      <c r="F17" s="52">
        <v>0.3412686579527194</v>
      </c>
      <c r="G17" s="52">
        <v>0.03903728060297584</v>
      </c>
      <c r="H17" s="52">
        <v>0.11344961919300617</v>
      </c>
      <c r="I17" s="52">
        <v>0.12394982103902198</v>
      </c>
    </row>
    <row r="18" spans="1:9" ht="15.75">
      <c r="A18" s="4"/>
      <c r="B18" s="37">
        <v>2002</v>
      </c>
      <c r="C18" s="52">
        <v>0.6441545971033048</v>
      </c>
      <c r="D18" s="52">
        <v>1.6402986096842682</v>
      </c>
      <c r="E18" s="52">
        <v>0.10333026532302103</v>
      </c>
      <c r="F18" s="52">
        <v>0.29383735705209657</v>
      </c>
      <c r="G18" s="52">
        <v>0.040594586421939305</v>
      </c>
      <c r="H18" s="52">
        <v>0.09550900068517326</v>
      </c>
      <c r="I18" s="52">
        <v>0.11428989667201399</v>
      </c>
    </row>
    <row r="19" spans="1:9" ht="15.75">
      <c r="A19" s="4"/>
      <c r="B19" s="37">
        <v>2003</v>
      </c>
      <c r="C19" s="52">
        <v>0.5982974622550594</v>
      </c>
      <c r="D19" s="52">
        <v>1.3375679472301962</v>
      </c>
      <c r="E19" s="52">
        <v>0.0956714895650664</v>
      </c>
      <c r="F19" s="52">
        <v>0.29863679267179355</v>
      </c>
      <c r="G19" s="52">
        <v>0.032901217542062336</v>
      </c>
      <c r="H19" s="52">
        <v>0.09837541172300351</v>
      </c>
      <c r="I19" s="52">
        <v>0.10585748727628685</v>
      </c>
    </row>
    <row r="20" spans="1:9" ht="15.75">
      <c r="A20" s="4"/>
      <c r="B20" s="37">
        <v>2004</v>
      </c>
      <c r="C20" s="52">
        <v>0.5697513812154696</v>
      </c>
      <c r="D20" s="52">
        <v>1.3258310697193119</v>
      </c>
      <c r="E20" s="52">
        <v>0.08834840453175345</v>
      </c>
      <c r="F20" s="52">
        <v>0.28181373293508155</v>
      </c>
      <c r="G20" s="52">
        <v>0.03236840162561306</v>
      </c>
      <c r="H20" s="52">
        <v>0.07379453002825605</v>
      </c>
      <c r="I20" s="52">
        <v>0.0968029956007792</v>
      </c>
    </row>
    <row r="21" spans="1:9" ht="15.75">
      <c r="A21" s="4"/>
      <c r="B21" s="37">
        <v>2005</v>
      </c>
      <c r="C21" s="52">
        <v>0.5675975815407396</v>
      </c>
      <c r="D21" s="52">
        <v>1.3112447230395292</v>
      </c>
      <c r="E21" s="52">
        <v>0.08276981061514607</v>
      </c>
      <c r="F21" s="52">
        <v>0.2952772704773934</v>
      </c>
      <c r="G21" s="52">
        <v>0.030583840011720754</v>
      </c>
      <c r="H21" s="52">
        <v>0.07355784907749358</v>
      </c>
      <c r="I21" s="52">
        <v>0.09265447582216801</v>
      </c>
    </row>
    <row r="22" spans="1:9" ht="15.75">
      <c r="A22" s="4"/>
      <c r="B22" s="37">
        <v>2006</v>
      </c>
      <c r="C22" s="52">
        <v>0.5902528515593842</v>
      </c>
      <c r="D22" s="52">
        <v>1.4293806017392463</v>
      </c>
      <c r="E22" s="52">
        <v>0.08285165967150279</v>
      </c>
      <c r="F22" s="52">
        <v>0.28002280425232234</v>
      </c>
      <c r="G22" s="52">
        <v>0.028395546456516253</v>
      </c>
      <c r="H22" s="52">
        <v>0.06310560282360883</v>
      </c>
      <c r="I22" s="52">
        <v>0.09154466408782819</v>
      </c>
    </row>
    <row r="23" spans="1:9" ht="15.75">
      <c r="A23" s="4"/>
      <c r="B23" s="35" t="s">
        <v>43</v>
      </c>
      <c r="C23" s="51">
        <v>0.5961470931704408</v>
      </c>
      <c r="D23" s="51">
        <v>1.4044488268149176</v>
      </c>
      <c r="E23" s="51">
        <v>0.09051944934617427</v>
      </c>
      <c r="F23" s="51">
        <v>0.29009450197165926</v>
      </c>
      <c r="G23" s="51">
        <v>0.03282423513840064</v>
      </c>
      <c r="H23" s="51">
        <v>0.08024947895990472</v>
      </c>
      <c r="I23" s="51">
        <v>0.1000818599620605</v>
      </c>
    </row>
    <row r="24" spans="1:9" ht="6" customHeight="1">
      <c r="A24" s="4"/>
      <c r="B24" s="35"/>
      <c r="C24" s="40"/>
      <c r="D24" s="40"/>
      <c r="E24" s="40"/>
      <c r="F24" s="40"/>
      <c r="G24" s="40"/>
      <c r="H24" s="40"/>
      <c r="I24" s="40"/>
    </row>
    <row r="25" spans="1:9" ht="15.75">
      <c r="A25" s="8" t="s">
        <v>60</v>
      </c>
      <c r="B25" s="32" t="s">
        <v>61</v>
      </c>
      <c r="C25" s="30"/>
      <c r="D25" s="30"/>
      <c r="E25" s="30"/>
      <c r="F25" s="30"/>
      <c r="G25" s="33"/>
      <c r="H25" s="4"/>
      <c r="I25" s="45" t="s">
        <v>59</v>
      </c>
    </row>
    <row r="26" spans="1:9" ht="3" customHeight="1">
      <c r="A26" s="29"/>
      <c r="B26" s="4"/>
      <c r="C26" s="30"/>
      <c r="D26" s="30"/>
      <c r="E26" s="30"/>
      <c r="F26" s="30"/>
      <c r="G26" s="30"/>
      <c r="H26" s="4"/>
      <c r="I26" s="31"/>
    </row>
    <row r="27" spans="1:9" ht="15.75">
      <c r="A27" s="4"/>
      <c r="B27" s="35" t="s">
        <v>42</v>
      </c>
      <c r="C27" s="51">
        <v>5.623721881390593</v>
      </c>
      <c r="D27" s="51">
        <v>4.535935222984645</v>
      </c>
      <c r="E27" s="51">
        <v>0.7109934829455142</v>
      </c>
      <c r="F27" s="51">
        <v>2.273572026553376</v>
      </c>
      <c r="G27" s="51">
        <v>0.29378453680623673</v>
      </c>
      <c r="H27" s="51">
        <v>0.3865711013154698</v>
      </c>
      <c r="I27" s="51">
        <v>0.7308356166966644</v>
      </c>
    </row>
    <row r="28" spans="1:9" ht="15.75">
      <c r="A28" s="4"/>
      <c r="B28" s="37">
        <v>1996</v>
      </c>
      <c r="C28" s="52">
        <v>5.711618433336162</v>
      </c>
      <c r="D28" s="52">
        <v>4.290592368981046</v>
      </c>
      <c r="E28" s="52">
        <v>0.6873093911031655</v>
      </c>
      <c r="F28" s="52">
        <v>2.1259381670453763</v>
      </c>
      <c r="G28" s="52">
        <v>0.2827134523862806</v>
      </c>
      <c r="H28" s="52">
        <v>0.34878833963752015</v>
      </c>
      <c r="I28" s="52">
        <v>0.7061407723236018</v>
      </c>
    </row>
    <row r="29" spans="1:9" ht="15.75">
      <c r="A29" s="4"/>
      <c r="B29" s="37">
        <v>1997</v>
      </c>
      <c r="C29" s="52">
        <v>5.573770491803279</v>
      </c>
      <c r="D29" s="52">
        <v>4.536997280664091</v>
      </c>
      <c r="E29" s="52">
        <v>0.7229757084692688</v>
      </c>
      <c r="F29" s="52">
        <v>2.0834380918858213</v>
      </c>
      <c r="G29" s="52">
        <v>0.2668073454886683</v>
      </c>
      <c r="H29" s="52">
        <v>0.3619667567693724</v>
      </c>
      <c r="I29" s="52">
        <v>0.7310980934220351</v>
      </c>
    </row>
    <row r="30" spans="1:9" ht="15.75">
      <c r="A30" s="4"/>
      <c r="B30" s="37">
        <v>1998</v>
      </c>
      <c r="C30" s="52">
        <v>5.122240266865645</v>
      </c>
      <c r="D30" s="52">
        <v>4.4757563199336925</v>
      </c>
      <c r="E30" s="52">
        <v>0.7036591108319271</v>
      </c>
      <c r="F30" s="52">
        <v>2.204892000199538</v>
      </c>
      <c r="G30" s="52">
        <v>0.26092929452531277</v>
      </c>
      <c r="H30" s="52">
        <v>0.3511899825856207</v>
      </c>
      <c r="I30" s="52">
        <v>0.7092553469877518</v>
      </c>
    </row>
    <row r="31" spans="1:9" ht="15.75">
      <c r="A31" s="4"/>
      <c r="B31" s="37">
        <v>1999</v>
      </c>
      <c r="C31" s="52">
        <v>4.463497667381162</v>
      </c>
      <c r="D31" s="52">
        <v>4.273114984886754</v>
      </c>
      <c r="E31" s="52">
        <v>0.6386386177244218</v>
      </c>
      <c r="F31" s="52">
        <v>1.900799477891989</v>
      </c>
      <c r="G31" s="52">
        <v>0.23039594606201153</v>
      </c>
      <c r="H31" s="52">
        <v>0.38824729378475303</v>
      </c>
      <c r="I31" s="52">
        <v>0.6495847877370945</v>
      </c>
    </row>
    <row r="32" spans="1:9" ht="15.75">
      <c r="A32" s="4"/>
      <c r="B32" s="37">
        <v>2000</v>
      </c>
      <c r="C32" s="52">
        <v>3.7213148645854868</v>
      </c>
      <c r="D32" s="52">
        <v>4.627218460798846</v>
      </c>
      <c r="E32" s="52">
        <v>0.6320408083430786</v>
      </c>
      <c r="F32" s="52">
        <v>2.0749866452991452</v>
      </c>
      <c r="G32" s="52">
        <v>0.21430998283777783</v>
      </c>
      <c r="H32" s="52">
        <v>0.37924962752268726</v>
      </c>
      <c r="I32" s="52">
        <v>0.6459143949200437</v>
      </c>
    </row>
    <row r="33" spans="1:9" ht="15.75">
      <c r="A33" s="4"/>
      <c r="B33" s="37">
        <v>2001</v>
      </c>
      <c r="C33" s="52">
        <v>3.99864165039477</v>
      </c>
      <c r="D33" s="52">
        <v>4.6177978422220525</v>
      </c>
      <c r="E33" s="52">
        <v>0.6005154170634267</v>
      </c>
      <c r="F33" s="52">
        <v>1.966436393154747</v>
      </c>
      <c r="G33" s="52">
        <v>0.2003341762812057</v>
      </c>
      <c r="H33" s="52">
        <v>0.4225164126563061</v>
      </c>
      <c r="I33" s="52">
        <v>0.6208972509397324</v>
      </c>
    </row>
    <row r="34" spans="1:9" ht="15.75">
      <c r="A34" s="4"/>
      <c r="B34" s="37">
        <v>2002</v>
      </c>
      <c r="C34" s="52">
        <v>3.4088181163479234</v>
      </c>
      <c r="D34" s="52">
        <v>4.109307581672488</v>
      </c>
      <c r="E34" s="52">
        <v>0.5644072365598961</v>
      </c>
      <c r="F34" s="52">
        <v>1.8646759847522236</v>
      </c>
      <c r="G34" s="52">
        <v>0.17770487321440778</v>
      </c>
      <c r="H34" s="52">
        <v>0.4148412681934265</v>
      </c>
      <c r="I34" s="52">
        <v>0.5815374266306774</v>
      </c>
    </row>
    <row r="35" spans="1:9" ht="15.75">
      <c r="A35" s="4"/>
      <c r="B35" s="37">
        <v>2003</v>
      </c>
      <c r="C35" s="52">
        <v>3.3729521362030197</v>
      </c>
      <c r="D35" s="52">
        <v>3.521040737800037</v>
      </c>
      <c r="E35" s="52">
        <v>0.5480570923150123</v>
      </c>
      <c r="F35" s="52">
        <v>1.8258622557135562</v>
      </c>
      <c r="G35" s="52">
        <v>0.1566255565625123</v>
      </c>
      <c r="H35" s="52">
        <v>0.37040134778296874</v>
      </c>
      <c r="I35" s="52">
        <v>0.5579997930426653</v>
      </c>
    </row>
    <row r="36" spans="1:9" ht="15.75">
      <c r="A36" s="4"/>
      <c r="B36" s="37">
        <v>2004</v>
      </c>
      <c r="C36" s="52">
        <v>3.422824585635359</v>
      </c>
      <c r="D36" s="52">
        <v>3.340447548829388</v>
      </c>
      <c r="E36" s="52">
        <v>0.5403061754792344</v>
      </c>
      <c r="F36" s="52">
        <v>2.092509154727552</v>
      </c>
      <c r="G36" s="52">
        <v>0.18455667593551306</v>
      </c>
      <c r="H36" s="52">
        <v>0.3058840622932893</v>
      </c>
      <c r="I36" s="52">
        <v>0.5479414845327124</v>
      </c>
    </row>
    <row r="37" spans="1:9" ht="15.75">
      <c r="A37" s="4"/>
      <c r="B37" s="37">
        <v>2005</v>
      </c>
      <c r="C37" s="52">
        <v>3.323324970180562</v>
      </c>
      <c r="D37" s="52">
        <v>3.511577331457081</v>
      </c>
      <c r="E37" s="52">
        <v>0.5147499625878067</v>
      </c>
      <c r="F37" s="52">
        <v>1.916742050555565</v>
      </c>
      <c r="G37" s="52">
        <v>0.16683759431543477</v>
      </c>
      <c r="H37" s="52">
        <v>0.2798231578308776</v>
      </c>
      <c r="I37" s="52">
        <v>0.5259862095119487</v>
      </c>
    </row>
    <row r="38" spans="1:9" ht="15.75">
      <c r="A38" s="4"/>
      <c r="B38" s="37">
        <v>2006</v>
      </c>
      <c r="C38" s="52">
        <v>3.2184733189758314</v>
      </c>
      <c r="D38" s="52">
        <v>3.6350914603671742</v>
      </c>
      <c r="E38" s="52">
        <v>0.4916584237719545</v>
      </c>
      <c r="F38" s="52">
        <v>1.7891277373486703</v>
      </c>
      <c r="G38" s="52">
        <v>0.1621350646436885</v>
      </c>
      <c r="H38" s="52">
        <v>0.25609134169115677</v>
      </c>
      <c r="I38" s="52">
        <v>0.5004988580276033</v>
      </c>
    </row>
    <row r="39" spans="1:9" ht="15.75">
      <c r="A39" s="4"/>
      <c r="B39" s="35" t="s">
        <v>43</v>
      </c>
      <c r="C39" s="51">
        <v>3.3482233999983664</v>
      </c>
      <c r="D39" s="51">
        <v>3.616536817317859</v>
      </c>
      <c r="E39" s="51">
        <v>0.5315559500776</v>
      </c>
      <c r="F39" s="51">
        <v>1.8962674507412982</v>
      </c>
      <c r="G39" s="51">
        <v>0.16943376866238016</v>
      </c>
      <c r="H39" s="51">
        <v>0.3229363090512108</v>
      </c>
      <c r="I39" s="51">
        <v>0.5422881912236688</v>
      </c>
    </row>
    <row r="40" spans="1:9" ht="6" customHeight="1" thickBot="1">
      <c r="A40" s="13"/>
      <c r="B40" s="47"/>
      <c r="C40" s="53"/>
      <c r="D40" s="53"/>
      <c r="E40" s="53"/>
      <c r="F40" s="53"/>
      <c r="G40" s="53"/>
      <c r="H40" s="53"/>
      <c r="I40" s="53"/>
    </row>
    <row r="41" spans="1:9" ht="6" customHeight="1">
      <c r="A41" s="4"/>
      <c r="B41" s="4"/>
      <c r="C41" s="4"/>
      <c r="D41" s="4"/>
      <c r="E41" s="4"/>
      <c r="F41" s="4"/>
      <c r="G41" s="4"/>
      <c r="H41" s="4"/>
      <c r="I41" s="4"/>
    </row>
    <row r="42" spans="1:9" ht="15.75">
      <c r="A42" s="54" t="s">
        <v>48</v>
      </c>
      <c r="B42" s="55" t="s">
        <v>49</v>
      </c>
      <c r="C42" s="4"/>
      <c r="D42" s="4"/>
      <c r="E42" s="4"/>
      <c r="F42" s="4"/>
      <c r="G42" s="4"/>
      <c r="H42" s="4"/>
      <c r="I42" s="4"/>
    </row>
    <row r="43" spans="1:9" ht="15.75">
      <c r="A43" s="56" t="s">
        <v>50</v>
      </c>
      <c r="B43" s="55" t="s">
        <v>51</v>
      </c>
      <c r="C43" s="4"/>
      <c r="D43" s="4"/>
      <c r="E43" s="4"/>
      <c r="F43" s="4"/>
      <c r="G43" s="4"/>
      <c r="H43" s="4"/>
      <c r="I43" s="4"/>
    </row>
    <row r="44" spans="1:9" ht="17.25" customHeight="1">
      <c r="A44" s="49"/>
      <c r="B44" s="55" t="s">
        <v>52</v>
      </c>
      <c r="I44" s="44"/>
    </row>
    <row r="45" ht="145.5" customHeight="1"/>
  </sheetData>
  <printOptions/>
  <pageMargins left="0.75" right="0.75" top="1" bottom="1" header="0.5" footer="0.5"/>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56"/>
  <sheetViews>
    <sheetView zoomScale="75" zoomScaleNormal="75" workbookViewId="0" topLeftCell="A1">
      <selection activeCell="A1" sqref="A1"/>
    </sheetView>
  </sheetViews>
  <sheetFormatPr defaultColWidth="9.140625" defaultRowHeight="12.75"/>
  <cols>
    <col min="1" max="1" width="31.28125" style="4" customWidth="1"/>
    <col min="2" max="2" width="9.28125" style="4" customWidth="1"/>
    <col min="3" max="3" width="9.421875" style="4" customWidth="1"/>
    <col min="4" max="4" width="9.7109375" style="4" customWidth="1"/>
    <col min="5" max="5" width="9.28125" style="4" customWidth="1"/>
    <col min="6" max="6" width="12.421875" style="4" customWidth="1"/>
    <col min="7" max="7" width="9.28125" style="4" customWidth="1"/>
    <col min="8" max="9" width="9.140625" style="4" customWidth="1"/>
    <col min="10" max="10" width="9.00390625" style="4" customWidth="1"/>
    <col min="11" max="11" width="9.7109375" style="4" customWidth="1"/>
    <col min="12" max="16384" width="9.140625" style="4" customWidth="1"/>
  </cols>
  <sheetData>
    <row r="1" spans="1:11" s="2" customFormat="1" ht="18.75">
      <c r="A1" s="1" t="s">
        <v>62</v>
      </c>
      <c r="K1" s="3" t="s">
        <v>23</v>
      </c>
    </row>
    <row r="2" s="2" customFormat="1" ht="18.75">
      <c r="A2" s="1"/>
    </row>
    <row r="3" spans="1:3" s="2" customFormat="1" ht="18.75">
      <c r="A3" s="1" t="s">
        <v>63</v>
      </c>
      <c r="B3" s="1"/>
      <c r="C3" s="1"/>
    </row>
    <row r="4" spans="1:3" s="2" customFormat="1" ht="18.75">
      <c r="A4" s="1" t="s">
        <v>64</v>
      </c>
      <c r="B4" s="1"/>
      <c r="C4" s="1"/>
    </row>
    <row r="5" s="2" customFormat="1" ht="18.75">
      <c r="A5" s="1" t="s">
        <v>65</v>
      </c>
    </row>
    <row r="6" spans="1:11" ht="16.5" thickBot="1">
      <c r="A6" s="13"/>
      <c r="B6" s="13"/>
      <c r="C6" s="13"/>
      <c r="D6" s="13"/>
      <c r="E6" s="13"/>
      <c r="F6" s="13"/>
      <c r="G6" s="13"/>
      <c r="H6" s="13"/>
      <c r="I6" s="13"/>
      <c r="J6" s="13"/>
      <c r="K6" s="13"/>
    </row>
    <row r="7" spans="1:12" s="8" customFormat="1" ht="19.5" customHeight="1">
      <c r="A7" s="29"/>
      <c r="B7" s="30" t="s">
        <v>2</v>
      </c>
      <c r="C7" s="30" t="s">
        <v>3</v>
      </c>
      <c r="D7" s="30" t="s">
        <v>4</v>
      </c>
      <c r="E7" s="30" t="s">
        <v>5</v>
      </c>
      <c r="F7" s="30" t="s">
        <v>66</v>
      </c>
      <c r="G7" s="30" t="s">
        <v>6</v>
      </c>
      <c r="H7" s="30" t="s">
        <v>15</v>
      </c>
      <c r="I7" s="30" t="s">
        <v>7</v>
      </c>
      <c r="J7" s="30" t="s">
        <v>67</v>
      </c>
      <c r="K7" s="30" t="s">
        <v>84</v>
      </c>
      <c r="L7" s="7"/>
    </row>
    <row r="8" spans="1:12" s="8" customFormat="1" ht="24.75" customHeight="1" thickBot="1">
      <c r="A8" s="57"/>
      <c r="B8" s="9" t="s">
        <v>9</v>
      </c>
      <c r="C8" s="9" t="s">
        <v>85</v>
      </c>
      <c r="D8" s="57"/>
      <c r="E8" s="57"/>
      <c r="F8" s="9"/>
      <c r="G8" s="9" t="s">
        <v>68</v>
      </c>
      <c r="H8" s="9" t="s">
        <v>11</v>
      </c>
      <c r="I8" s="9" t="s">
        <v>11</v>
      </c>
      <c r="J8" s="57"/>
      <c r="K8" s="57"/>
      <c r="L8" s="7"/>
    </row>
    <row r="10" ht="18.75">
      <c r="A10" s="1" t="s">
        <v>69</v>
      </c>
    </row>
    <row r="11" ht="9" customHeight="1">
      <c r="A11" s="1"/>
    </row>
    <row r="12" spans="1:11" ht="15.75">
      <c r="A12" s="4" t="s">
        <v>70</v>
      </c>
      <c r="B12" s="58">
        <v>2</v>
      </c>
      <c r="C12" s="58">
        <v>1</v>
      </c>
      <c r="D12" s="58">
        <v>228</v>
      </c>
      <c r="E12" s="58">
        <v>9</v>
      </c>
      <c r="F12" s="58">
        <v>4</v>
      </c>
      <c r="G12" s="58">
        <v>3</v>
      </c>
      <c r="H12" s="58">
        <v>30</v>
      </c>
      <c r="I12" s="58">
        <v>10</v>
      </c>
      <c r="J12" s="58">
        <v>9</v>
      </c>
      <c r="K12" s="58">
        <v>296</v>
      </c>
    </row>
    <row r="13" spans="1:11" ht="15.75">
      <c r="A13" s="4" t="s">
        <v>71</v>
      </c>
      <c r="B13" s="58">
        <v>1</v>
      </c>
      <c r="C13" s="58">
        <v>2</v>
      </c>
      <c r="D13" s="58">
        <v>552</v>
      </c>
      <c r="E13" s="58">
        <v>14</v>
      </c>
      <c r="F13" s="58">
        <v>4</v>
      </c>
      <c r="G13" s="58">
        <v>69</v>
      </c>
      <c r="H13" s="58">
        <v>33</v>
      </c>
      <c r="I13" s="58">
        <v>25</v>
      </c>
      <c r="J13" s="58">
        <v>14</v>
      </c>
      <c r="K13" s="58">
        <v>715</v>
      </c>
    </row>
    <row r="14" spans="1:11" ht="15.75">
      <c r="A14" s="4" t="s">
        <v>72</v>
      </c>
      <c r="B14" s="58">
        <v>7</v>
      </c>
      <c r="C14" s="58">
        <v>18</v>
      </c>
      <c r="D14" s="58">
        <v>459</v>
      </c>
      <c r="E14" s="58">
        <v>19</v>
      </c>
      <c r="F14" s="58">
        <v>5</v>
      </c>
      <c r="G14" s="58">
        <v>127</v>
      </c>
      <c r="H14" s="58">
        <v>23</v>
      </c>
      <c r="I14" s="58">
        <v>12</v>
      </c>
      <c r="J14" s="58">
        <v>11</v>
      </c>
      <c r="K14" s="58">
        <v>680</v>
      </c>
    </row>
    <row r="15" spans="1:11" ht="15.75">
      <c r="A15" s="4" t="s">
        <v>73</v>
      </c>
      <c r="B15" s="58">
        <v>12</v>
      </c>
      <c r="C15" s="58">
        <v>9</v>
      </c>
      <c r="D15" s="58">
        <v>232</v>
      </c>
      <c r="E15" s="58">
        <v>20</v>
      </c>
      <c r="F15" s="58">
        <v>1</v>
      </c>
      <c r="G15" s="58">
        <v>88</v>
      </c>
      <c r="H15" s="58">
        <v>11</v>
      </c>
      <c r="I15" s="58">
        <v>6</v>
      </c>
      <c r="J15" s="58">
        <v>7</v>
      </c>
      <c r="K15" s="58">
        <v>385</v>
      </c>
    </row>
    <row r="16" spans="1:11" ht="15.75">
      <c r="A16" s="4" t="s">
        <v>74</v>
      </c>
      <c r="B16" s="58">
        <v>1</v>
      </c>
      <c r="C16" s="58">
        <v>3</v>
      </c>
      <c r="D16" s="58">
        <v>111</v>
      </c>
      <c r="E16" s="58">
        <v>11</v>
      </c>
      <c r="F16" s="58">
        <v>1</v>
      </c>
      <c r="G16" s="58">
        <v>1</v>
      </c>
      <c r="H16" s="58">
        <v>6</v>
      </c>
      <c r="I16" s="58">
        <v>2</v>
      </c>
      <c r="J16" s="58">
        <v>3</v>
      </c>
      <c r="K16" s="58">
        <v>139</v>
      </c>
    </row>
    <row r="17" spans="1:11" ht="15.75">
      <c r="A17" s="4" t="s">
        <v>75</v>
      </c>
      <c r="B17" s="58">
        <v>20</v>
      </c>
      <c r="C17" s="58">
        <v>16</v>
      </c>
      <c r="D17" s="58">
        <v>378</v>
      </c>
      <c r="E17" s="58">
        <v>13</v>
      </c>
      <c r="F17" s="58">
        <v>1</v>
      </c>
      <c r="G17" s="58">
        <v>29</v>
      </c>
      <c r="H17" s="58">
        <v>17</v>
      </c>
      <c r="I17" s="58">
        <v>16</v>
      </c>
      <c r="J17" s="58">
        <v>7</v>
      </c>
      <c r="K17" s="58">
        <v>498</v>
      </c>
    </row>
    <row r="18" spans="1:11" ht="15.75">
      <c r="A18" s="4" t="s">
        <v>76</v>
      </c>
      <c r="B18" s="58">
        <v>43</v>
      </c>
      <c r="C18" s="58">
        <v>28</v>
      </c>
      <c r="D18" s="58">
        <v>1289</v>
      </c>
      <c r="E18" s="58">
        <v>39</v>
      </c>
      <c r="F18" s="58">
        <v>6</v>
      </c>
      <c r="G18" s="58">
        <v>49</v>
      </c>
      <c r="H18" s="58">
        <v>46</v>
      </c>
      <c r="I18" s="58">
        <v>31</v>
      </c>
      <c r="J18" s="58">
        <v>24</v>
      </c>
      <c r="K18" s="58">
        <v>1554</v>
      </c>
    </row>
    <row r="19" spans="1:11" ht="15.75">
      <c r="A19" s="4" t="s">
        <v>77</v>
      </c>
      <c r="B19" s="58">
        <v>7</v>
      </c>
      <c r="C19" s="58">
        <v>6</v>
      </c>
      <c r="D19" s="58">
        <v>101</v>
      </c>
      <c r="E19" s="58">
        <v>4</v>
      </c>
      <c r="F19" s="58">
        <v>1</v>
      </c>
      <c r="G19" s="58">
        <v>10</v>
      </c>
      <c r="H19" s="58">
        <v>6</v>
      </c>
      <c r="I19" s="58">
        <v>11</v>
      </c>
      <c r="J19" s="58">
        <v>5</v>
      </c>
      <c r="K19" s="58">
        <v>151</v>
      </c>
    </row>
    <row r="20" spans="1:11" ht="15.75">
      <c r="A20" s="4" t="s">
        <v>78</v>
      </c>
      <c r="B20" s="58">
        <v>25</v>
      </c>
      <c r="C20" s="58">
        <v>58</v>
      </c>
      <c r="D20" s="58">
        <v>251</v>
      </c>
      <c r="E20" s="58">
        <v>12</v>
      </c>
      <c r="F20" s="58">
        <v>2</v>
      </c>
      <c r="G20" s="58">
        <v>18</v>
      </c>
      <c r="H20" s="58">
        <v>15</v>
      </c>
      <c r="I20" s="58">
        <v>8</v>
      </c>
      <c r="J20" s="58">
        <v>10</v>
      </c>
      <c r="K20" s="58">
        <v>398</v>
      </c>
    </row>
    <row r="21" spans="1:11" ht="15.75">
      <c r="A21" s="4" t="s">
        <v>79</v>
      </c>
      <c r="B21" s="58">
        <v>18</v>
      </c>
      <c r="C21" s="58">
        <v>41</v>
      </c>
      <c r="D21" s="58">
        <v>522</v>
      </c>
      <c r="E21" s="58">
        <v>11</v>
      </c>
      <c r="F21" s="58">
        <v>4</v>
      </c>
      <c r="G21" s="58">
        <v>23</v>
      </c>
      <c r="H21" s="58">
        <v>13</v>
      </c>
      <c r="I21" s="58">
        <v>23</v>
      </c>
      <c r="J21" s="58">
        <v>9</v>
      </c>
      <c r="K21" s="58">
        <v>664</v>
      </c>
    </row>
    <row r="22" spans="1:11" ht="15.75">
      <c r="A22" s="4" t="s">
        <v>80</v>
      </c>
      <c r="B22" s="58">
        <v>584</v>
      </c>
      <c r="C22" s="58">
        <v>428</v>
      </c>
      <c r="D22" s="58">
        <v>6327</v>
      </c>
      <c r="E22" s="58">
        <v>277</v>
      </c>
      <c r="F22" s="58">
        <v>27</v>
      </c>
      <c r="G22" s="58">
        <v>545</v>
      </c>
      <c r="H22" s="58">
        <v>257</v>
      </c>
      <c r="I22" s="58">
        <v>182</v>
      </c>
      <c r="J22" s="58">
        <v>131</v>
      </c>
      <c r="K22" s="58">
        <v>8757</v>
      </c>
    </row>
    <row r="23" spans="1:12" s="8" customFormat="1" ht="18.75">
      <c r="A23" s="8" t="s">
        <v>84</v>
      </c>
      <c r="B23" s="59">
        <v>724</v>
      </c>
      <c r="C23" s="59">
        <v>612</v>
      </c>
      <c r="D23" s="59">
        <v>10480</v>
      </c>
      <c r="E23" s="59">
        <v>430</v>
      </c>
      <c r="F23" s="59">
        <v>56</v>
      </c>
      <c r="G23" s="59">
        <v>963</v>
      </c>
      <c r="H23" s="59">
        <v>461</v>
      </c>
      <c r="I23" s="59">
        <v>326</v>
      </c>
      <c r="J23" s="59">
        <v>230</v>
      </c>
      <c r="K23" s="59">
        <v>14282</v>
      </c>
      <c r="L23" s="60"/>
    </row>
    <row r="24" spans="2:11" ht="15.75">
      <c r="B24" s="58"/>
      <c r="C24" s="58"/>
      <c r="D24" s="58"/>
      <c r="E24" s="58"/>
      <c r="F24" s="58"/>
      <c r="G24" s="58"/>
      <c r="H24" s="58"/>
      <c r="I24" s="58"/>
      <c r="J24" s="58"/>
      <c r="K24" s="58"/>
    </row>
    <row r="25" spans="1:11" ht="18.75">
      <c r="A25" s="1" t="s">
        <v>81</v>
      </c>
      <c r="B25" s="58"/>
      <c r="C25" s="58"/>
      <c r="D25" s="58"/>
      <c r="E25" s="58"/>
      <c r="F25" s="58"/>
      <c r="G25" s="58"/>
      <c r="H25" s="58"/>
      <c r="I25" s="58"/>
      <c r="J25" s="58"/>
      <c r="K25" s="58"/>
    </row>
    <row r="26" spans="1:11" ht="9" customHeight="1">
      <c r="A26" s="1"/>
      <c r="B26" s="58"/>
      <c r="C26" s="58"/>
      <c r="D26" s="58"/>
      <c r="E26" s="58"/>
      <c r="F26" s="58"/>
      <c r="G26" s="58"/>
      <c r="H26" s="58"/>
      <c r="I26" s="58"/>
      <c r="J26" s="58"/>
      <c r="K26" s="58"/>
    </row>
    <row r="27" spans="1:11" ht="15.75">
      <c r="A27" s="4" t="s">
        <v>70</v>
      </c>
      <c r="B27" s="58">
        <v>0</v>
      </c>
      <c r="C27" s="58">
        <v>0</v>
      </c>
      <c r="D27" s="58">
        <v>15</v>
      </c>
      <c r="E27" s="58">
        <v>0</v>
      </c>
      <c r="F27" s="58">
        <v>1</v>
      </c>
      <c r="G27" s="58">
        <v>0</v>
      </c>
      <c r="H27" s="58">
        <v>1</v>
      </c>
      <c r="I27" s="58">
        <v>4</v>
      </c>
      <c r="J27" s="58">
        <v>0</v>
      </c>
      <c r="K27" s="58">
        <v>23</v>
      </c>
    </row>
    <row r="28" spans="1:11" ht="15.75">
      <c r="A28" s="4" t="s">
        <v>71</v>
      </c>
      <c r="B28" s="58">
        <v>0</v>
      </c>
      <c r="C28" s="58">
        <v>1</v>
      </c>
      <c r="D28" s="58">
        <v>72</v>
      </c>
      <c r="E28" s="58">
        <v>0</v>
      </c>
      <c r="F28" s="58">
        <v>1</v>
      </c>
      <c r="G28" s="58">
        <v>3</v>
      </c>
      <c r="H28" s="58">
        <v>10</v>
      </c>
      <c r="I28" s="58">
        <v>13</v>
      </c>
      <c r="J28" s="58">
        <v>7</v>
      </c>
      <c r="K28" s="58">
        <v>107</v>
      </c>
    </row>
    <row r="29" spans="1:11" ht="15.75">
      <c r="A29" s="4" t="s">
        <v>72</v>
      </c>
      <c r="B29" s="58">
        <v>1</v>
      </c>
      <c r="C29" s="58">
        <v>12</v>
      </c>
      <c r="D29" s="58">
        <v>296</v>
      </c>
      <c r="E29" s="58">
        <v>3</v>
      </c>
      <c r="F29" s="58">
        <v>2</v>
      </c>
      <c r="G29" s="58">
        <v>3</v>
      </c>
      <c r="H29" s="58">
        <v>18</v>
      </c>
      <c r="I29" s="58">
        <v>14</v>
      </c>
      <c r="J29" s="58">
        <v>9</v>
      </c>
      <c r="K29" s="58">
        <v>358</v>
      </c>
    </row>
    <row r="30" spans="1:11" ht="15.75">
      <c r="A30" s="4" t="s">
        <v>73</v>
      </c>
      <c r="B30" s="58">
        <v>1</v>
      </c>
      <c r="C30" s="58">
        <v>1</v>
      </c>
      <c r="D30" s="58">
        <v>38</v>
      </c>
      <c r="E30" s="58">
        <v>1</v>
      </c>
      <c r="F30" s="58">
        <v>1</v>
      </c>
      <c r="G30" s="58">
        <v>2</v>
      </c>
      <c r="H30" s="58">
        <v>3</v>
      </c>
      <c r="I30" s="58">
        <v>4</v>
      </c>
      <c r="J30" s="58">
        <v>2</v>
      </c>
      <c r="K30" s="58">
        <v>52</v>
      </c>
    </row>
    <row r="31" spans="1:11" ht="15.75">
      <c r="A31" s="4" t="s">
        <v>74</v>
      </c>
      <c r="B31" s="58">
        <v>0</v>
      </c>
      <c r="C31" s="58">
        <v>0</v>
      </c>
      <c r="D31" s="58">
        <v>20</v>
      </c>
      <c r="E31" s="58">
        <v>0</v>
      </c>
      <c r="F31" s="58">
        <v>0</v>
      </c>
      <c r="G31" s="58">
        <v>0</v>
      </c>
      <c r="H31" s="58">
        <v>1</v>
      </c>
      <c r="I31" s="58">
        <v>1</v>
      </c>
      <c r="J31" s="58">
        <v>2</v>
      </c>
      <c r="K31" s="58">
        <v>26</v>
      </c>
    </row>
    <row r="32" spans="1:11" ht="15.75">
      <c r="A32" s="4" t="s">
        <v>75</v>
      </c>
      <c r="B32" s="58">
        <v>1</v>
      </c>
      <c r="C32" s="58">
        <v>7</v>
      </c>
      <c r="D32" s="58">
        <v>88</v>
      </c>
      <c r="E32" s="58">
        <v>1</v>
      </c>
      <c r="F32" s="58">
        <v>0</v>
      </c>
      <c r="G32" s="58">
        <v>2</v>
      </c>
      <c r="H32" s="58">
        <v>4</v>
      </c>
      <c r="I32" s="58">
        <v>6</v>
      </c>
      <c r="J32" s="58">
        <v>6</v>
      </c>
      <c r="K32" s="58">
        <v>115</v>
      </c>
    </row>
    <row r="33" spans="1:11" ht="15.75">
      <c r="A33" s="4" t="s">
        <v>76</v>
      </c>
      <c r="B33" s="58">
        <v>7</v>
      </c>
      <c r="C33" s="58">
        <v>11</v>
      </c>
      <c r="D33" s="58">
        <v>438</v>
      </c>
      <c r="E33" s="58">
        <v>4</v>
      </c>
      <c r="F33" s="58">
        <v>5</v>
      </c>
      <c r="G33" s="58">
        <v>4</v>
      </c>
      <c r="H33" s="58">
        <v>26</v>
      </c>
      <c r="I33" s="58">
        <v>20</v>
      </c>
      <c r="J33" s="58">
        <v>29</v>
      </c>
      <c r="K33" s="58">
        <v>544</v>
      </c>
    </row>
    <row r="34" spans="1:11" ht="15.75">
      <c r="A34" s="4" t="s">
        <v>77</v>
      </c>
      <c r="B34" s="58">
        <v>2</v>
      </c>
      <c r="C34" s="58">
        <v>5</v>
      </c>
      <c r="D34" s="58">
        <v>104</v>
      </c>
      <c r="E34" s="58">
        <v>1</v>
      </c>
      <c r="F34" s="58">
        <v>1</v>
      </c>
      <c r="G34" s="58">
        <v>1</v>
      </c>
      <c r="H34" s="58">
        <v>8</v>
      </c>
      <c r="I34" s="58">
        <v>26</v>
      </c>
      <c r="J34" s="58">
        <v>3</v>
      </c>
      <c r="K34" s="58">
        <v>150</v>
      </c>
    </row>
    <row r="35" spans="1:11" ht="15.75">
      <c r="A35" s="4" t="s">
        <v>78</v>
      </c>
      <c r="B35" s="58">
        <v>2</v>
      </c>
      <c r="C35" s="58">
        <v>53</v>
      </c>
      <c r="D35" s="58">
        <v>302</v>
      </c>
      <c r="E35" s="58">
        <v>2</v>
      </c>
      <c r="F35" s="58">
        <v>2</v>
      </c>
      <c r="G35" s="58">
        <v>2</v>
      </c>
      <c r="H35" s="58">
        <v>20</v>
      </c>
      <c r="I35" s="58">
        <v>20</v>
      </c>
      <c r="J35" s="58">
        <v>5</v>
      </c>
      <c r="K35" s="58">
        <v>408</v>
      </c>
    </row>
    <row r="36" spans="1:11" ht="15.75">
      <c r="A36" s="4" t="s">
        <v>79</v>
      </c>
      <c r="B36" s="58">
        <v>11</v>
      </c>
      <c r="C36" s="58">
        <v>191</v>
      </c>
      <c r="D36" s="58">
        <v>1725</v>
      </c>
      <c r="E36" s="58">
        <v>9</v>
      </c>
      <c r="F36" s="58">
        <v>11</v>
      </c>
      <c r="G36" s="58">
        <v>19</v>
      </c>
      <c r="H36" s="58">
        <v>86</v>
      </c>
      <c r="I36" s="58">
        <v>109</v>
      </c>
      <c r="J36" s="58">
        <v>34</v>
      </c>
      <c r="K36" s="58">
        <v>2195</v>
      </c>
    </row>
    <row r="37" spans="1:11" ht="15.75">
      <c r="A37" s="4" t="s">
        <v>80</v>
      </c>
      <c r="B37" s="58">
        <v>71</v>
      </c>
      <c r="C37" s="58">
        <v>220</v>
      </c>
      <c r="D37" s="58">
        <v>3759</v>
      </c>
      <c r="E37" s="58">
        <v>31</v>
      </c>
      <c r="F37" s="58">
        <v>22</v>
      </c>
      <c r="G37" s="58">
        <v>56</v>
      </c>
      <c r="H37" s="58">
        <v>252</v>
      </c>
      <c r="I37" s="58">
        <v>287</v>
      </c>
      <c r="J37" s="58">
        <v>102</v>
      </c>
      <c r="K37" s="58">
        <v>4800</v>
      </c>
    </row>
    <row r="38" spans="1:11" s="8" customFormat="1" ht="18.75">
      <c r="A38" s="8" t="s">
        <v>84</v>
      </c>
      <c r="B38" s="59">
        <v>96</v>
      </c>
      <c r="C38" s="59">
        <v>503</v>
      </c>
      <c r="D38" s="59">
        <v>6878</v>
      </c>
      <c r="E38" s="59">
        <v>52</v>
      </c>
      <c r="F38" s="59">
        <v>45</v>
      </c>
      <c r="G38" s="59">
        <v>93</v>
      </c>
      <c r="H38" s="59">
        <v>432</v>
      </c>
      <c r="I38" s="59">
        <v>507</v>
      </c>
      <c r="J38" s="59">
        <v>200</v>
      </c>
      <c r="K38" s="59">
        <v>8806</v>
      </c>
    </row>
    <row r="39" spans="2:11" ht="15.75">
      <c r="B39" s="58"/>
      <c r="C39" s="58"/>
      <c r="D39" s="58"/>
      <c r="E39" s="58"/>
      <c r="F39" s="58"/>
      <c r="G39" s="58"/>
      <c r="H39" s="58"/>
      <c r="I39" s="58"/>
      <c r="J39" s="58"/>
      <c r="K39" s="58"/>
    </row>
    <row r="40" spans="1:11" ht="18.75">
      <c r="A40" s="1" t="s">
        <v>8</v>
      </c>
      <c r="B40" s="58"/>
      <c r="C40" s="58"/>
      <c r="D40" s="58"/>
      <c r="E40" s="58"/>
      <c r="F40" s="58"/>
      <c r="G40" s="58"/>
      <c r="H40" s="58"/>
      <c r="I40" s="58"/>
      <c r="J40" s="58"/>
      <c r="K40" s="58"/>
    </row>
    <row r="41" spans="1:11" ht="9" customHeight="1">
      <c r="A41" s="1"/>
      <c r="B41" s="58"/>
      <c r="C41" s="58"/>
      <c r="D41" s="58"/>
      <c r="E41" s="58"/>
      <c r="F41" s="58"/>
      <c r="G41" s="58"/>
      <c r="H41" s="58"/>
      <c r="I41" s="58"/>
      <c r="J41" s="58"/>
      <c r="K41" s="58"/>
    </row>
    <row r="42" spans="1:11" ht="15.75">
      <c r="A42" s="4" t="s">
        <v>70</v>
      </c>
      <c r="B42" s="58">
        <v>2</v>
      </c>
      <c r="C42" s="58">
        <v>1</v>
      </c>
      <c r="D42" s="58">
        <v>244</v>
      </c>
      <c r="E42" s="58">
        <v>10</v>
      </c>
      <c r="F42" s="58">
        <v>5</v>
      </c>
      <c r="G42" s="58">
        <v>3</v>
      </c>
      <c r="H42" s="58">
        <v>31</v>
      </c>
      <c r="I42" s="58">
        <v>15</v>
      </c>
      <c r="J42" s="58">
        <v>9</v>
      </c>
      <c r="K42" s="58">
        <v>319</v>
      </c>
    </row>
    <row r="43" spans="1:11" ht="15.75">
      <c r="A43" s="4" t="s">
        <v>71</v>
      </c>
      <c r="B43" s="58">
        <v>1</v>
      </c>
      <c r="C43" s="58">
        <v>4</v>
      </c>
      <c r="D43" s="58">
        <v>624</v>
      </c>
      <c r="E43" s="58">
        <v>14</v>
      </c>
      <c r="F43" s="58">
        <v>5</v>
      </c>
      <c r="G43" s="58">
        <v>72</v>
      </c>
      <c r="H43" s="58">
        <v>43</v>
      </c>
      <c r="I43" s="58">
        <v>38</v>
      </c>
      <c r="J43" s="58">
        <v>21</v>
      </c>
      <c r="K43" s="58">
        <v>822</v>
      </c>
    </row>
    <row r="44" spans="1:11" ht="15.75">
      <c r="A44" s="4" t="s">
        <v>72</v>
      </c>
      <c r="B44" s="58">
        <v>8</v>
      </c>
      <c r="C44" s="58">
        <v>30</v>
      </c>
      <c r="D44" s="58">
        <v>755</v>
      </c>
      <c r="E44" s="58">
        <v>22</v>
      </c>
      <c r="F44" s="58">
        <v>6</v>
      </c>
      <c r="G44" s="58">
        <v>130</v>
      </c>
      <c r="H44" s="58">
        <v>41</v>
      </c>
      <c r="I44" s="58">
        <v>26</v>
      </c>
      <c r="J44" s="58">
        <v>19</v>
      </c>
      <c r="K44" s="58">
        <v>1038</v>
      </c>
    </row>
    <row r="45" spans="1:11" ht="15.75">
      <c r="A45" s="4" t="s">
        <v>73</v>
      </c>
      <c r="B45" s="58">
        <v>13</v>
      </c>
      <c r="C45" s="58">
        <v>10</v>
      </c>
      <c r="D45" s="58">
        <v>270</v>
      </c>
      <c r="E45" s="58">
        <v>20</v>
      </c>
      <c r="F45" s="58">
        <v>2</v>
      </c>
      <c r="G45" s="58">
        <v>89</v>
      </c>
      <c r="H45" s="58">
        <v>14</v>
      </c>
      <c r="I45" s="58">
        <v>10</v>
      </c>
      <c r="J45" s="58">
        <v>9</v>
      </c>
      <c r="K45" s="58">
        <v>437</v>
      </c>
    </row>
    <row r="46" spans="1:11" ht="15.75">
      <c r="A46" s="4" t="s">
        <v>74</v>
      </c>
      <c r="B46" s="58">
        <v>1</v>
      </c>
      <c r="C46" s="58">
        <v>3</v>
      </c>
      <c r="D46" s="58">
        <v>131</v>
      </c>
      <c r="E46" s="58">
        <v>11</v>
      </c>
      <c r="F46" s="58">
        <v>1</v>
      </c>
      <c r="G46" s="58">
        <v>1</v>
      </c>
      <c r="H46" s="58">
        <v>7</v>
      </c>
      <c r="I46" s="58">
        <v>3</v>
      </c>
      <c r="J46" s="58">
        <v>5</v>
      </c>
      <c r="K46" s="58">
        <v>165</v>
      </c>
    </row>
    <row r="47" spans="1:11" ht="15.75">
      <c r="A47" s="4" t="s">
        <v>75</v>
      </c>
      <c r="B47" s="58">
        <v>22</v>
      </c>
      <c r="C47" s="58">
        <v>23</v>
      </c>
      <c r="D47" s="58">
        <v>466</v>
      </c>
      <c r="E47" s="58">
        <v>13</v>
      </c>
      <c r="F47" s="58">
        <v>1</v>
      </c>
      <c r="G47" s="58">
        <v>30</v>
      </c>
      <c r="H47" s="58">
        <v>21</v>
      </c>
      <c r="I47" s="58">
        <v>22</v>
      </c>
      <c r="J47" s="58">
        <v>13</v>
      </c>
      <c r="K47" s="58">
        <v>613</v>
      </c>
    </row>
    <row r="48" spans="1:11" ht="15.75">
      <c r="A48" s="4" t="s">
        <v>76</v>
      </c>
      <c r="B48" s="58">
        <v>50</v>
      </c>
      <c r="C48" s="58">
        <v>39</v>
      </c>
      <c r="D48" s="58">
        <v>1727</v>
      </c>
      <c r="E48" s="58">
        <v>43</v>
      </c>
      <c r="F48" s="58">
        <v>11</v>
      </c>
      <c r="G48" s="58">
        <v>53</v>
      </c>
      <c r="H48" s="58">
        <v>72</v>
      </c>
      <c r="I48" s="58">
        <v>51</v>
      </c>
      <c r="J48" s="58">
        <v>53</v>
      </c>
      <c r="K48" s="58">
        <v>2098</v>
      </c>
    </row>
    <row r="49" spans="1:11" ht="15.75">
      <c r="A49" s="4" t="s">
        <v>77</v>
      </c>
      <c r="B49" s="58">
        <v>9</v>
      </c>
      <c r="C49" s="58">
        <v>11</v>
      </c>
      <c r="D49" s="58">
        <v>205</v>
      </c>
      <c r="E49" s="58">
        <v>6</v>
      </c>
      <c r="F49" s="58">
        <v>2</v>
      </c>
      <c r="G49" s="58">
        <v>10</v>
      </c>
      <c r="H49" s="58">
        <v>14</v>
      </c>
      <c r="I49" s="58">
        <v>37</v>
      </c>
      <c r="J49" s="58">
        <v>8</v>
      </c>
      <c r="K49" s="58">
        <v>301</v>
      </c>
    </row>
    <row r="50" spans="1:11" ht="15.75">
      <c r="A50" s="4" t="s">
        <v>78</v>
      </c>
      <c r="B50" s="58">
        <v>27</v>
      </c>
      <c r="C50" s="58">
        <v>111</v>
      </c>
      <c r="D50" s="58">
        <v>553</v>
      </c>
      <c r="E50" s="58">
        <v>13</v>
      </c>
      <c r="F50" s="58">
        <v>4</v>
      </c>
      <c r="G50" s="58">
        <v>20</v>
      </c>
      <c r="H50" s="58">
        <v>35</v>
      </c>
      <c r="I50" s="58">
        <v>28</v>
      </c>
      <c r="J50" s="58">
        <v>15</v>
      </c>
      <c r="K50" s="58">
        <v>806</v>
      </c>
    </row>
    <row r="51" spans="1:11" ht="15.75">
      <c r="A51" s="4" t="s">
        <v>79</v>
      </c>
      <c r="B51" s="58">
        <v>28</v>
      </c>
      <c r="C51" s="58">
        <v>232</v>
      </c>
      <c r="D51" s="58">
        <v>2247</v>
      </c>
      <c r="E51" s="58">
        <v>20</v>
      </c>
      <c r="F51" s="58">
        <v>15</v>
      </c>
      <c r="G51" s="58">
        <v>42</v>
      </c>
      <c r="H51" s="58">
        <v>100</v>
      </c>
      <c r="I51" s="58">
        <v>133</v>
      </c>
      <c r="J51" s="58">
        <v>43</v>
      </c>
      <c r="K51" s="58">
        <v>2859</v>
      </c>
    </row>
    <row r="52" spans="1:11" ht="15.75">
      <c r="A52" s="4" t="s">
        <v>80</v>
      </c>
      <c r="B52" s="58">
        <v>655</v>
      </c>
      <c r="C52" s="58">
        <v>648</v>
      </c>
      <c r="D52" s="58">
        <v>10087</v>
      </c>
      <c r="E52" s="58">
        <v>308</v>
      </c>
      <c r="F52" s="58">
        <v>49</v>
      </c>
      <c r="G52" s="58">
        <v>601</v>
      </c>
      <c r="H52" s="58">
        <v>508</v>
      </c>
      <c r="I52" s="58">
        <v>468</v>
      </c>
      <c r="J52" s="58">
        <v>233</v>
      </c>
      <c r="K52" s="58">
        <v>13557</v>
      </c>
    </row>
    <row r="53" spans="1:12" s="8" customFormat="1" ht="19.5" thickBot="1">
      <c r="A53" s="57" t="s">
        <v>84</v>
      </c>
      <c r="B53" s="61">
        <v>820</v>
      </c>
      <c r="C53" s="61">
        <v>1115</v>
      </c>
      <c r="D53" s="61">
        <v>17358</v>
      </c>
      <c r="E53" s="61">
        <v>482</v>
      </c>
      <c r="F53" s="61">
        <v>101</v>
      </c>
      <c r="G53" s="61">
        <v>1056</v>
      </c>
      <c r="H53" s="61">
        <v>893</v>
      </c>
      <c r="I53" s="61">
        <v>833</v>
      </c>
      <c r="J53" s="61">
        <v>431</v>
      </c>
      <c r="K53" s="61">
        <v>23088</v>
      </c>
      <c r="L53" s="60"/>
    </row>
    <row r="55" ht="15.75">
      <c r="A55" s="4" t="s">
        <v>82</v>
      </c>
    </row>
    <row r="56" ht="15.75">
      <c r="A56" s="4" t="s">
        <v>83</v>
      </c>
    </row>
  </sheetData>
  <printOptions/>
  <pageMargins left="0.7480314960629921" right="0.7480314960629921" top="0.3937007874015748" bottom="0.984251968503937" header="0.31496062992125984" footer="0.5118110236220472"/>
  <pageSetup horizontalDpi="300" verticalDpi="300" orientation="portrait" paperSize="9" scale="65" r:id="rId1"/>
</worksheet>
</file>

<file path=xl/worksheets/sheet5.xml><?xml version="1.0" encoding="utf-8"?>
<worksheet xmlns="http://schemas.openxmlformats.org/spreadsheetml/2006/main" xmlns:r="http://schemas.openxmlformats.org/officeDocument/2006/relationships">
  <dimension ref="A1:L53"/>
  <sheetViews>
    <sheetView zoomScale="75" zoomScaleNormal="75" workbookViewId="0" topLeftCell="A1">
      <selection activeCell="A1" sqref="A1"/>
    </sheetView>
  </sheetViews>
  <sheetFormatPr defaultColWidth="9.140625" defaultRowHeight="12.75"/>
  <cols>
    <col min="1" max="1" width="28.28125" style="4" customWidth="1"/>
    <col min="2" max="2" width="9.140625" style="4" customWidth="1"/>
    <col min="3" max="3" width="10.140625" style="4" customWidth="1"/>
    <col min="4" max="4" width="10.00390625" style="4" customWidth="1"/>
    <col min="5" max="5" width="9.140625" style="4" customWidth="1"/>
    <col min="6" max="6" width="12.140625" style="4" customWidth="1"/>
    <col min="7" max="7" width="9.140625" style="4" customWidth="1"/>
    <col min="8" max="8" width="9.8515625" style="4" customWidth="1"/>
    <col min="9" max="9" width="9.421875" style="4" customWidth="1"/>
    <col min="10" max="10" width="8.140625" style="4" customWidth="1"/>
    <col min="11" max="11" width="10.00390625" style="4" customWidth="1"/>
    <col min="12" max="16384" width="9.140625" style="4" customWidth="1"/>
  </cols>
  <sheetData>
    <row r="1" spans="1:11" s="1" customFormat="1" ht="18.75">
      <c r="A1" s="1" t="s">
        <v>86</v>
      </c>
      <c r="K1" s="3" t="s">
        <v>23</v>
      </c>
    </row>
    <row r="2" s="1" customFormat="1" ht="18.75"/>
    <row r="3" s="1" customFormat="1" ht="18.75">
      <c r="A3" s="1" t="s">
        <v>87</v>
      </c>
    </row>
    <row r="4" s="1" customFormat="1" ht="18.75">
      <c r="A4" s="1" t="s">
        <v>64</v>
      </c>
    </row>
    <row r="5" s="1" customFormat="1" ht="18.75">
      <c r="A5" s="1" t="s">
        <v>65</v>
      </c>
    </row>
    <row r="6" spans="1:11" s="8" customFormat="1" ht="16.5" thickBot="1">
      <c r="A6" s="57"/>
      <c r="B6" s="57"/>
      <c r="C6" s="57"/>
      <c r="D6" s="57"/>
      <c r="E6" s="57"/>
      <c r="F6" s="57"/>
      <c r="G6" s="57"/>
      <c r="H6" s="57"/>
      <c r="I6" s="57"/>
      <c r="J6" s="57"/>
      <c r="K6" s="57"/>
    </row>
    <row r="7" spans="1:11" s="8" customFormat="1" ht="15.75">
      <c r="A7" s="29"/>
      <c r="B7" s="30" t="s">
        <v>2</v>
      </c>
      <c r="C7" s="30" t="s">
        <v>3</v>
      </c>
      <c r="D7" s="30" t="s">
        <v>4</v>
      </c>
      <c r="E7" s="30" t="s">
        <v>5</v>
      </c>
      <c r="F7" s="30" t="s">
        <v>66</v>
      </c>
      <c r="G7" s="30" t="s">
        <v>6</v>
      </c>
      <c r="H7" s="30" t="s">
        <v>15</v>
      </c>
      <c r="I7" s="30" t="s">
        <v>7</v>
      </c>
      <c r="J7" s="30" t="s">
        <v>67</v>
      </c>
      <c r="K7" s="30" t="s">
        <v>8</v>
      </c>
    </row>
    <row r="8" spans="1:11" s="8" customFormat="1" ht="19.5" thickBot="1">
      <c r="A8" s="57"/>
      <c r="B8" s="9" t="s">
        <v>9</v>
      </c>
      <c r="C8" s="9" t="s">
        <v>85</v>
      </c>
      <c r="D8" s="9"/>
      <c r="E8" s="9"/>
      <c r="F8" s="9"/>
      <c r="G8" s="9" t="s">
        <v>68</v>
      </c>
      <c r="H8" s="9" t="s">
        <v>11</v>
      </c>
      <c r="I8" s="9" t="s">
        <v>11</v>
      </c>
      <c r="J8" s="9"/>
      <c r="K8" s="9"/>
    </row>
    <row r="9" s="8" customFormat="1" ht="15.75"/>
    <row r="10" s="1" customFormat="1" ht="18.75">
      <c r="A10" s="1" t="s">
        <v>69</v>
      </c>
    </row>
    <row r="11" s="1" customFormat="1" ht="9" customHeight="1"/>
    <row r="12" spans="1:12" ht="15.75">
      <c r="A12" s="14" t="s">
        <v>88</v>
      </c>
      <c r="B12" s="58">
        <v>212</v>
      </c>
      <c r="C12" s="58">
        <v>208</v>
      </c>
      <c r="D12" s="58">
        <v>3853</v>
      </c>
      <c r="E12" s="58">
        <v>151</v>
      </c>
      <c r="F12" s="58">
        <v>21</v>
      </c>
      <c r="G12" s="58">
        <v>409</v>
      </c>
      <c r="H12" s="58">
        <v>190</v>
      </c>
      <c r="I12" s="58">
        <v>132</v>
      </c>
      <c r="J12" s="58">
        <v>93</v>
      </c>
      <c r="K12" s="58">
        <v>5268</v>
      </c>
      <c r="L12" s="37"/>
    </row>
    <row r="13" spans="1:12" ht="15.75">
      <c r="A13" s="14" t="s">
        <v>89</v>
      </c>
      <c r="B13" s="58">
        <v>74</v>
      </c>
      <c r="C13" s="58">
        <v>54</v>
      </c>
      <c r="D13" s="58">
        <v>773</v>
      </c>
      <c r="E13" s="58">
        <v>18</v>
      </c>
      <c r="F13" s="58">
        <v>3</v>
      </c>
      <c r="G13" s="58">
        <v>45</v>
      </c>
      <c r="H13" s="58">
        <v>31</v>
      </c>
      <c r="I13" s="58">
        <v>30</v>
      </c>
      <c r="J13" s="58">
        <v>15</v>
      </c>
      <c r="K13" s="58">
        <v>1044</v>
      </c>
      <c r="L13" s="37"/>
    </row>
    <row r="14" spans="1:12" ht="15.75">
      <c r="A14" s="14" t="s">
        <v>90</v>
      </c>
      <c r="B14" s="58">
        <v>9</v>
      </c>
      <c r="C14" s="58">
        <v>3</v>
      </c>
      <c r="D14" s="58">
        <v>67</v>
      </c>
      <c r="E14" s="58">
        <v>3</v>
      </c>
      <c r="F14" s="58">
        <v>0</v>
      </c>
      <c r="G14" s="58">
        <v>4</v>
      </c>
      <c r="H14" s="58">
        <v>2</v>
      </c>
      <c r="I14" s="58">
        <v>2</v>
      </c>
      <c r="J14" s="58">
        <v>1</v>
      </c>
      <c r="K14" s="58">
        <v>91</v>
      </c>
      <c r="L14" s="37"/>
    </row>
    <row r="15" spans="1:12" ht="15.75">
      <c r="A15" s="14" t="s">
        <v>91</v>
      </c>
      <c r="B15" s="58">
        <v>306</v>
      </c>
      <c r="C15" s="58">
        <v>241</v>
      </c>
      <c r="D15" s="58">
        <v>3646</v>
      </c>
      <c r="E15" s="58">
        <v>145</v>
      </c>
      <c r="F15" s="58">
        <v>19</v>
      </c>
      <c r="G15" s="58">
        <v>323</v>
      </c>
      <c r="H15" s="58">
        <v>159</v>
      </c>
      <c r="I15" s="58">
        <v>100</v>
      </c>
      <c r="J15" s="58">
        <v>78</v>
      </c>
      <c r="K15" s="58">
        <v>5018</v>
      </c>
      <c r="L15" s="37"/>
    </row>
    <row r="16" spans="1:12" ht="15.75">
      <c r="A16" s="14" t="s">
        <v>92</v>
      </c>
      <c r="B16" s="58">
        <v>6</v>
      </c>
      <c r="C16" s="58">
        <v>4</v>
      </c>
      <c r="D16" s="58">
        <v>99</v>
      </c>
      <c r="E16" s="58">
        <v>3</v>
      </c>
      <c r="F16" s="58">
        <v>1</v>
      </c>
      <c r="G16" s="58">
        <v>4</v>
      </c>
      <c r="H16" s="58">
        <v>5</v>
      </c>
      <c r="I16" s="58">
        <v>6</v>
      </c>
      <c r="J16" s="58">
        <v>2</v>
      </c>
      <c r="K16" s="58">
        <v>130</v>
      </c>
      <c r="L16" s="37"/>
    </row>
    <row r="17" spans="1:12" ht="15.75">
      <c r="A17" s="14" t="s">
        <v>93</v>
      </c>
      <c r="B17" s="58">
        <v>69</v>
      </c>
      <c r="C17" s="58">
        <v>58</v>
      </c>
      <c r="D17" s="58">
        <v>1282</v>
      </c>
      <c r="E17" s="58">
        <v>78</v>
      </c>
      <c r="F17" s="58">
        <v>8</v>
      </c>
      <c r="G17" s="58">
        <v>121</v>
      </c>
      <c r="H17" s="58">
        <v>45</v>
      </c>
      <c r="I17" s="58">
        <v>33</v>
      </c>
      <c r="J17" s="58">
        <v>23</v>
      </c>
      <c r="K17" s="58">
        <v>1718</v>
      </c>
      <c r="L17" s="37"/>
    </row>
    <row r="18" spans="1:12" ht="15.75">
      <c r="A18" s="14" t="s">
        <v>94</v>
      </c>
      <c r="B18" s="58">
        <v>9</v>
      </c>
      <c r="C18" s="58">
        <v>8</v>
      </c>
      <c r="D18" s="58">
        <v>192</v>
      </c>
      <c r="E18" s="58">
        <v>10</v>
      </c>
      <c r="F18" s="58">
        <v>1</v>
      </c>
      <c r="G18" s="58">
        <v>21</v>
      </c>
      <c r="H18" s="58">
        <v>5</v>
      </c>
      <c r="I18" s="58">
        <v>5</v>
      </c>
      <c r="J18" s="58">
        <v>4</v>
      </c>
      <c r="K18" s="58">
        <v>255</v>
      </c>
      <c r="L18" s="37"/>
    </row>
    <row r="19" spans="1:12" ht="15.75">
      <c r="A19" s="14" t="s">
        <v>95</v>
      </c>
      <c r="B19" s="58">
        <v>11</v>
      </c>
      <c r="C19" s="58">
        <v>11</v>
      </c>
      <c r="D19" s="58">
        <v>115</v>
      </c>
      <c r="E19" s="58">
        <v>2</v>
      </c>
      <c r="F19" s="58">
        <v>1</v>
      </c>
      <c r="G19" s="58">
        <v>4</v>
      </c>
      <c r="H19" s="58">
        <v>6</v>
      </c>
      <c r="I19" s="58">
        <v>6</v>
      </c>
      <c r="J19" s="58">
        <v>3</v>
      </c>
      <c r="K19" s="58">
        <v>160</v>
      </c>
      <c r="L19" s="37"/>
    </row>
    <row r="20" spans="1:12" ht="15.75">
      <c r="A20" s="14" t="s">
        <v>96</v>
      </c>
      <c r="B20" s="58">
        <v>28</v>
      </c>
      <c r="C20" s="58">
        <v>24</v>
      </c>
      <c r="D20" s="58">
        <v>453</v>
      </c>
      <c r="E20" s="58">
        <v>19</v>
      </c>
      <c r="F20" s="58">
        <v>2</v>
      </c>
      <c r="G20" s="58">
        <v>33</v>
      </c>
      <c r="H20" s="58">
        <v>15</v>
      </c>
      <c r="I20" s="58">
        <v>12</v>
      </c>
      <c r="J20" s="58">
        <v>11</v>
      </c>
      <c r="K20" s="58">
        <v>597</v>
      </c>
      <c r="L20" s="37"/>
    </row>
    <row r="21" spans="1:12" s="8" customFormat="1" ht="15.75">
      <c r="A21" s="36" t="s">
        <v>8</v>
      </c>
      <c r="B21" s="59">
        <v>724</v>
      </c>
      <c r="C21" s="59">
        <v>612</v>
      </c>
      <c r="D21" s="59">
        <v>10480</v>
      </c>
      <c r="E21" s="59">
        <v>430</v>
      </c>
      <c r="F21" s="59">
        <v>56</v>
      </c>
      <c r="G21" s="59">
        <v>963</v>
      </c>
      <c r="H21" s="59">
        <v>461</v>
      </c>
      <c r="I21" s="59">
        <v>326</v>
      </c>
      <c r="J21" s="59">
        <v>230</v>
      </c>
      <c r="K21" s="59">
        <v>14282</v>
      </c>
      <c r="L21" s="35"/>
    </row>
    <row r="22" spans="1:12" ht="15.75">
      <c r="A22" s="14"/>
      <c r="B22" s="58"/>
      <c r="C22" s="58"/>
      <c r="D22" s="58"/>
      <c r="E22" s="58"/>
      <c r="F22" s="58"/>
      <c r="G22" s="58"/>
      <c r="H22" s="58"/>
      <c r="I22" s="58"/>
      <c r="J22" s="58"/>
      <c r="K22" s="58"/>
      <c r="L22" s="37"/>
    </row>
    <row r="23" spans="1:12" ht="18.75">
      <c r="A23" s="1" t="s">
        <v>81</v>
      </c>
      <c r="B23" s="58"/>
      <c r="C23" s="58"/>
      <c r="D23" s="58"/>
      <c r="E23" s="58"/>
      <c r="F23" s="58"/>
      <c r="G23" s="58"/>
      <c r="H23" s="58"/>
      <c r="I23" s="58"/>
      <c r="J23" s="58"/>
      <c r="K23" s="58"/>
      <c r="L23" s="37"/>
    </row>
    <row r="24" spans="1:12" ht="9" customHeight="1">
      <c r="A24" s="8"/>
      <c r="B24" s="58"/>
      <c r="C24" s="58"/>
      <c r="D24" s="58"/>
      <c r="E24" s="58"/>
      <c r="F24" s="58"/>
      <c r="G24" s="58"/>
      <c r="H24" s="58"/>
      <c r="I24" s="58"/>
      <c r="J24" s="58"/>
      <c r="K24" s="58"/>
      <c r="L24" s="37"/>
    </row>
    <row r="25" spans="1:12" ht="15.75">
      <c r="A25" s="14" t="s">
        <v>88</v>
      </c>
      <c r="B25" s="58">
        <v>60</v>
      </c>
      <c r="C25" s="58">
        <v>356</v>
      </c>
      <c r="D25" s="58">
        <v>4658</v>
      </c>
      <c r="E25" s="58">
        <v>32</v>
      </c>
      <c r="F25" s="58">
        <v>31</v>
      </c>
      <c r="G25" s="58">
        <v>63</v>
      </c>
      <c r="H25" s="58">
        <v>300</v>
      </c>
      <c r="I25" s="58">
        <v>369</v>
      </c>
      <c r="J25" s="58">
        <v>132</v>
      </c>
      <c r="K25" s="58">
        <v>6003</v>
      </c>
      <c r="L25" s="37"/>
    </row>
    <row r="26" spans="1:12" ht="15.75">
      <c r="A26" s="14" t="s">
        <v>89</v>
      </c>
      <c r="B26" s="58">
        <v>8</v>
      </c>
      <c r="C26" s="58">
        <v>23</v>
      </c>
      <c r="D26" s="58">
        <v>314</v>
      </c>
      <c r="E26" s="58">
        <v>3</v>
      </c>
      <c r="F26" s="58">
        <v>2</v>
      </c>
      <c r="G26" s="58">
        <v>5</v>
      </c>
      <c r="H26" s="58">
        <v>13</v>
      </c>
      <c r="I26" s="58">
        <v>24</v>
      </c>
      <c r="J26" s="58">
        <v>6</v>
      </c>
      <c r="K26" s="58">
        <v>398</v>
      </c>
      <c r="L26" s="37"/>
    </row>
    <row r="27" spans="1:12" ht="15.75">
      <c r="A27" s="14" t="s">
        <v>90</v>
      </c>
      <c r="B27" s="58">
        <v>0</v>
      </c>
      <c r="C27" s="58">
        <v>1</v>
      </c>
      <c r="D27" s="58">
        <v>3</v>
      </c>
      <c r="E27" s="58">
        <v>0</v>
      </c>
      <c r="F27" s="58">
        <v>0</v>
      </c>
      <c r="G27" s="58">
        <v>0</v>
      </c>
      <c r="H27" s="58">
        <v>0</v>
      </c>
      <c r="I27" s="58">
        <v>0</v>
      </c>
      <c r="J27" s="58">
        <v>0</v>
      </c>
      <c r="K27" s="58">
        <v>4</v>
      </c>
      <c r="L27" s="37"/>
    </row>
    <row r="28" spans="1:12" ht="15.75">
      <c r="A28" s="14" t="s">
        <v>91</v>
      </c>
      <c r="B28" s="58">
        <v>13</v>
      </c>
      <c r="C28" s="58">
        <v>69</v>
      </c>
      <c r="D28" s="58">
        <v>1071</v>
      </c>
      <c r="E28" s="58">
        <v>9</v>
      </c>
      <c r="F28" s="58">
        <v>7</v>
      </c>
      <c r="G28" s="58">
        <v>12</v>
      </c>
      <c r="H28" s="58">
        <v>64</v>
      </c>
      <c r="I28" s="58">
        <v>58</v>
      </c>
      <c r="J28" s="58">
        <v>30</v>
      </c>
      <c r="K28" s="58">
        <v>1332</v>
      </c>
      <c r="L28" s="37"/>
    </row>
    <row r="29" spans="1:12" ht="15.75">
      <c r="A29" s="14" t="s">
        <v>92</v>
      </c>
      <c r="B29" s="58">
        <v>4</v>
      </c>
      <c r="C29" s="58">
        <v>10</v>
      </c>
      <c r="D29" s="58">
        <v>269</v>
      </c>
      <c r="E29" s="58">
        <v>3</v>
      </c>
      <c r="F29" s="58">
        <v>1</v>
      </c>
      <c r="G29" s="58">
        <v>4</v>
      </c>
      <c r="H29" s="58">
        <v>17</v>
      </c>
      <c r="I29" s="58">
        <v>23</v>
      </c>
      <c r="J29" s="58">
        <v>6</v>
      </c>
      <c r="K29" s="58">
        <v>336</v>
      </c>
      <c r="L29" s="37"/>
    </row>
    <row r="30" spans="1:12" ht="15.75">
      <c r="A30" s="14" t="s">
        <v>93</v>
      </c>
      <c r="B30" s="58">
        <v>3</v>
      </c>
      <c r="C30" s="58">
        <v>8</v>
      </c>
      <c r="D30" s="58">
        <v>168</v>
      </c>
      <c r="E30" s="58">
        <v>2</v>
      </c>
      <c r="F30" s="58">
        <v>0</v>
      </c>
      <c r="G30" s="58">
        <v>2</v>
      </c>
      <c r="H30" s="58">
        <v>12</v>
      </c>
      <c r="I30" s="58">
        <v>8</v>
      </c>
      <c r="J30" s="58">
        <v>5</v>
      </c>
      <c r="K30" s="58">
        <v>208</v>
      </c>
      <c r="L30" s="37"/>
    </row>
    <row r="31" spans="1:12" ht="15.75">
      <c r="A31" s="14" t="s">
        <v>94</v>
      </c>
      <c r="B31" s="58">
        <v>0</v>
      </c>
      <c r="C31" s="58">
        <v>1</v>
      </c>
      <c r="D31" s="58">
        <v>28</v>
      </c>
      <c r="E31" s="58">
        <v>0</v>
      </c>
      <c r="F31" s="58">
        <v>0</v>
      </c>
      <c r="G31" s="58">
        <v>0</v>
      </c>
      <c r="H31" s="58">
        <v>1</v>
      </c>
      <c r="I31" s="58">
        <v>1</v>
      </c>
      <c r="J31" s="58">
        <v>0</v>
      </c>
      <c r="K31" s="58">
        <v>33</v>
      </c>
      <c r="L31" s="37"/>
    </row>
    <row r="32" spans="1:12" ht="15.75">
      <c r="A32" s="14" t="s">
        <v>95</v>
      </c>
      <c r="B32" s="58">
        <v>4</v>
      </c>
      <c r="C32" s="58">
        <v>18</v>
      </c>
      <c r="D32" s="58">
        <v>181</v>
      </c>
      <c r="E32" s="58">
        <v>1</v>
      </c>
      <c r="F32" s="58">
        <v>2</v>
      </c>
      <c r="G32" s="58">
        <v>4</v>
      </c>
      <c r="H32" s="58">
        <v>15</v>
      </c>
      <c r="I32" s="58">
        <v>14</v>
      </c>
      <c r="J32" s="58">
        <v>12</v>
      </c>
      <c r="K32" s="58">
        <v>252</v>
      </c>
      <c r="L32" s="37"/>
    </row>
    <row r="33" spans="1:12" ht="15.75">
      <c r="A33" s="14" t="s">
        <v>96</v>
      </c>
      <c r="B33" s="58">
        <v>3</v>
      </c>
      <c r="C33" s="58">
        <v>17</v>
      </c>
      <c r="D33" s="58">
        <v>186</v>
      </c>
      <c r="E33" s="58">
        <v>2</v>
      </c>
      <c r="F33" s="58">
        <v>2</v>
      </c>
      <c r="G33" s="58">
        <v>2</v>
      </c>
      <c r="H33" s="58">
        <v>9</v>
      </c>
      <c r="I33" s="58">
        <v>9</v>
      </c>
      <c r="J33" s="58">
        <v>10</v>
      </c>
      <c r="K33" s="58">
        <v>240</v>
      </c>
      <c r="L33" s="37"/>
    </row>
    <row r="34" spans="1:12" s="8" customFormat="1" ht="15.75">
      <c r="A34" s="36" t="s">
        <v>8</v>
      </c>
      <c r="B34" s="59">
        <v>96</v>
      </c>
      <c r="C34" s="59">
        <v>503</v>
      </c>
      <c r="D34" s="59">
        <v>6878</v>
      </c>
      <c r="E34" s="59">
        <v>52</v>
      </c>
      <c r="F34" s="59">
        <v>45</v>
      </c>
      <c r="G34" s="59">
        <v>93</v>
      </c>
      <c r="H34" s="59">
        <v>432</v>
      </c>
      <c r="I34" s="59">
        <v>507</v>
      </c>
      <c r="J34" s="59">
        <v>200</v>
      </c>
      <c r="K34" s="59">
        <v>8806</v>
      </c>
      <c r="L34" s="35"/>
    </row>
    <row r="35" spans="1:12" ht="15.75">
      <c r="A35" s="14"/>
      <c r="B35" s="58"/>
      <c r="C35" s="58"/>
      <c r="D35" s="58"/>
      <c r="E35" s="58"/>
      <c r="F35" s="58"/>
      <c r="G35" s="58"/>
      <c r="H35" s="58"/>
      <c r="I35" s="58"/>
      <c r="J35" s="58"/>
      <c r="K35" s="58"/>
      <c r="L35" s="37"/>
    </row>
    <row r="36" spans="1:12" ht="18.75">
      <c r="A36" s="1" t="s">
        <v>8</v>
      </c>
      <c r="B36" s="58"/>
      <c r="C36" s="58"/>
      <c r="D36" s="58"/>
      <c r="E36" s="58"/>
      <c r="F36" s="58"/>
      <c r="G36" s="58"/>
      <c r="H36" s="58"/>
      <c r="I36" s="58"/>
      <c r="J36" s="58"/>
      <c r="K36" s="58"/>
      <c r="L36" s="37"/>
    </row>
    <row r="37" spans="1:12" ht="9" customHeight="1">
      <c r="A37" s="1"/>
      <c r="B37" s="58"/>
      <c r="C37" s="58"/>
      <c r="D37" s="58"/>
      <c r="E37" s="58"/>
      <c r="F37" s="58"/>
      <c r="G37" s="58"/>
      <c r="H37" s="58"/>
      <c r="I37" s="58"/>
      <c r="J37" s="58"/>
      <c r="K37" s="58"/>
      <c r="L37" s="37"/>
    </row>
    <row r="38" spans="1:12" ht="15.75">
      <c r="A38" s="14" t="s">
        <v>88</v>
      </c>
      <c r="B38" s="58">
        <v>272</v>
      </c>
      <c r="C38" s="58">
        <v>564</v>
      </c>
      <c r="D38" s="58">
        <v>8511</v>
      </c>
      <c r="E38" s="58">
        <v>183</v>
      </c>
      <c r="F38" s="58">
        <v>52</v>
      </c>
      <c r="G38" s="58">
        <v>472</v>
      </c>
      <c r="H38" s="58">
        <v>490</v>
      </c>
      <c r="I38" s="58">
        <v>501</v>
      </c>
      <c r="J38" s="58">
        <v>225</v>
      </c>
      <c r="K38" s="58">
        <v>11271</v>
      </c>
      <c r="L38" s="37"/>
    </row>
    <row r="39" spans="1:12" ht="15.75">
      <c r="A39" s="14" t="s">
        <v>89</v>
      </c>
      <c r="B39" s="58">
        <v>82</v>
      </c>
      <c r="C39" s="58">
        <v>78</v>
      </c>
      <c r="D39" s="58">
        <v>1087</v>
      </c>
      <c r="E39" s="58">
        <v>21</v>
      </c>
      <c r="F39" s="58">
        <v>5</v>
      </c>
      <c r="G39" s="58">
        <v>50</v>
      </c>
      <c r="H39" s="58">
        <v>44</v>
      </c>
      <c r="I39" s="58">
        <v>54</v>
      </c>
      <c r="J39" s="58">
        <v>21</v>
      </c>
      <c r="K39" s="58">
        <v>1442</v>
      </c>
      <c r="L39" s="37"/>
    </row>
    <row r="40" spans="1:12" ht="15.75">
      <c r="A40" s="14" t="s">
        <v>90</v>
      </c>
      <c r="B40" s="58">
        <v>9</v>
      </c>
      <c r="C40" s="58">
        <v>4</v>
      </c>
      <c r="D40" s="58">
        <v>70</v>
      </c>
      <c r="E40" s="58">
        <v>3</v>
      </c>
      <c r="F40" s="58">
        <v>0</v>
      </c>
      <c r="G40" s="58">
        <v>4</v>
      </c>
      <c r="H40" s="58">
        <v>3</v>
      </c>
      <c r="I40" s="58">
        <v>2</v>
      </c>
      <c r="J40" s="58">
        <v>1</v>
      </c>
      <c r="K40" s="58">
        <v>95</v>
      </c>
      <c r="L40" s="37"/>
    </row>
    <row r="41" spans="1:12" ht="15.75">
      <c r="A41" s="14" t="s">
        <v>91</v>
      </c>
      <c r="B41" s="58">
        <v>319</v>
      </c>
      <c r="C41" s="58">
        <v>310</v>
      </c>
      <c r="D41" s="58">
        <v>4718</v>
      </c>
      <c r="E41" s="58">
        <v>154</v>
      </c>
      <c r="F41" s="58">
        <v>25</v>
      </c>
      <c r="G41" s="58">
        <v>335</v>
      </c>
      <c r="H41" s="58">
        <v>223</v>
      </c>
      <c r="I41" s="58">
        <v>158</v>
      </c>
      <c r="J41" s="58">
        <v>108</v>
      </c>
      <c r="K41" s="58">
        <v>6350</v>
      </c>
      <c r="L41" s="37"/>
    </row>
    <row r="42" spans="1:12" ht="15.75">
      <c r="A42" s="14" t="s">
        <v>92</v>
      </c>
      <c r="B42" s="58">
        <v>10</v>
      </c>
      <c r="C42" s="58">
        <v>14</v>
      </c>
      <c r="D42" s="58">
        <v>369</v>
      </c>
      <c r="E42" s="58">
        <v>6</v>
      </c>
      <c r="F42" s="58">
        <v>2</v>
      </c>
      <c r="G42" s="58">
        <v>8</v>
      </c>
      <c r="H42" s="58">
        <v>22</v>
      </c>
      <c r="I42" s="58">
        <v>29</v>
      </c>
      <c r="J42" s="58">
        <v>8</v>
      </c>
      <c r="K42" s="58">
        <v>466</v>
      </c>
      <c r="L42" s="37"/>
    </row>
    <row r="43" spans="1:12" ht="15.75">
      <c r="A43" s="14" t="s">
        <v>93</v>
      </c>
      <c r="B43" s="58">
        <v>72</v>
      </c>
      <c r="C43" s="58">
        <v>65</v>
      </c>
      <c r="D43" s="58">
        <v>1450</v>
      </c>
      <c r="E43" s="58">
        <v>80</v>
      </c>
      <c r="F43" s="58">
        <v>8</v>
      </c>
      <c r="G43" s="58">
        <v>124</v>
      </c>
      <c r="H43" s="58">
        <v>58</v>
      </c>
      <c r="I43" s="58">
        <v>42</v>
      </c>
      <c r="J43" s="58">
        <v>28</v>
      </c>
      <c r="K43" s="58">
        <v>1927</v>
      </c>
      <c r="L43" s="37"/>
    </row>
    <row r="44" spans="1:12" ht="15.75">
      <c r="A44" s="14" t="s">
        <v>94</v>
      </c>
      <c r="B44" s="58">
        <v>9</v>
      </c>
      <c r="C44" s="58">
        <v>10</v>
      </c>
      <c r="D44" s="58">
        <v>220</v>
      </c>
      <c r="E44" s="58">
        <v>10</v>
      </c>
      <c r="F44" s="58">
        <v>1</v>
      </c>
      <c r="G44" s="58">
        <v>21</v>
      </c>
      <c r="H44" s="58">
        <v>7</v>
      </c>
      <c r="I44" s="58">
        <v>6</v>
      </c>
      <c r="J44" s="58">
        <v>4</v>
      </c>
      <c r="K44" s="58">
        <v>288</v>
      </c>
      <c r="L44" s="37"/>
    </row>
    <row r="45" spans="1:12" ht="15.75">
      <c r="A45" s="14" t="s">
        <v>95</v>
      </c>
      <c r="B45" s="58">
        <v>16</v>
      </c>
      <c r="C45" s="58">
        <v>29</v>
      </c>
      <c r="D45" s="58">
        <v>296</v>
      </c>
      <c r="E45" s="58">
        <v>4</v>
      </c>
      <c r="F45" s="58">
        <v>3</v>
      </c>
      <c r="G45" s="58">
        <v>8</v>
      </c>
      <c r="H45" s="58">
        <v>21</v>
      </c>
      <c r="I45" s="58">
        <v>20</v>
      </c>
      <c r="J45" s="58">
        <v>16</v>
      </c>
      <c r="K45" s="58">
        <v>412</v>
      </c>
      <c r="L45" s="37"/>
    </row>
    <row r="46" spans="1:12" ht="15.75">
      <c r="A46" s="14" t="s">
        <v>96</v>
      </c>
      <c r="B46" s="58">
        <v>31</v>
      </c>
      <c r="C46" s="58">
        <v>41</v>
      </c>
      <c r="D46" s="58">
        <v>639</v>
      </c>
      <c r="E46" s="58">
        <v>21</v>
      </c>
      <c r="F46" s="58">
        <v>4</v>
      </c>
      <c r="G46" s="58">
        <v>35</v>
      </c>
      <c r="H46" s="58">
        <v>25</v>
      </c>
      <c r="I46" s="58">
        <v>22</v>
      </c>
      <c r="J46" s="58">
        <v>21</v>
      </c>
      <c r="K46" s="58">
        <v>837</v>
      </c>
      <c r="L46" s="37"/>
    </row>
    <row r="47" spans="1:12" s="8" customFormat="1" ht="16.5" thickBot="1">
      <c r="A47" s="62" t="s">
        <v>8</v>
      </c>
      <c r="B47" s="61">
        <v>820</v>
      </c>
      <c r="C47" s="61">
        <v>1115</v>
      </c>
      <c r="D47" s="61">
        <v>17358</v>
      </c>
      <c r="E47" s="61">
        <v>482</v>
      </c>
      <c r="F47" s="61">
        <v>101</v>
      </c>
      <c r="G47" s="61">
        <v>1056</v>
      </c>
      <c r="H47" s="61">
        <v>893</v>
      </c>
      <c r="I47" s="61">
        <v>833</v>
      </c>
      <c r="J47" s="61">
        <v>431</v>
      </c>
      <c r="K47" s="61">
        <v>23088</v>
      </c>
      <c r="L47" s="35"/>
    </row>
    <row r="48" spans="2:12" ht="15.75">
      <c r="B48" s="37"/>
      <c r="C48" s="37"/>
      <c r="D48" s="37"/>
      <c r="E48" s="37"/>
      <c r="F48" s="37"/>
      <c r="G48" s="37"/>
      <c r="H48" s="37"/>
      <c r="I48" s="37"/>
      <c r="J48" s="37"/>
      <c r="K48" s="37"/>
      <c r="L48" s="37"/>
    </row>
    <row r="49" spans="1:12" ht="15.75">
      <c r="A49" s="4" t="s">
        <v>82</v>
      </c>
      <c r="B49" s="37"/>
      <c r="C49" s="37"/>
      <c r="D49" s="37"/>
      <c r="E49" s="37"/>
      <c r="F49" s="37"/>
      <c r="G49" s="37"/>
      <c r="H49" s="37"/>
      <c r="I49" s="37"/>
      <c r="J49" s="37"/>
      <c r="K49" s="37"/>
      <c r="L49" s="37"/>
    </row>
    <row r="50" spans="2:12" ht="15.75">
      <c r="B50" s="37"/>
      <c r="C50" s="37"/>
      <c r="D50" s="37"/>
      <c r="E50" s="37"/>
      <c r="F50" s="37"/>
      <c r="G50" s="37"/>
      <c r="H50" s="37"/>
      <c r="I50" s="37"/>
      <c r="J50" s="37"/>
      <c r="K50" s="37"/>
      <c r="L50" s="37"/>
    </row>
    <row r="51" spans="2:12" ht="15.75">
      <c r="B51" s="37"/>
      <c r="C51" s="37"/>
      <c r="D51" s="37"/>
      <c r="E51" s="37"/>
      <c r="F51" s="37"/>
      <c r="G51" s="37"/>
      <c r="H51" s="37"/>
      <c r="I51" s="37"/>
      <c r="J51" s="37"/>
      <c r="K51" s="37"/>
      <c r="L51" s="37"/>
    </row>
    <row r="52" spans="2:12" ht="15.75">
      <c r="B52" s="37"/>
      <c r="C52" s="37"/>
      <c r="D52" s="37"/>
      <c r="E52" s="37"/>
      <c r="F52" s="37"/>
      <c r="G52" s="37"/>
      <c r="H52" s="37"/>
      <c r="I52" s="37"/>
      <c r="J52" s="37"/>
      <c r="K52" s="37"/>
      <c r="L52" s="37"/>
    </row>
    <row r="53" spans="2:12" ht="15.75">
      <c r="B53" s="37"/>
      <c r="C53" s="37"/>
      <c r="D53" s="37"/>
      <c r="E53" s="37"/>
      <c r="F53" s="37"/>
      <c r="G53" s="37"/>
      <c r="H53" s="37"/>
      <c r="I53" s="37"/>
      <c r="J53" s="37"/>
      <c r="K53" s="37"/>
      <c r="L53" s="37"/>
    </row>
  </sheetData>
  <printOptions/>
  <pageMargins left="0.7480314960629921" right="0.7480314960629921" top="0.3937007874015748" bottom="0.984251968503937" header="0.31496062992125984"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L57"/>
  <sheetViews>
    <sheetView zoomScale="75" zoomScaleNormal="75" workbookViewId="0" topLeftCell="A1">
      <selection activeCell="A1" sqref="A1"/>
    </sheetView>
  </sheetViews>
  <sheetFormatPr defaultColWidth="9.140625" defaultRowHeight="12.75"/>
  <cols>
    <col min="1" max="1" width="21.8515625" style="4" customWidth="1"/>
    <col min="2" max="2" width="9.28125" style="4" customWidth="1"/>
    <col min="3" max="3" width="10.8515625" style="4" customWidth="1"/>
    <col min="4" max="4" width="9.8515625" style="4" customWidth="1"/>
    <col min="5" max="5" width="10.28125" style="4" customWidth="1"/>
    <col min="6" max="6" width="9.8515625" style="4" customWidth="1"/>
    <col min="7" max="7" width="3.00390625" style="4" customWidth="1"/>
    <col min="8" max="8" width="9.00390625" style="4" customWidth="1"/>
    <col min="9" max="9" width="11.421875" style="4" customWidth="1"/>
    <col min="10" max="10" width="10.00390625" style="4" customWidth="1"/>
    <col min="11" max="11" width="10.28125" style="4" customWidth="1"/>
    <col min="12" max="12" width="8.7109375" style="4" customWidth="1"/>
    <col min="13" max="16384" width="9.140625" style="4" customWidth="1"/>
  </cols>
  <sheetData>
    <row r="1" spans="1:12" s="1" customFormat="1" ht="18.75">
      <c r="A1" s="1" t="s">
        <v>291</v>
      </c>
      <c r="L1" s="3" t="s">
        <v>97</v>
      </c>
    </row>
    <row r="2" s="1" customFormat="1" ht="18.75"/>
    <row r="3" s="1" customFormat="1" ht="21.75">
      <c r="A3" s="1" t="s">
        <v>113</v>
      </c>
    </row>
    <row r="4" s="1" customFormat="1" ht="18.75">
      <c r="A4" s="1" t="s">
        <v>64</v>
      </c>
    </row>
    <row r="5" s="1" customFormat="1" ht="18.75">
      <c r="A5" s="1" t="s">
        <v>65</v>
      </c>
    </row>
    <row r="6" spans="1:12" s="8" customFormat="1" ht="16.5" thickBot="1">
      <c r="A6" s="57"/>
      <c r="B6" s="57"/>
      <c r="C6" s="57"/>
      <c r="D6" s="57"/>
      <c r="E6" s="57"/>
      <c r="F6" s="57"/>
      <c r="G6" s="57"/>
      <c r="H6" s="57"/>
      <c r="I6" s="57"/>
      <c r="J6" s="57"/>
      <c r="K6" s="57"/>
      <c r="L6" s="57"/>
    </row>
    <row r="7" spans="1:12" s="8" customFormat="1" ht="15.75">
      <c r="A7" s="29"/>
      <c r="B7" s="63" t="s">
        <v>98</v>
      </c>
      <c r="C7" s="63"/>
      <c r="D7" s="63"/>
      <c r="E7" s="63"/>
      <c r="F7" s="64"/>
      <c r="H7" s="63" t="s">
        <v>98</v>
      </c>
      <c r="I7" s="63"/>
      <c r="J7" s="63"/>
      <c r="K7" s="63"/>
      <c r="L7" s="64"/>
    </row>
    <row r="8" spans="1:12" s="8" customFormat="1" ht="15.75">
      <c r="A8" s="29"/>
      <c r="B8" s="30" t="s">
        <v>99</v>
      </c>
      <c r="C8" s="30" t="s">
        <v>99</v>
      </c>
      <c r="D8" s="30" t="s">
        <v>100</v>
      </c>
      <c r="E8" s="30" t="s">
        <v>101</v>
      </c>
      <c r="F8" s="30" t="s">
        <v>8</v>
      </c>
      <c r="G8" s="29"/>
      <c r="H8" s="30" t="s">
        <v>99</v>
      </c>
      <c r="I8" s="30" t="s">
        <v>99</v>
      </c>
      <c r="J8" s="30" t="s">
        <v>100</v>
      </c>
      <c r="K8" s="30" t="s">
        <v>101</v>
      </c>
      <c r="L8" s="30" t="s">
        <v>8</v>
      </c>
    </row>
    <row r="9" spans="1:12" s="8" customFormat="1" ht="15.75">
      <c r="A9" s="29"/>
      <c r="B9" s="30" t="s">
        <v>102</v>
      </c>
      <c r="C9" s="30" t="s">
        <v>103</v>
      </c>
      <c r="D9" s="30" t="s">
        <v>104</v>
      </c>
      <c r="E9" s="7" t="s">
        <v>105</v>
      </c>
      <c r="F9" s="30"/>
      <c r="G9" s="29"/>
      <c r="H9" s="30" t="s">
        <v>102</v>
      </c>
      <c r="I9" s="30" t="s">
        <v>103</v>
      </c>
      <c r="J9" s="30" t="s">
        <v>104</v>
      </c>
      <c r="K9" s="7" t="s">
        <v>105</v>
      </c>
      <c r="L9" s="30"/>
    </row>
    <row r="10" spans="1:12" s="8" customFormat="1" ht="16.5" thickBot="1">
      <c r="A10" s="57"/>
      <c r="B10" s="9"/>
      <c r="C10" s="9" t="s">
        <v>106</v>
      </c>
      <c r="D10" s="9"/>
      <c r="E10" s="9" t="s">
        <v>104</v>
      </c>
      <c r="F10" s="57"/>
      <c r="G10" s="57"/>
      <c r="H10" s="9"/>
      <c r="I10" s="9" t="s">
        <v>106</v>
      </c>
      <c r="J10" s="9"/>
      <c r="K10" s="9" t="s">
        <v>104</v>
      </c>
      <c r="L10" s="57"/>
    </row>
    <row r="11" spans="6:12" s="8" customFormat="1" ht="14.25" customHeight="1">
      <c r="F11" s="65" t="s">
        <v>12</v>
      </c>
      <c r="K11" s="66"/>
      <c r="L11" s="65" t="s">
        <v>107</v>
      </c>
    </row>
    <row r="12" ht="18.75">
      <c r="A12" s="1" t="s">
        <v>69</v>
      </c>
    </row>
    <row r="13" ht="9.75" customHeight="1"/>
    <row r="14" spans="1:12" ht="15.75">
      <c r="A14" s="4" t="s">
        <v>70</v>
      </c>
      <c r="B14" s="58">
        <v>6</v>
      </c>
      <c r="C14" s="58">
        <v>148</v>
      </c>
      <c r="D14" s="58">
        <v>65</v>
      </c>
      <c r="E14" s="58">
        <v>9</v>
      </c>
      <c r="F14" s="58">
        <v>228</v>
      </c>
      <c r="G14" s="58"/>
      <c r="H14" s="58">
        <v>1.2</v>
      </c>
      <c r="I14" s="58">
        <v>7.1</v>
      </c>
      <c r="J14" s="58">
        <v>1.1</v>
      </c>
      <c r="K14" s="58">
        <v>0.5</v>
      </c>
      <c r="L14" s="58">
        <v>2.2</v>
      </c>
    </row>
    <row r="15" spans="1:12" ht="15.75">
      <c r="A15" s="4" t="s">
        <v>71</v>
      </c>
      <c r="B15" s="58">
        <v>2</v>
      </c>
      <c r="C15" s="58">
        <v>7</v>
      </c>
      <c r="D15" s="58">
        <v>260</v>
      </c>
      <c r="E15" s="58">
        <v>284</v>
      </c>
      <c r="F15" s="58">
        <v>552</v>
      </c>
      <c r="G15" s="58"/>
      <c r="H15" s="58">
        <v>0.4</v>
      </c>
      <c r="I15" s="58">
        <v>0.3</v>
      </c>
      <c r="J15" s="58">
        <v>4.2</v>
      </c>
      <c r="K15" s="58">
        <v>16.9</v>
      </c>
      <c r="L15" s="58">
        <v>5.3</v>
      </c>
    </row>
    <row r="16" spans="1:12" ht="15.75">
      <c r="A16" s="4" t="s">
        <v>72</v>
      </c>
      <c r="B16" s="58">
        <v>10</v>
      </c>
      <c r="C16" s="58">
        <v>53</v>
      </c>
      <c r="D16" s="58">
        <v>277</v>
      </c>
      <c r="E16" s="58">
        <v>119</v>
      </c>
      <c r="F16" s="58">
        <v>459</v>
      </c>
      <c r="G16" s="58"/>
      <c r="H16" s="58">
        <v>1.9</v>
      </c>
      <c r="I16" s="58">
        <v>2.5</v>
      </c>
      <c r="J16" s="58">
        <v>4.5</v>
      </c>
      <c r="K16" s="58">
        <v>7.1</v>
      </c>
      <c r="L16" s="58">
        <v>4.4</v>
      </c>
    </row>
    <row r="17" spans="1:12" ht="15.75">
      <c r="A17" s="4" t="s">
        <v>73</v>
      </c>
      <c r="B17" s="58">
        <v>6</v>
      </c>
      <c r="C17" s="58">
        <v>59</v>
      </c>
      <c r="D17" s="58">
        <v>152</v>
      </c>
      <c r="E17" s="58">
        <v>14</v>
      </c>
      <c r="F17" s="58">
        <v>232</v>
      </c>
      <c r="G17" s="58"/>
      <c r="H17" s="58">
        <v>1.2</v>
      </c>
      <c r="I17" s="58">
        <v>2.8</v>
      </c>
      <c r="J17" s="58">
        <v>2.5</v>
      </c>
      <c r="K17" s="58">
        <v>0.8</v>
      </c>
      <c r="L17" s="58">
        <v>2.2</v>
      </c>
    </row>
    <row r="18" spans="1:12" ht="15.75">
      <c r="A18" s="4" t="s">
        <v>108</v>
      </c>
      <c r="B18" s="58">
        <v>2</v>
      </c>
      <c r="C18" s="58">
        <v>7</v>
      </c>
      <c r="D18" s="58">
        <v>93</v>
      </c>
      <c r="E18" s="58">
        <v>9</v>
      </c>
      <c r="F18" s="58">
        <v>111</v>
      </c>
      <c r="G18" s="58"/>
      <c r="H18" s="58">
        <v>0.3</v>
      </c>
      <c r="I18" s="58">
        <v>0.3</v>
      </c>
      <c r="J18" s="58">
        <v>1.5</v>
      </c>
      <c r="K18" s="58">
        <v>0.5</v>
      </c>
      <c r="L18" s="58">
        <v>1.1</v>
      </c>
    </row>
    <row r="19" spans="1:12" ht="15.75">
      <c r="A19" s="4" t="s">
        <v>109</v>
      </c>
      <c r="B19" s="58">
        <v>19</v>
      </c>
      <c r="C19" s="58">
        <v>57</v>
      </c>
      <c r="D19" s="58">
        <v>275</v>
      </c>
      <c r="E19" s="58">
        <v>27</v>
      </c>
      <c r="F19" s="58">
        <v>378</v>
      </c>
      <c r="G19" s="58"/>
      <c r="H19" s="58">
        <v>3.5</v>
      </c>
      <c r="I19" s="58">
        <v>2.7</v>
      </c>
      <c r="J19" s="58">
        <v>4.5</v>
      </c>
      <c r="K19" s="58">
        <v>1.6</v>
      </c>
      <c r="L19" s="58">
        <v>3.6</v>
      </c>
    </row>
    <row r="20" spans="1:12" ht="15.75">
      <c r="A20" s="4" t="s">
        <v>110</v>
      </c>
      <c r="B20" s="58">
        <v>22</v>
      </c>
      <c r="C20" s="58">
        <v>92</v>
      </c>
      <c r="D20" s="58">
        <v>1052</v>
      </c>
      <c r="E20" s="58">
        <v>123</v>
      </c>
      <c r="F20" s="58">
        <v>1289</v>
      </c>
      <c r="G20" s="58"/>
      <c r="H20" s="58">
        <v>4.1</v>
      </c>
      <c r="I20" s="58">
        <v>4.4</v>
      </c>
      <c r="J20" s="58">
        <v>17</v>
      </c>
      <c r="K20" s="58">
        <v>7.3</v>
      </c>
      <c r="L20" s="58">
        <v>12.3</v>
      </c>
    </row>
    <row r="21" spans="1:12" ht="15.75">
      <c r="A21" s="4" t="s">
        <v>77</v>
      </c>
      <c r="B21" s="58">
        <v>3</v>
      </c>
      <c r="C21" s="58">
        <v>7</v>
      </c>
      <c r="D21" s="58">
        <v>78</v>
      </c>
      <c r="E21" s="58">
        <v>13</v>
      </c>
      <c r="F21" s="58">
        <v>101</v>
      </c>
      <c r="G21" s="58"/>
      <c r="H21" s="58">
        <v>0.6</v>
      </c>
      <c r="I21" s="58">
        <v>0.3</v>
      </c>
      <c r="J21" s="58">
        <v>1.3</v>
      </c>
      <c r="K21" s="58">
        <v>0.8</v>
      </c>
      <c r="L21" s="58">
        <v>1</v>
      </c>
    </row>
    <row r="22" spans="1:12" ht="15.75">
      <c r="A22" s="4" t="s">
        <v>78</v>
      </c>
      <c r="B22" s="58">
        <v>6</v>
      </c>
      <c r="C22" s="58">
        <v>82</v>
      </c>
      <c r="D22" s="58">
        <v>139</v>
      </c>
      <c r="E22" s="58">
        <v>24</v>
      </c>
      <c r="F22" s="58">
        <v>251</v>
      </c>
      <c r="G22" s="58"/>
      <c r="H22" s="58">
        <v>1.2</v>
      </c>
      <c r="I22" s="58">
        <v>3.9</v>
      </c>
      <c r="J22" s="58">
        <v>2.2</v>
      </c>
      <c r="K22" s="58">
        <v>1.4</v>
      </c>
      <c r="L22" s="58">
        <v>2.4</v>
      </c>
    </row>
    <row r="23" spans="1:12" ht="15.75">
      <c r="A23" s="4" t="s">
        <v>79</v>
      </c>
      <c r="B23" s="58">
        <v>164</v>
      </c>
      <c r="C23" s="58">
        <v>43</v>
      </c>
      <c r="D23" s="58">
        <v>275</v>
      </c>
      <c r="E23" s="58">
        <v>40</v>
      </c>
      <c r="F23" s="58">
        <v>522</v>
      </c>
      <c r="G23" s="58"/>
      <c r="H23" s="58">
        <v>31.1</v>
      </c>
      <c r="I23" s="58">
        <v>2.1</v>
      </c>
      <c r="J23" s="58">
        <v>4.4</v>
      </c>
      <c r="K23" s="58">
        <v>2.4</v>
      </c>
      <c r="L23" s="58">
        <v>5</v>
      </c>
    </row>
    <row r="24" spans="1:12" ht="15.75">
      <c r="A24" s="4" t="s">
        <v>111</v>
      </c>
      <c r="B24" s="58">
        <v>286</v>
      </c>
      <c r="C24" s="58">
        <v>1530</v>
      </c>
      <c r="D24" s="58">
        <v>3500</v>
      </c>
      <c r="E24" s="58">
        <v>1011</v>
      </c>
      <c r="F24" s="58">
        <v>6327</v>
      </c>
      <c r="G24" s="58"/>
      <c r="H24" s="58">
        <v>54.2</v>
      </c>
      <c r="I24" s="58">
        <v>73.2</v>
      </c>
      <c r="J24" s="58">
        <v>56.6</v>
      </c>
      <c r="K24" s="58">
        <v>60.2</v>
      </c>
      <c r="L24" s="58">
        <v>60.4</v>
      </c>
    </row>
    <row r="25" spans="1:12" s="8" customFormat="1" ht="15.75">
      <c r="A25" s="8" t="s">
        <v>8</v>
      </c>
      <c r="B25" s="59">
        <v>528</v>
      </c>
      <c r="C25" s="59">
        <v>2090</v>
      </c>
      <c r="D25" s="59">
        <v>6183</v>
      </c>
      <c r="E25" s="59">
        <v>1680</v>
      </c>
      <c r="F25" s="59">
        <v>10480</v>
      </c>
      <c r="G25" s="59"/>
      <c r="H25" s="59">
        <v>100</v>
      </c>
      <c r="I25" s="59">
        <v>100</v>
      </c>
      <c r="J25" s="59">
        <v>100</v>
      </c>
      <c r="K25" s="59">
        <v>100</v>
      </c>
      <c r="L25" s="59">
        <v>100</v>
      </c>
    </row>
    <row r="26" spans="2:12" ht="15.75">
      <c r="B26" s="14"/>
      <c r="C26" s="14"/>
      <c r="D26" s="14"/>
      <c r="E26" s="14"/>
      <c r="F26" s="14"/>
      <c r="G26" s="67"/>
      <c r="H26" s="67"/>
      <c r="I26" s="67"/>
      <c r="J26" s="67"/>
      <c r="K26" s="67"/>
      <c r="L26" s="67"/>
    </row>
    <row r="27" spans="1:12" ht="18.75">
      <c r="A27" s="1" t="s">
        <v>81</v>
      </c>
      <c r="B27" s="14"/>
      <c r="C27" s="14"/>
      <c r="D27" s="14"/>
      <c r="E27" s="14"/>
      <c r="F27" s="14"/>
      <c r="G27" s="67"/>
      <c r="H27" s="67"/>
      <c r="I27" s="67"/>
      <c r="J27" s="67"/>
      <c r="K27" s="67"/>
      <c r="L27" s="67"/>
    </row>
    <row r="28" spans="2:12" ht="9.75" customHeight="1">
      <c r="B28" s="14"/>
      <c r="C28" s="14"/>
      <c r="D28" s="14"/>
      <c r="E28" s="14"/>
      <c r="F28" s="14"/>
      <c r="G28" s="67"/>
      <c r="H28" s="67"/>
      <c r="I28" s="67"/>
      <c r="J28" s="67"/>
      <c r="K28" s="67"/>
      <c r="L28" s="67"/>
    </row>
    <row r="29" spans="1:12" ht="15.75">
      <c r="A29" s="4" t="s">
        <v>70</v>
      </c>
      <c r="B29" s="58">
        <v>2</v>
      </c>
      <c r="C29" s="58">
        <v>1</v>
      </c>
      <c r="D29" s="58">
        <v>10</v>
      </c>
      <c r="E29" s="58">
        <v>3</v>
      </c>
      <c r="F29" s="58">
        <v>15</v>
      </c>
      <c r="G29" s="58"/>
      <c r="H29" s="58">
        <v>0.1</v>
      </c>
      <c r="I29" s="58">
        <v>0.7</v>
      </c>
      <c r="J29" s="58">
        <v>0.3</v>
      </c>
      <c r="K29" s="58">
        <v>0.2</v>
      </c>
      <c r="L29" s="58">
        <v>0.2</v>
      </c>
    </row>
    <row r="30" spans="1:12" ht="15.75">
      <c r="A30" s="4" t="s">
        <v>71</v>
      </c>
      <c r="B30" s="58">
        <v>0</v>
      </c>
      <c r="C30" s="58">
        <v>0</v>
      </c>
      <c r="D30" s="58">
        <v>40</v>
      </c>
      <c r="E30" s="58">
        <v>31</v>
      </c>
      <c r="F30" s="58">
        <v>72</v>
      </c>
      <c r="G30" s="58"/>
      <c r="H30" s="58">
        <v>0</v>
      </c>
      <c r="I30" s="58">
        <v>0</v>
      </c>
      <c r="J30" s="58">
        <v>1.1</v>
      </c>
      <c r="K30" s="58">
        <v>2</v>
      </c>
      <c r="L30" s="58">
        <v>1</v>
      </c>
    </row>
    <row r="31" spans="1:12" ht="15.75">
      <c r="A31" s="4" t="s">
        <v>72</v>
      </c>
      <c r="B31" s="58">
        <v>8</v>
      </c>
      <c r="C31" s="58">
        <v>1</v>
      </c>
      <c r="D31" s="58">
        <v>144</v>
      </c>
      <c r="E31" s="58">
        <v>143</v>
      </c>
      <c r="F31" s="58">
        <v>296</v>
      </c>
      <c r="G31" s="58"/>
      <c r="H31" s="58">
        <v>0.5</v>
      </c>
      <c r="I31" s="58">
        <v>1.3</v>
      </c>
      <c r="J31" s="58">
        <v>4.1</v>
      </c>
      <c r="K31" s="58">
        <v>9</v>
      </c>
      <c r="L31" s="58">
        <v>4.3</v>
      </c>
    </row>
    <row r="32" spans="1:12" ht="15.75">
      <c r="A32" s="4" t="s">
        <v>73</v>
      </c>
      <c r="B32" s="58">
        <v>1</v>
      </c>
      <c r="C32" s="58">
        <v>1</v>
      </c>
      <c r="D32" s="58">
        <v>32</v>
      </c>
      <c r="E32" s="58">
        <v>5</v>
      </c>
      <c r="F32" s="58">
        <v>38</v>
      </c>
      <c r="G32" s="58"/>
      <c r="H32" s="58">
        <v>0</v>
      </c>
      <c r="I32" s="58">
        <v>0.9</v>
      </c>
      <c r="J32" s="58">
        <v>0.9</v>
      </c>
      <c r="K32" s="58">
        <v>0.3</v>
      </c>
      <c r="L32" s="58">
        <v>0.5</v>
      </c>
    </row>
    <row r="33" spans="1:12" ht="15.75">
      <c r="A33" s="4" t="s">
        <v>108</v>
      </c>
      <c r="B33" s="58">
        <v>0</v>
      </c>
      <c r="C33" s="58">
        <v>0</v>
      </c>
      <c r="D33" s="58">
        <v>19</v>
      </c>
      <c r="E33" s="58">
        <v>1</v>
      </c>
      <c r="F33" s="58">
        <v>20</v>
      </c>
      <c r="G33" s="58"/>
      <c r="H33" s="58">
        <v>0</v>
      </c>
      <c r="I33" s="58">
        <v>0</v>
      </c>
      <c r="J33" s="58">
        <v>0.5</v>
      </c>
      <c r="K33" s="58">
        <v>0.1</v>
      </c>
      <c r="L33" s="58">
        <v>0.3</v>
      </c>
    </row>
    <row r="34" spans="1:12" ht="15.75">
      <c r="A34" s="4" t="s">
        <v>109</v>
      </c>
      <c r="B34" s="58">
        <v>12</v>
      </c>
      <c r="C34" s="58">
        <v>1</v>
      </c>
      <c r="D34" s="58">
        <v>63</v>
      </c>
      <c r="E34" s="58">
        <v>12</v>
      </c>
      <c r="F34" s="58">
        <v>88</v>
      </c>
      <c r="G34" s="58"/>
      <c r="H34" s="58">
        <v>0.7</v>
      </c>
      <c r="I34" s="58">
        <v>0.7</v>
      </c>
      <c r="J34" s="58">
        <v>1.8</v>
      </c>
      <c r="K34" s="58">
        <v>0.8</v>
      </c>
      <c r="L34" s="58">
        <v>1.3</v>
      </c>
    </row>
    <row r="35" spans="1:12" ht="15.75">
      <c r="A35" s="4" t="s">
        <v>110</v>
      </c>
      <c r="B35" s="58">
        <v>9</v>
      </c>
      <c r="C35" s="58">
        <v>0</v>
      </c>
      <c r="D35" s="58">
        <v>353</v>
      </c>
      <c r="E35" s="58">
        <v>76</v>
      </c>
      <c r="F35" s="58">
        <v>438</v>
      </c>
      <c r="G35" s="58"/>
      <c r="H35" s="58">
        <v>0.6</v>
      </c>
      <c r="I35" s="58">
        <v>0.2</v>
      </c>
      <c r="J35" s="58">
        <v>10.1</v>
      </c>
      <c r="K35" s="58">
        <v>4.7</v>
      </c>
      <c r="L35" s="58">
        <v>6.4</v>
      </c>
    </row>
    <row r="36" spans="1:12" ht="15.75">
      <c r="A36" s="4" t="s">
        <v>77</v>
      </c>
      <c r="B36" s="58">
        <v>19</v>
      </c>
      <c r="C36" s="58">
        <v>0</v>
      </c>
      <c r="D36" s="58">
        <v>63</v>
      </c>
      <c r="E36" s="58">
        <v>22</v>
      </c>
      <c r="F36" s="58">
        <v>104</v>
      </c>
      <c r="G36" s="58"/>
      <c r="H36" s="58">
        <v>1.1</v>
      </c>
      <c r="I36" s="58">
        <v>0.2</v>
      </c>
      <c r="J36" s="58">
        <v>1.8</v>
      </c>
      <c r="K36" s="58">
        <v>1.4</v>
      </c>
      <c r="L36" s="58">
        <v>1.5</v>
      </c>
    </row>
    <row r="37" spans="1:12" ht="15.75">
      <c r="A37" s="4" t="s">
        <v>78</v>
      </c>
      <c r="B37" s="58">
        <v>34</v>
      </c>
      <c r="C37" s="58">
        <v>4</v>
      </c>
      <c r="D37" s="58">
        <v>187</v>
      </c>
      <c r="E37" s="58">
        <v>78</v>
      </c>
      <c r="F37" s="58">
        <v>302</v>
      </c>
      <c r="G37" s="58"/>
      <c r="H37" s="58">
        <v>2</v>
      </c>
      <c r="I37" s="58">
        <v>4</v>
      </c>
      <c r="J37" s="58">
        <v>5.3</v>
      </c>
      <c r="K37" s="58">
        <v>4.9</v>
      </c>
      <c r="L37" s="58">
        <v>4.4</v>
      </c>
    </row>
    <row r="38" spans="1:12" ht="15.75">
      <c r="A38" s="4" t="s">
        <v>79</v>
      </c>
      <c r="B38" s="58">
        <v>889</v>
      </c>
      <c r="C38" s="58">
        <v>11</v>
      </c>
      <c r="D38" s="58">
        <v>698</v>
      </c>
      <c r="E38" s="58">
        <v>127</v>
      </c>
      <c r="F38" s="58">
        <v>1725</v>
      </c>
      <c r="G38" s="58"/>
      <c r="H38" s="58">
        <v>52.7</v>
      </c>
      <c r="I38" s="58">
        <v>12.6</v>
      </c>
      <c r="J38" s="58">
        <v>19.9</v>
      </c>
      <c r="K38" s="58">
        <v>8</v>
      </c>
      <c r="L38" s="58">
        <v>25.1</v>
      </c>
    </row>
    <row r="39" spans="1:12" ht="15.75" customHeight="1">
      <c r="A39" s="4" t="s">
        <v>111</v>
      </c>
      <c r="B39" s="58">
        <v>709</v>
      </c>
      <c r="C39" s="58">
        <v>71</v>
      </c>
      <c r="D39" s="58">
        <v>1891</v>
      </c>
      <c r="E39" s="58">
        <v>1088</v>
      </c>
      <c r="F39" s="58">
        <v>3759</v>
      </c>
      <c r="G39" s="58"/>
      <c r="H39" s="58">
        <v>42</v>
      </c>
      <c r="I39" s="58">
        <v>79.2</v>
      </c>
      <c r="J39" s="58">
        <v>53.9</v>
      </c>
      <c r="K39" s="58">
        <v>68.3</v>
      </c>
      <c r="L39" s="58">
        <v>54.7</v>
      </c>
    </row>
    <row r="40" spans="1:12" s="8" customFormat="1" ht="15.75">
      <c r="A40" s="8" t="s">
        <v>8</v>
      </c>
      <c r="B40" s="59">
        <v>1687</v>
      </c>
      <c r="C40" s="59">
        <v>90</v>
      </c>
      <c r="D40" s="59">
        <v>3508</v>
      </c>
      <c r="E40" s="59">
        <v>1592</v>
      </c>
      <c r="F40" s="59">
        <v>6878</v>
      </c>
      <c r="G40" s="59"/>
      <c r="H40" s="59">
        <v>100</v>
      </c>
      <c r="I40" s="59">
        <v>100</v>
      </c>
      <c r="J40" s="59">
        <v>100</v>
      </c>
      <c r="K40" s="59">
        <v>100</v>
      </c>
      <c r="L40" s="59">
        <v>100</v>
      </c>
    </row>
    <row r="41" spans="2:12" ht="15.75">
      <c r="B41" s="14"/>
      <c r="C41" s="14"/>
      <c r="D41" s="14"/>
      <c r="E41" s="14"/>
      <c r="F41" s="14"/>
      <c r="G41" s="67"/>
      <c r="H41" s="67"/>
      <c r="I41" s="67"/>
      <c r="J41" s="67"/>
      <c r="K41" s="67"/>
      <c r="L41" s="67"/>
    </row>
    <row r="42" spans="1:12" ht="18.75">
      <c r="A42" s="1" t="s">
        <v>8</v>
      </c>
      <c r="B42" s="14"/>
      <c r="C42" s="14"/>
      <c r="D42" s="14"/>
      <c r="E42" s="14"/>
      <c r="F42" s="14"/>
      <c r="G42" s="67"/>
      <c r="H42" s="67"/>
      <c r="I42" s="67"/>
      <c r="J42" s="67"/>
      <c r="K42" s="67"/>
      <c r="L42" s="67"/>
    </row>
    <row r="43" spans="2:12" ht="9.75" customHeight="1">
      <c r="B43" s="14"/>
      <c r="C43" s="14"/>
      <c r="D43" s="14"/>
      <c r="E43" s="14"/>
      <c r="F43" s="14"/>
      <c r="G43" s="67"/>
      <c r="H43" s="67"/>
      <c r="I43" s="67"/>
      <c r="J43" s="67"/>
      <c r="K43" s="67"/>
      <c r="L43" s="67"/>
    </row>
    <row r="44" spans="1:12" ht="15.75">
      <c r="A44" s="4" t="s">
        <v>70</v>
      </c>
      <c r="B44" s="58">
        <v>8</v>
      </c>
      <c r="C44" s="58">
        <v>148</v>
      </c>
      <c r="D44" s="58">
        <v>75</v>
      </c>
      <c r="E44" s="58">
        <v>12</v>
      </c>
      <c r="F44" s="58">
        <v>244</v>
      </c>
      <c r="G44" s="58"/>
      <c r="H44" s="58">
        <v>0.4</v>
      </c>
      <c r="I44" s="58">
        <v>6.8</v>
      </c>
      <c r="J44" s="58">
        <v>0.8</v>
      </c>
      <c r="K44" s="58">
        <v>0.4</v>
      </c>
      <c r="L44" s="58">
        <v>1.4</v>
      </c>
    </row>
    <row r="45" spans="1:12" ht="15.75">
      <c r="A45" s="4" t="s">
        <v>71</v>
      </c>
      <c r="B45" s="58">
        <v>3</v>
      </c>
      <c r="C45" s="58">
        <v>7</v>
      </c>
      <c r="D45" s="58">
        <v>300</v>
      </c>
      <c r="E45" s="58">
        <v>315</v>
      </c>
      <c r="F45" s="58">
        <v>624</v>
      </c>
      <c r="G45" s="58"/>
      <c r="H45" s="58">
        <v>0.1</v>
      </c>
      <c r="I45" s="58">
        <v>0.3</v>
      </c>
      <c r="J45" s="58">
        <v>3.1</v>
      </c>
      <c r="K45" s="58">
        <v>9.6</v>
      </c>
      <c r="L45" s="58">
        <v>3.6</v>
      </c>
    </row>
    <row r="46" spans="1:12" ht="15.75">
      <c r="A46" s="4" t="s">
        <v>72</v>
      </c>
      <c r="B46" s="58">
        <v>18</v>
      </c>
      <c r="C46" s="58">
        <v>54</v>
      </c>
      <c r="D46" s="58">
        <v>421</v>
      </c>
      <c r="E46" s="58">
        <v>262</v>
      </c>
      <c r="F46" s="58">
        <v>755</v>
      </c>
      <c r="G46" s="58"/>
      <c r="H46" s="58">
        <v>0.8</v>
      </c>
      <c r="I46" s="58">
        <v>2.5</v>
      </c>
      <c r="J46" s="58">
        <v>4.3</v>
      </c>
      <c r="K46" s="58">
        <v>8</v>
      </c>
      <c r="L46" s="58">
        <v>4.3</v>
      </c>
    </row>
    <row r="47" spans="1:12" ht="15.75">
      <c r="A47" s="4" t="s">
        <v>73</v>
      </c>
      <c r="B47" s="58">
        <v>7</v>
      </c>
      <c r="C47" s="58">
        <v>60</v>
      </c>
      <c r="D47" s="58">
        <v>184</v>
      </c>
      <c r="E47" s="58">
        <v>18</v>
      </c>
      <c r="F47" s="58">
        <v>270</v>
      </c>
      <c r="G47" s="58"/>
      <c r="H47" s="58">
        <v>0.3</v>
      </c>
      <c r="I47" s="58">
        <v>2.8</v>
      </c>
      <c r="J47" s="58">
        <v>1.9</v>
      </c>
      <c r="K47" s="58">
        <v>0.6</v>
      </c>
      <c r="L47" s="58">
        <v>1.6</v>
      </c>
    </row>
    <row r="48" spans="1:12" ht="15.75">
      <c r="A48" s="4" t="s">
        <v>108</v>
      </c>
      <c r="B48" s="58">
        <v>2</v>
      </c>
      <c r="C48" s="58">
        <v>7</v>
      </c>
      <c r="D48" s="58">
        <v>112</v>
      </c>
      <c r="E48" s="58">
        <v>10</v>
      </c>
      <c r="F48" s="58">
        <v>131</v>
      </c>
      <c r="G48" s="58"/>
      <c r="H48" s="58">
        <v>0.1</v>
      </c>
      <c r="I48" s="58">
        <v>0.3</v>
      </c>
      <c r="J48" s="58">
        <v>1.2</v>
      </c>
      <c r="K48" s="58">
        <v>0.3</v>
      </c>
      <c r="L48" s="58">
        <v>0.8</v>
      </c>
    </row>
    <row r="49" spans="1:12" ht="15.75">
      <c r="A49" s="4" t="s">
        <v>109</v>
      </c>
      <c r="B49" s="58">
        <v>31</v>
      </c>
      <c r="C49" s="58">
        <v>58</v>
      </c>
      <c r="D49" s="58">
        <v>339</v>
      </c>
      <c r="E49" s="58">
        <v>39</v>
      </c>
      <c r="F49" s="58">
        <v>466</v>
      </c>
      <c r="G49" s="58"/>
      <c r="H49" s="58">
        <v>1.4</v>
      </c>
      <c r="I49" s="58">
        <v>2.7</v>
      </c>
      <c r="J49" s="58">
        <v>3.5</v>
      </c>
      <c r="K49" s="58">
        <v>1.2</v>
      </c>
      <c r="L49" s="58">
        <v>2.7</v>
      </c>
    </row>
    <row r="50" spans="1:12" ht="15.75">
      <c r="A50" s="4" t="s">
        <v>110</v>
      </c>
      <c r="B50" s="58">
        <v>31</v>
      </c>
      <c r="C50" s="58">
        <v>92</v>
      </c>
      <c r="D50" s="58">
        <v>1405</v>
      </c>
      <c r="E50" s="58">
        <v>199</v>
      </c>
      <c r="F50" s="58">
        <v>1727</v>
      </c>
      <c r="G50" s="58"/>
      <c r="H50" s="58">
        <v>1.4</v>
      </c>
      <c r="I50" s="58">
        <v>4.2</v>
      </c>
      <c r="J50" s="58">
        <v>14.5</v>
      </c>
      <c r="K50" s="58">
        <v>6.1</v>
      </c>
      <c r="L50" s="58">
        <v>9.9</v>
      </c>
    </row>
    <row r="51" spans="1:12" ht="15.75">
      <c r="A51" s="4" t="s">
        <v>77</v>
      </c>
      <c r="B51" s="58">
        <v>22</v>
      </c>
      <c r="C51" s="58">
        <v>7</v>
      </c>
      <c r="D51" s="58">
        <v>141</v>
      </c>
      <c r="E51" s="58">
        <v>35</v>
      </c>
      <c r="F51" s="58">
        <v>205</v>
      </c>
      <c r="G51" s="58"/>
      <c r="H51" s="58">
        <v>1</v>
      </c>
      <c r="I51" s="58">
        <v>0.3</v>
      </c>
      <c r="J51" s="58">
        <v>1.5</v>
      </c>
      <c r="K51" s="58">
        <v>1.1</v>
      </c>
      <c r="L51" s="58">
        <v>1.2</v>
      </c>
    </row>
    <row r="52" spans="1:12" ht="15.75">
      <c r="A52" s="4" t="s">
        <v>78</v>
      </c>
      <c r="B52" s="58">
        <v>40</v>
      </c>
      <c r="C52" s="58">
        <v>86</v>
      </c>
      <c r="D52" s="58">
        <v>325</v>
      </c>
      <c r="E52" s="58">
        <v>102</v>
      </c>
      <c r="F52" s="58">
        <v>553</v>
      </c>
      <c r="G52" s="58"/>
      <c r="H52" s="58">
        <v>1.8</v>
      </c>
      <c r="I52" s="58">
        <v>3.9</v>
      </c>
      <c r="J52" s="58">
        <v>3.4</v>
      </c>
      <c r="K52" s="58">
        <v>3.1</v>
      </c>
      <c r="L52" s="58">
        <v>3.2</v>
      </c>
    </row>
    <row r="53" spans="1:12" ht="15.75">
      <c r="A53" s="4" t="s">
        <v>79</v>
      </c>
      <c r="B53" s="58">
        <v>1053</v>
      </c>
      <c r="C53" s="58">
        <v>55</v>
      </c>
      <c r="D53" s="58">
        <v>973</v>
      </c>
      <c r="E53" s="58">
        <v>167</v>
      </c>
      <c r="F53" s="58">
        <v>2247</v>
      </c>
      <c r="G53" s="58"/>
      <c r="H53" s="58">
        <v>47.5</v>
      </c>
      <c r="I53" s="58">
        <v>2.5</v>
      </c>
      <c r="J53" s="58">
        <v>10</v>
      </c>
      <c r="K53" s="58">
        <v>5.1</v>
      </c>
      <c r="L53" s="58">
        <v>12.9</v>
      </c>
    </row>
    <row r="54" spans="1:12" ht="15.75">
      <c r="A54" s="4" t="s">
        <v>111</v>
      </c>
      <c r="B54" s="58">
        <v>995</v>
      </c>
      <c r="C54" s="58">
        <v>1601</v>
      </c>
      <c r="D54" s="58">
        <v>5391</v>
      </c>
      <c r="E54" s="58">
        <v>2099</v>
      </c>
      <c r="F54" s="58">
        <v>10087</v>
      </c>
      <c r="G54" s="58"/>
      <c r="H54" s="58">
        <v>44.9</v>
      </c>
      <c r="I54" s="58">
        <v>73.4</v>
      </c>
      <c r="J54" s="58">
        <v>55.6</v>
      </c>
      <c r="K54" s="58">
        <v>64.2</v>
      </c>
      <c r="L54" s="58">
        <v>58.1</v>
      </c>
    </row>
    <row r="55" spans="1:12" s="8" customFormat="1" ht="16.5" thickBot="1">
      <c r="A55" s="57" t="s">
        <v>8</v>
      </c>
      <c r="B55" s="61">
        <v>2215</v>
      </c>
      <c r="C55" s="61">
        <v>2180</v>
      </c>
      <c r="D55" s="61">
        <v>9691</v>
      </c>
      <c r="E55" s="61">
        <v>3272</v>
      </c>
      <c r="F55" s="61">
        <v>17358</v>
      </c>
      <c r="G55" s="61"/>
      <c r="H55" s="61">
        <v>100</v>
      </c>
      <c r="I55" s="61">
        <v>100</v>
      </c>
      <c r="J55" s="61">
        <v>100</v>
      </c>
      <c r="K55" s="61">
        <v>100</v>
      </c>
      <c r="L55" s="61">
        <v>100</v>
      </c>
    </row>
    <row r="57" ht="15.75">
      <c r="A57" s="4" t="s">
        <v>112</v>
      </c>
    </row>
  </sheetData>
  <printOptions/>
  <pageMargins left="0.7480314960629921" right="0.7480314960629921" top="0.3937007874015748" bottom="0.984251968503937" header="0.31496062992125984"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L167"/>
  <sheetViews>
    <sheetView zoomScale="75" zoomScaleNormal="75" workbookViewId="0" topLeftCell="A1">
      <selection activeCell="A1" sqref="A1"/>
    </sheetView>
  </sheetViews>
  <sheetFormatPr defaultColWidth="9.140625" defaultRowHeight="12.75"/>
  <cols>
    <col min="1" max="1" width="2.7109375" style="0" customWidth="1"/>
    <col min="2" max="2" width="33.28125" style="0" customWidth="1"/>
    <col min="3" max="8" width="10.7109375" style="0" customWidth="1"/>
    <col min="9" max="9" width="12.28125" style="0" customWidth="1"/>
    <col min="10" max="11" width="10.7109375" style="0" customWidth="1"/>
    <col min="12" max="12" width="4.00390625" style="0" customWidth="1"/>
  </cols>
  <sheetData>
    <row r="1" spans="1:11" ht="20.25">
      <c r="A1" s="68" t="s">
        <v>290</v>
      </c>
      <c r="B1" s="68"/>
      <c r="C1" s="69"/>
      <c r="D1" s="69"/>
      <c r="E1" s="69"/>
      <c r="F1" s="69"/>
      <c r="G1" s="69"/>
      <c r="H1" s="69"/>
      <c r="I1" s="70"/>
      <c r="J1" s="69"/>
      <c r="K1" s="3" t="s">
        <v>114</v>
      </c>
    </row>
    <row r="2" spans="1:11" ht="4.5" customHeight="1">
      <c r="A2" s="68"/>
      <c r="B2" s="68"/>
      <c r="C2" s="69"/>
      <c r="D2" s="69"/>
      <c r="E2" s="69"/>
      <c r="F2" s="69"/>
      <c r="G2" s="69"/>
      <c r="H2" s="69"/>
      <c r="I2" s="70"/>
      <c r="J2" s="69"/>
      <c r="K2" s="23"/>
    </row>
    <row r="3" spans="1:11" ht="20.25">
      <c r="A3" s="68" t="s">
        <v>115</v>
      </c>
      <c r="B3" s="68"/>
      <c r="C3" s="69"/>
      <c r="D3" s="69"/>
      <c r="E3" s="69"/>
      <c r="F3" s="69"/>
      <c r="G3" s="69"/>
      <c r="H3" s="69"/>
      <c r="I3" s="69"/>
      <c r="J3" s="69"/>
      <c r="K3" s="23"/>
    </row>
    <row r="4" spans="1:11" ht="24">
      <c r="A4" s="68" t="s">
        <v>158</v>
      </c>
      <c r="B4" s="68"/>
      <c r="C4" s="69"/>
      <c r="D4" s="69"/>
      <c r="E4" s="69"/>
      <c r="F4" s="69"/>
      <c r="G4" s="69"/>
      <c r="H4" s="69"/>
      <c r="I4" s="69"/>
      <c r="J4" s="69"/>
      <c r="K4" s="23"/>
    </row>
    <row r="5" spans="1:11" ht="20.25">
      <c r="A5" s="68" t="s">
        <v>116</v>
      </c>
      <c r="B5" s="68"/>
      <c r="C5" s="69"/>
      <c r="D5" s="69"/>
      <c r="E5" s="69"/>
      <c r="F5" s="69"/>
      <c r="G5" s="69"/>
      <c r="H5" s="69"/>
      <c r="I5" s="69"/>
      <c r="J5" s="69"/>
      <c r="K5" s="23"/>
    </row>
    <row r="6" spans="1:12" ht="3" customHeight="1" thickBot="1">
      <c r="A6" s="71"/>
      <c r="B6" s="71"/>
      <c r="C6" s="71"/>
      <c r="D6" s="71"/>
      <c r="E6" s="71"/>
      <c r="F6" s="71"/>
      <c r="G6" s="71"/>
      <c r="H6" s="71"/>
      <c r="I6" s="71"/>
      <c r="J6" s="71"/>
      <c r="K6" s="71"/>
      <c r="L6" s="72"/>
    </row>
    <row r="7" spans="1:11" ht="15.75">
      <c r="A7" s="4"/>
      <c r="B7" s="4"/>
      <c r="C7" s="35"/>
      <c r="D7" s="35"/>
      <c r="E7" s="35"/>
      <c r="F7" s="35"/>
      <c r="G7" s="35" t="s">
        <v>117</v>
      </c>
      <c r="H7" s="35"/>
      <c r="I7" s="35"/>
      <c r="J7" s="35" t="s">
        <v>118</v>
      </c>
      <c r="K7" s="35"/>
    </row>
    <row r="8" spans="1:11" ht="16.5" thickBot="1">
      <c r="A8" s="13"/>
      <c r="B8" s="13"/>
      <c r="C8" s="47" t="s">
        <v>119</v>
      </c>
      <c r="D8" s="47" t="s">
        <v>120</v>
      </c>
      <c r="E8" s="47" t="s">
        <v>121</v>
      </c>
      <c r="F8" s="47" t="s">
        <v>122</v>
      </c>
      <c r="G8" s="47" t="s">
        <v>123</v>
      </c>
      <c r="H8" s="47" t="s">
        <v>124</v>
      </c>
      <c r="I8" s="47" t="s">
        <v>125</v>
      </c>
      <c r="J8" s="47" t="s">
        <v>126</v>
      </c>
      <c r="K8" s="47" t="s">
        <v>8</v>
      </c>
    </row>
    <row r="9" spans="1:12" ht="15.75">
      <c r="A9" s="8" t="s">
        <v>127</v>
      </c>
      <c r="B9" s="4"/>
      <c r="C9" s="16"/>
      <c r="D9" s="73"/>
      <c r="E9" s="73"/>
      <c r="F9" s="73"/>
      <c r="G9" s="73"/>
      <c r="H9" s="73"/>
      <c r="I9" s="73"/>
      <c r="J9" s="73"/>
      <c r="K9" s="73"/>
      <c r="L9" s="74"/>
    </row>
    <row r="10" spans="1:11" ht="15.75">
      <c r="A10" s="4"/>
      <c r="B10" s="4" t="s">
        <v>128</v>
      </c>
      <c r="C10" s="58">
        <v>6</v>
      </c>
      <c r="D10" s="58">
        <v>3</v>
      </c>
      <c r="E10" s="58">
        <v>1</v>
      </c>
      <c r="F10" s="58">
        <v>9</v>
      </c>
      <c r="G10" s="58">
        <v>11</v>
      </c>
      <c r="H10" s="58">
        <v>1</v>
      </c>
      <c r="I10" s="58">
        <v>24</v>
      </c>
      <c r="J10" s="58">
        <v>1</v>
      </c>
      <c r="K10" s="58">
        <v>56</v>
      </c>
    </row>
    <row r="11" spans="1:11" ht="15.75">
      <c r="A11" s="4"/>
      <c r="B11" s="4" t="s">
        <v>129</v>
      </c>
      <c r="C11" s="58">
        <v>1</v>
      </c>
      <c r="D11" s="58">
        <v>1</v>
      </c>
      <c r="E11" s="58">
        <v>0</v>
      </c>
      <c r="F11" s="58">
        <v>0</v>
      </c>
      <c r="G11" s="58">
        <v>0</v>
      </c>
      <c r="H11" s="58">
        <v>0</v>
      </c>
      <c r="I11" s="58">
        <v>2</v>
      </c>
      <c r="J11" s="58">
        <v>0</v>
      </c>
      <c r="K11" s="58">
        <v>4</v>
      </c>
    </row>
    <row r="12" spans="1:11" ht="15.75">
      <c r="A12" s="4"/>
      <c r="B12" s="4" t="s">
        <v>130</v>
      </c>
      <c r="C12" s="58">
        <v>1</v>
      </c>
      <c r="D12" s="58">
        <v>0</v>
      </c>
      <c r="E12" s="58">
        <v>0</v>
      </c>
      <c r="F12" s="58">
        <v>1</v>
      </c>
      <c r="G12" s="58">
        <v>1</v>
      </c>
      <c r="H12" s="58">
        <v>2</v>
      </c>
      <c r="I12" s="58">
        <v>10</v>
      </c>
      <c r="J12" s="58">
        <v>0</v>
      </c>
      <c r="K12" s="58">
        <v>15</v>
      </c>
    </row>
    <row r="13" spans="1:11" ht="15.75">
      <c r="A13" s="4"/>
      <c r="B13" s="4" t="s">
        <v>131</v>
      </c>
      <c r="C13" s="58">
        <v>1</v>
      </c>
      <c r="D13" s="58">
        <v>0</v>
      </c>
      <c r="E13" s="58">
        <v>0</v>
      </c>
      <c r="F13" s="58">
        <v>0</v>
      </c>
      <c r="G13" s="58">
        <v>0</v>
      </c>
      <c r="H13" s="58">
        <v>0</v>
      </c>
      <c r="I13" s="58">
        <v>0</v>
      </c>
      <c r="J13" s="58">
        <v>0</v>
      </c>
      <c r="K13" s="58">
        <v>1</v>
      </c>
    </row>
    <row r="14" spans="1:11" ht="15.75">
      <c r="A14" s="4"/>
      <c r="B14" s="4" t="s">
        <v>132</v>
      </c>
      <c r="C14" s="58">
        <v>0</v>
      </c>
      <c r="D14" s="58">
        <v>0</v>
      </c>
      <c r="E14" s="58">
        <v>0</v>
      </c>
      <c r="F14" s="58">
        <v>0</v>
      </c>
      <c r="G14" s="58">
        <v>0</v>
      </c>
      <c r="H14" s="58">
        <v>0</v>
      </c>
      <c r="I14" s="58">
        <v>0</v>
      </c>
      <c r="J14" s="58">
        <v>0</v>
      </c>
      <c r="K14" s="58">
        <v>0</v>
      </c>
    </row>
    <row r="15" spans="1:11" ht="15.75">
      <c r="A15" s="4"/>
      <c r="B15" s="4" t="s">
        <v>133</v>
      </c>
      <c r="C15" s="58">
        <v>19</v>
      </c>
      <c r="D15" s="58">
        <v>37</v>
      </c>
      <c r="E15" s="58">
        <v>43</v>
      </c>
      <c r="F15" s="58">
        <v>17</v>
      </c>
      <c r="G15" s="58">
        <v>132</v>
      </c>
      <c r="H15" s="58">
        <v>25</v>
      </c>
      <c r="I15" s="58">
        <v>141</v>
      </c>
      <c r="J15" s="58">
        <v>6</v>
      </c>
      <c r="K15" s="58">
        <v>420</v>
      </c>
    </row>
    <row r="16" spans="1:11" ht="15.75">
      <c r="A16" s="4"/>
      <c r="B16" s="4" t="s">
        <v>134</v>
      </c>
      <c r="C16" s="58">
        <v>4</v>
      </c>
      <c r="D16" s="58">
        <v>8</v>
      </c>
      <c r="E16" s="58">
        <v>14</v>
      </c>
      <c r="F16" s="58">
        <v>6</v>
      </c>
      <c r="G16" s="58">
        <v>75</v>
      </c>
      <c r="H16" s="58">
        <v>6</v>
      </c>
      <c r="I16" s="58">
        <v>51</v>
      </c>
      <c r="J16" s="58">
        <v>1</v>
      </c>
      <c r="K16" s="58">
        <v>165</v>
      </c>
    </row>
    <row r="17" spans="1:11" ht="15.75">
      <c r="A17" s="4"/>
      <c r="B17" s="4" t="s">
        <v>135</v>
      </c>
      <c r="C17" s="58">
        <v>4</v>
      </c>
      <c r="D17" s="58">
        <v>6</v>
      </c>
      <c r="E17" s="58">
        <v>5</v>
      </c>
      <c r="F17" s="58">
        <v>4</v>
      </c>
      <c r="G17" s="58">
        <v>34</v>
      </c>
      <c r="H17" s="58">
        <v>2</v>
      </c>
      <c r="I17" s="58">
        <v>26</v>
      </c>
      <c r="J17" s="58">
        <v>1</v>
      </c>
      <c r="K17" s="58">
        <v>82</v>
      </c>
    </row>
    <row r="18" spans="1:11" ht="15.75">
      <c r="A18" s="4"/>
      <c r="B18" s="4" t="s">
        <v>136</v>
      </c>
      <c r="C18" s="58">
        <v>3</v>
      </c>
      <c r="D18" s="58">
        <v>4</v>
      </c>
      <c r="E18" s="58">
        <v>1</v>
      </c>
      <c r="F18" s="58">
        <v>3</v>
      </c>
      <c r="G18" s="58">
        <v>13</v>
      </c>
      <c r="H18" s="58">
        <v>3</v>
      </c>
      <c r="I18" s="58">
        <v>12</v>
      </c>
      <c r="J18" s="58">
        <v>0</v>
      </c>
      <c r="K18" s="58">
        <v>39</v>
      </c>
    </row>
    <row r="19" spans="1:11" ht="15.75">
      <c r="A19" s="4"/>
      <c r="B19" s="4" t="s">
        <v>137</v>
      </c>
      <c r="C19" s="58">
        <v>1</v>
      </c>
      <c r="D19" s="58">
        <v>0</v>
      </c>
      <c r="E19" s="58">
        <v>1</v>
      </c>
      <c r="F19" s="58">
        <v>1</v>
      </c>
      <c r="G19" s="58">
        <v>4</v>
      </c>
      <c r="H19" s="58">
        <v>1</v>
      </c>
      <c r="I19" s="58">
        <v>5</v>
      </c>
      <c r="J19" s="58">
        <v>0</v>
      </c>
      <c r="K19" s="58">
        <v>13</v>
      </c>
    </row>
    <row r="20" spans="1:11" ht="15.75">
      <c r="A20" s="4"/>
      <c r="B20" s="4" t="s">
        <v>138</v>
      </c>
      <c r="C20" s="58">
        <v>6</v>
      </c>
      <c r="D20" s="58">
        <v>0</v>
      </c>
      <c r="E20" s="58">
        <v>2</v>
      </c>
      <c r="F20" s="58">
        <v>0</v>
      </c>
      <c r="G20" s="58">
        <v>1</v>
      </c>
      <c r="H20" s="58">
        <v>0</v>
      </c>
      <c r="I20" s="58">
        <v>3</v>
      </c>
      <c r="J20" s="58">
        <v>0</v>
      </c>
      <c r="K20" s="58">
        <v>12</v>
      </c>
    </row>
    <row r="21" spans="1:11" s="75" customFormat="1" ht="15.75">
      <c r="A21" s="8"/>
      <c r="B21" s="8" t="s">
        <v>8</v>
      </c>
      <c r="C21" s="59">
        <v>46</v>
      </c>
      <c r="D21" s="59">
        <v>59</v>
      </c>
      <c r="E21" s="59">
        <v>67</v>
      </c>
      <c r="F21" s="59">
        <v>41</v>
      </c>
      <c r="G21" s="59">
        <v>271</v>
      </c>
      <c r="H21" s="59">
        <v>40</v>
      </c>
      <c r="I21" s="59">
        <v>274</v>
      </c>
      <c r="J21" s="59">
        <v>9</v>
      </c>
      <c r="K21" s="59">
        <v>807</v>
      </c>
    </row>
    <row r="22" spans="1:12" ht="6" customHeight="1">
      <c r="A22" s="4"/>
      <c r="B22" s="4"/>
      <c r="C22" s="58"/>
      <c r="D22" s="58"/>
      <c r="E22" s="58"/>
      <c r="F22" s="58"/>
      <c r="G22" s="58"/>
      <c r="H22" s="58"/>
      <c r="I22" s="58"/>
      <c r="J22" s="58"/>
      <c r="K22" s="58"/>
      <c r="L22" s="76"/>
    </row>
    <row r="23" spans="1:11" ht="15.75">
      <c r="A23" s="8" t="s">
        <v>139</v>
      </c>
      <c r="B23" s="4"/>
      <c r="C23" s="58"/>
      <c r="D23" s="58"/>
      <c r="E23" s="58"/>
      <c r="F23" s="58"/>
      <c r="G23" s="58"/>
      <c r="H23" s="58"/>
      <c r="I23" s="58"/>
      <c r="J23" s="58"/>
      <c r="K23" s="58"/>
    </row>
    <row r="24" spans="1:11" ht="15.75">
      <c r="A24" s="4"/>
      <c r="B24" s="4" t="s">
        <v>128</v>
      </c>
      <c r="C24" s="58">
        <v>7</v>
      </c>
      <c r="D24" s="58">
        <v>13</v>
      </c>
      <c r="E24" s="58">
        <v>4</v>
      </c>
      <c r="F24" s="58">
        <v>8</v>
      </c>
      <c r="G24" s="58">
        <v>17</v>
      </c>
      <c r="H24" s="58">
        <v>13</v>
      </c>
      <c r="I24" s="58">
        <v>21</v>
      </c>
      <c r="J24" s="58">
        <v>2</v>
      </c>
      <c r="K24" s="58">
        <v>85</v>
      </c>
    </row>
    <row r="25" spans="1:11" ht="15.75">
      <c r="A25" s="4"/>
      <c r="B25" s="4" t="s">
        <v>129</v>
      </c>
      <c r="C25" s="58">
        <v>12</v>
      </c>
      <c r="D25" s="58">
        <v>0</v>
      </c>
      <c r="E25" s="58">
        <v>3</v>
      </c>
      <c r="F25" s="58">
        <v>3</v>
      </c>
      <c r="G25" s="58">
        <v>11</v>
      </c>
      <c r="H25" s="58">
        <v>3</v>
      </c>
      <c r="I25" s="58">
        <v>13</v>
      </c>
      <c r="J25" s="58">
        <v>9</v>
      </c>
      <c r="K25" s="58">
        <v>54</v>
      </c>
    </row>
    <row r="26" spans="1:11" ht="15.75">
      <c r="A26" s="4"/>
      <c r="B26" s="4" t="s">
        <v>130</v>
      </c>
      <c r="C26" s="58">
        <v>7</v>
      </c>
      <c r="D26" s="58">
        <v>1</v>
      </c>
      <c r="E26" s="58">
        <v>0</v>
      </c>
      <c r="F26" s="58">
        <v>0</v>
      </c>
      <c r="G26" s="58">
        <v>1</v>
      </c>
      <c r="H26" s="58">
        <v>3</v>
      </c>
      <c r="I26" s="58">
        <v>13</v>
      </c>
      <c r="J26" s="58">
        <v>1</v>
      </c>
      <c r="K26" s="58">
        <v>26</v>
      </c>
    </row>
    <row r="27" spans="1:11" ht="15.75">
      <c r="A27" s="4"/>
      <c r="B27" s="4" t="s">
        <v>131</v>
      </c>
      <c r="C27" s="58">
        <v>0</v>
      </c>
      <c r="D27" s="58">
        <v>0</v>
      </c>
      <c r="E27" s="58">
        <v>0</v>
      </c>
      <c r="F27" s="58">
        <v>0</v>
      </c>
      <c r="G27" s="58">
        <v>0</v>
      </c>
      <c r="H27" s="58">
        <v>0</v>
      </c>
      <c r="I27" s="58">
        <v>0</v>
      </c>
      <c r="J27" s="58">
        <v>0</v>
      </c>
      <c r="K27" s="58">
        <v>0</v>
      </c>
    </row>
    <row r="28" spans="1:11" ht="15.75">
      <c r="A28" s="4"/>
      <c r="B28" s="4" t="s">
        <v>132</v>
      </c>
      <c r="C28" s="58">
        <v>14</v>
      </c>
      <c r="D28" s="58">
        <v>1</v>
      </c>
      <c r="E28" s="58">
        <v>0</v>
      </c>
      <c r="F28" s="58">
        <v>1</v>
      </c>
      <c r="G28" s="58">
        <v>0</v>
      </c>
      <c r="H28" s="58">
        <v>0</v>
      </c>
      <c r="I28" s="58">
        <v>7</v>
      </c>
      <c r="J28" s="58">
        <v>0</v>
      </c>
      <c r="K28" s="58">
        <v>23</v>
      </c>
    </row>
    <row r="29" spans="1:11" ht="15.75">
      <c r="A29" s="4"/>
      <c r="B29" s="4" t="s">
        <v>133</v>
      </c>
      <c r="C29" s="58">
        <v>13</v>
      </c>
      <c r="D29" s="58">
        <v>28</v>
      </c>
      <c r="E29" s="58">
        <v>19</v>
      </c>
      <c r="F29" s="58">
        <v>22</v>
      </c>
      <c r="G29" s="58">
        <v>38</v>
      </c>
      <c r="H29" s="58">
        <v>19</v>
      </c>
      <c r="I29" s="58">
        <v>85</v>
      </c>
      <c r="J29" s="58">
        <v>10</v>
      </c>
      <c r="K29" s="58">
        <v>234</v>
      </c>
    </row>
    <row r="30" spans="1:11" ht="15.75">
      <c r="A30" s="4"/>
      <c r="B30" s="4" t="s">
        <v>134</v>
      </c>
      <c r="C30" s="58">
        <v>6</v>
      </c>
      <c r="D30" s="58">
        <v>24</v>
      </c>
      <c r="E30" s="58">
        <v>13</v>
      </c>
      <c r="F30" s="58">
        <v>10</v>
      </c>
      <c r="G30" s="58">
        <v>65</v>
      </c>
      <c r="H30" s="58">
        <v>12</v>
      </c>
      <c r="I30" s="58">
        <v>59</v>
      </c>
      <c r="J30" s="58">
        <v>3</v>
      </c>
      <c r="K30" s="58">
        <v>192</v>
      </c>
    </row>
    <row r="31" spans="1:11" ht="15.75">
      <c r="A31" s="4"/>
      <c r="B31" s="4" t="s">
        <v>135</v>
      </c>
      <c r="C31" s="58">
        <v>7</v>
      </c>
      <c r="D31" s="58">
        <v>20</v>
      </c>
      <c r="E31" s="58">
        <v>9</v>
      </c>
      <c r="F31" s="58">
        <v>16</v>
      </c>
      <c r="G31" s="58">
        <v>43</v>
      </c>
      <c r="H31" s="58">
        <v>6</v>
      </c>
      <c r="I31" s="58">
        <v>58</v>
      </c>
      <c r="J31" s="58">
        <v>8</v>
      </c>
      <c r="K31" s="58">
        <v>167</v>
      </c>
    </row>
    <row r="32" spans="1:11" ht="15.75">
      <c r="A32" s="4"/>
      <c r="B32" s="4" t="s">
        <v>136</v>
      </c>
      <c r="C32" s="58">
        <v>11</v>
      </c>
      <c r="D32" s="58">
        <v>16</v>
      </c>
      <c r="E32" s="58">
        <v>16</v>
      </c>
      <c r="F32" s="58">
        <v>12</v>
      </c>
      <c r="G32" s="58">
        <v>27</v>
      </c>
      <c r="H32" s="58">
        <v>6</v>
      </c>
      <c r="I32" s="58">
        <v>24</v>
      </c>
      <c r="J32" s="58">
        <v>5</v>
      </c>
      <c r="K32" s="58">
        <v>117</v>
      </c>
    </row>
    <row r="33" spans="1:11" ht="15.75">
      <c r="A33" s="4"/>
      <c r="B33" s="4" t="s">
        <v>137</v>
      </c>
      <c r="C33" s="58">
        <v>9</v>
      </c>
      <c r="D33" s="58">
        <v>17</v>
      </c>
      <c r="E33" s="58">
        <v>20</v>
      </c>
      <c r="F33" s="58">
        <v>7</v>
      </c>
      <c r="G33" s="58">
        <v>17</v>
      </c>
      <c r="H33" s="58">
        <v>13</v>
      </c>
      <c r="I33" s="58">
        <v>25</v>
      </c>
      <c r="J33" s="58">
        <v>3</v>
      </c>
      <c r="K33" s="58">
        <v>111</v>
      </c>
    </row>
    <row r="34" spans="1:11" ht="15.75">
      <c r="A34" s="4"/>
      <c r="B34" s="4" t="s">
        <v>138</v>
      </c>
      <c r="C34" s="58">
        <v>12</v>
      </c>
      <c r="D34" s="58">
        <v>6</v>
      </c>
      <c r="E34" s="58">
        <v>15</v>
      </c>
      <c r="F34" s="58">
        <v>1</v>
      </c>
      <c r="G34" s="58">
        <v>8</v>
      </c>
      <c r="H34" s="58">
        <v>11</v>
      </c>
      <c r="I34" s="58">
        <v>23</v>
      </c>
      <c r="J34" s="58">
        <v>6</v>
      </c>
      <c r="K34" s="58">
        <v>82</v>
      </c>
    </row>
    <row r="35" spans="1:12" s="75" customFormat="1" ht="15.75">
      <c r="A35" s="8"/>
      <c r="B35" s="8" t="s">
        <v>8</v>
      </c>
      <c r="C35" s="59">
        <v>98</v>
      </c>
      <c r="D35" s="59">
        <v>126</v>
      </c>
      <c r="E35" s="59">
        <v>99</v>
      </c>
      <c r="F35" s="59">
        <v>80</v>
      </c>
      <c r="G35" s="59">
        <v>227</v>
      </c>
      <c r="H35" s="59">
        <v>86</v>
      </c>
      <c r="I35" s="59">
        <v>328</v>
      </c>
      <c r="J35" s="59">
        <v>47</v>
      </c>
      <c r="K35" s="59">
        <v>1091</v>
      </c>
      <c r="L35" s="77"/>
    </row>
    <row r="36" spans="1:12" ht="5.25" customHeight="1">
      <c r="A36" s="4"/>
      <c r="B36" s="4"/>
      <c r="C36" s="58"/>
      <c r="D36" s="58"/>
      <c r="E36" s="58"/>
      <c r="F36" s="58"/>
      <c r="G36" s="58"/>
      <c r="H36" s="58"/>
      <c r="I36" s="58"/>
      <c r="J36" s="58"/>
      <c r="K36" s="58"/>
      <c r="L36" s="76"/>
    </row>
    <row r="37" spans="1:11" ht="15.75">
      <c r="A37" s="8" t="s">
        <v>140</v>
      </c>
      <c r="B37" s="4"/>
      <c r="C37" s="58"/>
      <c r="D37" s="58"/>
      <c r="E37" s="58"/>
      <c r="F37" s="58"/>
      <c r="G37" s="58"/>
      <c r="H37" s="58"/>
      <c r="I37" s="58"/>
      <c r="J37" s="58"/>
      <c r="K37" s="58"/>
    </row>
    <row r="38" spans="1:11" ht="15.75">
      <c r="A38" s="4"/>
      <c r="B38" s="4" t="s">
        <v>128</v>
      </c>
      <c r="C38" s="58">
        <v>50</v>
      </c>
      <c r="D38" s="58">
        <v>98</v>
      </c>
      <c r="E38" s="58">
        <v>89</v>
      </c>
      <c r="F38" s="58">
        <v>111</v>
      </c>
      <c r="G38" s="58">
        <v>364</v>
      </c>
      <c r="H38" s="58">
        <v>82</v>
      </c>
      <c r="I38" s="58">
        <v>785</v>
      </c>
      <c r="J38" s="58">
        <v>21</v>
      </c>
      <c r="K38" s="58">
        <v>1600</v>
      </c>
    </row>
    <row r="39" spans="1:11" ht="15.75">
      <c r="A39" s="4"/>
      <c r="B39" s="4" t="s">
        <v>129</v>
      </c>
      <c r="C39" s="58">
        <v>48</v>
      </c>
      <c r="D39" s="58">
        <v>15</v>
      </c>
      <c r="E39" s="58">
        <v>35</v>
      </c>
      <c r="F39" s="58">
        <v>12</v>
      </c>
      <c r="G39" s="58">
        <v>80</v>
      </c>
      <c r="H39" s="58">
        <v>17</v>
      </c>
      <c r="I39" s="58">
        <v>142</v>
      </c>
      <c r="J39" s="58">
        <v>44</v>
      </c>
      <c r="K39" s="58">
        <v>393</v>
      </c>
    </row>
    <row r="40" spans="1:11" ht="15.75">
      <c r="A40" s="4"/>
      <c r="B40" s="4" t="s">
        <v>130</v>
      </c>
      <c r="C40" s="58">
        <v>26</v>
      </c>
      <c r="D40" s="58">
        <v>9</v>
      </c>
      <c r="E40" s="58">
        <v>0</v>
      </c>
      <c r="F40" s="58">
        <v>11</v>
      </c>
      <c r="G40" s="58">
        <v>7</v>
      </c>
      <c r="H40" s="58">
        <v>17</v>
      </c>
      <c r="I40" s="58">
        <v>213</v>
      </c>
      <c r="J40" s="58">
        <v>1</v>
      </c>
      <c r="K40" s="58">
        <v>284</v>
      </c>
    </row>
    <row r="41" spans="1:11" ht="15.75">
      <c r="A41" s="4"/>
      <c r="B41" s="4" t="s">
        <v>131</v>
      </c>
      <c r="C41" s="58">
        <v>8</v>
      </c>
      <c r="D41" s="58">
        <v>2</v>
      </c>
      <c r="E41" s="58">
        <v>0</v>
      </c>
      <c r="F41" s="58">
        <v>0</v>
      </c>
      <c r="G41" s="58">
        <v>0</v>
      </c>
      <c r="H41" s="58">
        <v>0</v>
      </c>
      <c r="I41" s="58">
        <v>124</v>
      </c>
      <c r="J41" s="58">
        <v>12</v>
      </c>
      <c r="K41" s="58">
        <v>146</v>
      </c>
    </row>
    <row r="42" spans="1:11" ht="15.75">
      <c r="A42" s="4"/>
      <c r="B42" s="4" t="s">
        <v>132</v>
      </c>
      <c r="C42" s="58">
        <v>35</v>
      </c>
      <c r="D42" s="58">
        <v>6</v>
      </c>
      <c r="E42" s="58">
        <v>0</v>
      </c>
      <c r="F42" s="58">
        <v>1</v>
      </c>
      <c r="G42" s="58">
        <v>0</v>
      </c>
      <c r="H42" s="58">
        <v>0</v>
      </c>
      <c r="I42" s="58">
        <v>20</v>
      </c>
      <c r="J42" s="58">
        <v>1</v>
      </c>
      <c r="K42" s="58">
        <v>63</v>
      </c>
    </row>
    <row r="43" spans="1:11" ht="15.75">
      <c r="A43" s="4"/>
      <c r="B43" s="4" t="s">
        <v>133</v>
      </c>
      <c r="C43" s="58">
        <v>115</v>
      </c>
      <c r="D43" s="58">
        <v>315</v>
      </c>
      <c r="E43" s="58">
        <v>341</v>
      </c>
      <c r="F43" s="58">
        <v>207</v>
      </c>
      <c r="G43" s="58">
        <v>771</v>
      </c>
      <c r="H43" s="58">
        <v>210</v>
      </c>
      <c r="I43" s="58">
        <v>2024</v>
      </c>
      <c r="J43" s="58">
        <v>104</v>
      </c>
      <c r="K43" s="58">
        <v>4087</v>
      </c>
    </row>
    <row r="44" spans="1:11" ht="15.75">
      <c r="A44" s="4"/>
      <c r="B44" s="4" t="s">
        <v>134</v>
      </c>
      <c r="C44" s="58">
        <v>87</v>
      </c>
      <c r="D44" s="58">
        <v>249</v>
      </c>
      <c r="E44" s="58">
        <v>240</v>
      </c>
      <c r="F44" s="58">
        <v>150</v>
      </c>
      <c r="G44" s="58">
        <v>595</v>
      </c>
      <c r="H44" s="58">
        <v>189</v>
      </c>
      <c r="I44" s="58">
        <v>1490</v>
      </c>
      <c r="J44" s="58">
        <v>78</v>
      </c>
      <c r="K44" s="58">
        <v>3078</v>
      </c>
    </row>
    <row r="45" spans="1:11" ht="15.75">
      <c r="A45" s="4"/>
      <c r="B45" s="4" t="s">
        <v>135</v>
      </c>
      <c r="C45" s="58">
        <v>89</v>
      </c>
      <c r="D45" s="58">
        <v>192</v>
      </c>
      <c r="E45" s="58">
        <v>172</v>
      </c>
      <c r="F45" s="58">
        <v>164</v>
      </c>
      <c r="G45" s="58">
        <v>500</v>
      </c>
      <c r="H45" s="58">
        <v>127</v>
      </c>
      <c r="I45" s="58">
        <v>1034</v>
      </c>
      <c r="J45" s="58">
        <v>89</v>
      </c>
      <c r="K45" s="58">
        <v>2367</v>
      </c>
    </row>
    <row r="46" spans="1:11" ht="15.75">
      <c r="A46" s="4"/>
      <c r="B46" s="4" t="s">
        <v>136</v>
      </c>
      <c r="C46" s="58">
        <v>113</v>
      </c>
      <c r="D46" s="58">
        <v>205</v>
      </c>
      <c r="E46" s="58">
        <v>171</v>
      </c>
      <c r="F46" s="58">
        <v>141</v>
      </c>
      <c r="G46" s="58">
        <v>386</v>
      </c>
      <c r="H46" s="58">
        <v>132</v>
      </c>
      <c r="I46" s="58">
        <v>841</v>
      </c>
      <c r="J46" s="58">
        <v>73</v>
      </c>
      <c r="K46" s="58">
        <v>2062</v>
      </c>
    </row>
    <row r="47" spans="1:11" ht="15.75">
      <c r="A47" s="4"/>
      <c r="B47" s="4" t="s">
        <v>137</v>
      </c>
      <c r="C47" s="58">
        <v>90</v>
      </c>
      <c r="D47" s="58">
        <v>166</v>
      </c>
      <c r="E47" s="58">
        <v>141</v>
      </c>
      <c r="F47" s="58">
        <v>63</v>
      </c>
      <c r="G47" s="58">
        <v>307</v>
      </c>
      <c r="H47" s="58">
        <v>91</v>
      </c>
      <c r="I47" s="58">
        <v>496</v>
      </c>
      <c r="J47" s="58">
        <v>64</v>
      </c>
      <c r="K47" s="58">
        <v>1418</v>
      </c>
    </row>
    <row r="48" spans="1:11" ht="15.75">
      <c r="A48" s="4"/>
      <c r="B48" s="4" t="s">
        <v>138</v>
      </c>
      <c r="C48" s="58">
        <v>220</v>
      </c>
      <c r="D48" s="58">
        <v>95</v>
      </c>
      <c r="E48" s="58">
        <v>127</v>
      </c>
      <c r="F48" s="58">
        <v>19</v>
      </c>
      <c r="G48" s="58">
        <v>128</v>
      </c>
      <c r="H48" s="58">
        <v>44</v>
      </c>
      <c r="I48" s="58">
        <v>209</v>
      </c>
      <c r="J48" s="58">
        <v>51</v>
      </c>
      <c r="K48" s="58">
        <v>893</v>
      </c>
    </row>
    <row r="49" spans="1:12" s="75" customFormat="1" ht="15.75">
      <c r="A49" s="8"/>
      <c r="B49" s="8" t="s">
        <v>8</v>
      </c>
      <c r="C49" s="59">
        <v>881</v>
      </c>
      <c r="D49" s="59">
        <v>1352</v>
      </c>
      <c r="E49" s="59">
        <v>1316</v>
      </c>
      <c r="F49" s="59">
        <v>879</v>
      </c>
      <c r="G49" s="59">
        <v>3138</v>
      </c>
      <c r="H49" s="59">
        <v>909</v>
      </c>
      <c r="I49" s="59">
        <v>7378</v>
      </c>
      <c r="J49" s="59">
        <v>538</v>
      </c>
      <c r="K49" s="59">
        <v>16391</v>
      </c>
      <c r="L49" s="77"/>
    </row>
    <row r="50" spans="1:12" ht="5.25" customHeight="1">
      <c r="A50" s="4"/>
      <c r="B50" s="4"/>
      <c r="C50" s="58"/>
      <c r="D50" s="58"/>
      <c r="E50" s="58"/>
      <c r="F50" s="58"/>
      <c r="G50" s="58"/>
      <c r="H50" s="58"/>
      <c r="I50" s="58"/>
      <c r="J50" s="58"/>
      <c r="K50" s="58"/>
      <c r="L50" s="76"/>
    </row>
    <row r="51" spans="1:11" ht="18.75">
      <c r="A51" s="8" t="s">
        <v>159</v>
      </c>
      <c r="B51" s="4"/>
      <c r="C51" s="58"/>
      <c r="D51" s="58"/>
      <c r="E51" s="58"/>
      <c r="F51" s="58"/>
      <c r="G51" s="58"/>
      <c r="H51" s="58"/>
      <c r="I51" s="58"/>
      <c r="J51" s="58"/>
      <c r="K51" s="58"/>
    </row>
    <row r="52" spans="1:11" ht="15.75">
      <c r="A52" s="4"/>
      <c r="B52" s="4" t="s">
        <v>128</v>
      </c>
      <c r="C52" s="58">
        <v>14</v>
      </c>
      <c r="D52" s="58">
        <v>28</v>
      </c>
      <c r="E52" s="58">
        <v>64</v>
      </c>
      <c r="F52" s="58">
        <v>21</v>
      </c>
      <c r="G52" s="58">
        <v>151</v>
      </c>
      <c r="H52" s="58">
        <v>28</v>
      </c>
      <c r="I52" s="58">
        <v>230</v>
      </c>
      <c r="J52" s="58">
        <v>13</v>
      </c>
      <c r="K52" s="58">
        <v>549</v>
      </c>
    </row>
    <row r="53" spans="1:11" ht="15.75">
      <c r="A53" s="4"/>
      <c r="B53" s="4" t="s">
        <v>129</v>
      </c>
      <c r="C53" s="58">
        <v>8</v>
      </c>
      <c r="D53" s="58">
        <v>3</v>
      </c>
      <c r="E53" s="58">
        <v>3</v>
      </c>
      <c r="F53" s="58">
        <v>2</v>
      </c>
      <c r="G53" s="58">
        <v>29</v>
      </c>
      <c r="H53" s="58">
        <v>4</v>
      </c>
      <c r="I53" s="58">
        <v>46</v>
      </c>
      <c r="J53" s="58">
        <v>20</v>
      </c>
      <c r="K53" s="58">
        <v>115</v>
      </c>
    </row>
    <row r="54" spans="1:11" ht="15.75">
      <c r="A54" s="4"/>
      <c r="B54" s="4" t="s">
        <v>130</v>
      </c>
      <c r="C54" s="58">
        <v>7</v>
      </c>
      <c r="D54" s="58">
        <v>3</v>
      </c>
      <c r="E54" s="58">
        <v>0</v>
      </c>
      <c r="F54" s="58">
        <v>0</v>
      </c>
      <c r="G54" s="58">
        <v>5</v>
      </c>
      <c r="H54" s="58">
        <v>3</v>
      </c>
      <c r="I54" s="58">
        <v>32</v>
      </c>
      <c r="J54" s="58">
        <v>1</v>
      </c>
      <c r="K54" s="58">
        <v>51</v>
      </c>
    </row>
    <row r="55" spans="1:11" ht="15.75">
      <c r="A55" s="4"/>
      <c r="B55" s="4" t="s">
        <v>131</v>
      </c>
      <c r="C55" s="58">
        <v>2</v>
      </c>
      <c r="D55" s="58">
        <v>0</v>
      </c>
      <c r="E55" s="58">
        <v>0</v>
      </c>
      <c r="F55" s="58">
        <v>0</v>
      </c>
      <c r="G55" s="58">
        <v>0</v>
      </c>
      <c r="H55" s="58">
        <v>0</v>
      </c>
      <c r="I55" s="58">
        <v>8</v>
      </c>
      <c r="J55" s="58">
        <v>2</v>
      </c>
      <c r="K55" s="58">
        <v>12</v>
      </c>
    </row>
    <row r="56" spans="1:11" ht="15.75">
      <c r="A56" s="4"/>
      <c r="B56" s="4" t="s">
        <v>132</v>
      </c>
      <c r="C56" s="58">
        <v>3</v>
      </c>
      <c r="D56" s="58">
        <v>2</v>
      </c>
      <c r="E56" s="58">
        <v>0</v>
      </c>
      <c r="F56" s="58">
        <v>0</v>
      </c>
      <c r="G56" s="58">
        <v>0</v>
      </c>
      <c r="H56" s="58">
        <v>1</v>
      </c>
      <c r="I56" s="58">
        <v>12</v>
      </c>
      <c r="J56" s="58">
        <v>4</v>
      </c>
      <c r="K56" s="58">
        <v>22</v>
      </c>
    </row>
    <row r="57" spans="1:11" ht="15.75">
      <c r="A57" s="4"/>
      <c r="B57" s="4" t="s">
        <v>133</v>
      </c>
      <c r="C57" s="58">
        <v>11</v>
      </c>
      <c r="D57" s="58">
        <v>26</v>
      </c>
      <c r="E57" s="58">
        <v>32</v>
      </c>
      <c r="F57" s="58">
        <v>14</v>
      </c>
      <c r="G57" s="58">
        <v>77</v>
      </c>
      <c r="H57" s="58">
        <v>24</v>
      </c>
      <c r="I57" s="58">
        <v>178</v>
      </c>
      <c r="J57" s="58">
        <v>21</v>
      </c>
      <c r="K57" s="58">
        <v>383</v>
      </c>
    </row>
    <row r="58" spans="1:11" ht="15.75">
      <c r="A58" s="4"/>
      <c r="B58" s="4" t="s">
        <v>134</v>
      </c>
      <c r="C58" s="58">
        <v>13</v>
      </c>
      <c r="D58" s="58">
        <v>52</v>
      </c>
      <c r="E58" s="58">
        <v>34</v>
      </c>
      <c r="F58" s="58">
        <v>21</v>
      </c>
      <c r="G58" s="58">
        <v>158</v>
      </c>
      <c r="H58" s="58">
        <v>27</v>
      </c>
      <c r="I58" s="58">
        <v>245</v>
      </c>
      <c r="J58" s="58">
        <v>6</v>
      </c>
      <c r="K58" s="58">
        <v>556</v>
      </c>
    </row>
    <row r="59" spans="1:11" ht="15.75">
      <c r="A59" s="4"/>
      <c r="B59" s="4" t="s">
        <v>135</v>
      </c>
      <c r="C59" s="58">
        <v>14</v>
      </c>
      <c r="D59" s="58">
        <v>24</v>
      </c>
      <c r="E59" s="58">
        <v>14</v>
      </c>
      <c r="F59" s="58">
        <v>19</v>
      </c>
      <c r="G59" s="58">
        <v>176</v>
      </c>
      <c r="H59" s="58">
        <v>22</v>
      </c>
      <c r="I59" s="58">
        <v>316</v>
      </c>
      <c r="J59" s="58">
        <v>13</v>
      </c>
      <c r="K59" s="58">
        <v>598</v>
      </c>
    </row>
    <row r="60" spans="1:11" ht="15.75">
      <c r="A60" s="4"/>
      <c r="B60" s="4" t="s">
        <v>136</v>
      </c>
      <c r="C60" s="58">
        <v>17</v>
      </c>
      <c r="D60" s="58">
        <v>33</v>
      </c>
      <c r="E60" s="58">
        <v>28</v>
      </c>
      <c r="F60" s="58">
        <v>34</v>
      </c>
      <c r="G60" s="58">
        <v>183</v>
      </c>
      <c r="H60" s="58">
        <v>29</v>
      </c>
      <c r="I60" s="58">
        <v>246</v>
      </c>
      <c r="J60" s="58">
        <v>12</v>
      </c>
      <c r="K60" s="58">
        <v>582</v>
      </c>
    </row>
    <row r="61" spans="1:11" ht="15.75">
      <c r="A61" s="4"/>
      <c r="B61" s="4" t="s">
        <v>137</v>
      </c>
      <c r="C61" s="58">
        <v>17</v>
      </c>
      <c r="D61" s="58">
        <v>45</v>
      </c>
      <c r="E61" s="58">
        <v>32</v>
      </c>
      <c r="F61" s="58">
        <v>26</v>
      </c>
      <c r="G61" s="58">
        <v>165</v>
      </c>
      <c r="H61" s="58">
        <v>23</v>
      </c>
      <c r="I61" s="58">
        <v>147</v>
      </c>
      <c r="J61" s="58">
        <v>17</v>
      </c>
      <c r="K61" s="58">
        <v>472</v>
      </c>
    </row>
    <row r="62" spans="1:11" ht="15.75">
      <c r="A62" s="4"/>
      <c r="B62" s="4" t="s">
        <v>138</v>
      </c>
      <c r="C62" s="58">
        <v>59</v>
      </c>
      <c r="D62" s="58">
        <v>35</v>
      </c>
      <c r="E62" s="58">
        <v>40</v>
      </c>
      <c r="F62" s="58">
        <v>12</v>
      </c>
      <c r="G62" s="58">
        <v>70</v>
      </c>
      <c r="H62" s="58">
        <v>16</v>
      </c>
      <c r="I62" s="58">
        <v>82</v>
      </c>
      <c r="J62" s="58">
        <v>18</v>
      </c>
      <c r="K62" s="58">
        <v>332</v>
      </c>
    </row>
    <row r="63" spans="1:11" s="75" customFormat="1" ht="15.75">
      <c r="A63" s="8"/>
      <c r="B63" s="8" t="s">
        <v>8</v>
      </c>
      <c r="C63" s="59">
        <v>165</v>
      </c>
      <c r="D63" s="59">
        <v>251</v>
      </c>
      <c r="E63" s="59">
        <v>247</v>
      </c>
      <c r="F63" s="59">
        <v>149</v>
      </c>
      <c r="G63" s="59">
        <v>1014</v>
      </c>
      <c r="H63" s="59">
        <v>177</v>
      </c>
      <c r="I63" s="59">
        <v>1542</v>
      </c>
      <c r="J63" s="59">
        <v>127</v>
      </c>
      <c r="K63" s="59">
        <v>3672</v>
      </c>
    </row>
    <row r="64" spans="1:11" ht="6" customHeight="1">
      <c r="A64" s="4"/>
      <c r="B64" s="4"/>
      <c r="C64" s="58"/>
      <c r="D64" s="58"/>
      <c r="E64" s="58"/>
      <c r="F64" s="58"/>
      <c r="G64" s="58"/>
      <c r="H64" s="58"/>
      <c r="I64" s="58"/>
      <c r="J64" s="58"/>
      <c r="K64" s="58"/>
    </row>
    <row r="65" spans="1:11" ht="15.75">
      <c r="A65" s="8" t="s">
        <v>141</v>
      </c>
      <c r="B65" s="4"/>
      <c r="C65" s="58"/>
      <c r="D65" s="58"/>
      <c r="E65" s="58"/>
      <c r="F65" s="58"/>
      <c r="G65" s="58"/>
      <c r="H65" s="58"/>
      <c r="I65" s="58"/>
      <c r="J65" s="58"/>
      <c r="K65" s="58"/>
    </row>
    <row r="66" spans="1:11" ht="15.75">
      <c r="A66" s="4"/>
      <c r="B66" s="4" t="s">
        <v>128</v>
      </c>
      <c r="C66" s="58">
        <v>78</v>
      </c>
      <c r="D66" s="58">
        <v>142</v>
      </c>
      <c r="E66" s="58">
        <v>158</v>
      </c>
      <c r="F66" s="58">
        <v>149</v>
      </c>
      <c r="G66" s="58">
        <v>543</v>
      </c>
      <c r="H66" s="58">
        <v>124</v>
      </c>
      <c r="I66" s="58">
        <v>1060</v>
      </c>
      <c r="J66" s="58">
        <v>37</v>
      </c>
      <c r="K66" s="58">
        <v>2291</v>
      </c>
    </row>
    <row r="67" spans="1:11" ht="15.75">
      <c r="A67" s="4"/>
      <c r="B67" s="4" t="s">
        <v>129</v>
      </c>
      <c r="C67" s="58">
        <v>69</v>
      </c>
      <c r="D67" s="58">
        <v>19</v>
      </c>
      <c r="E67" s="58">
        <v>41</v>
      </c>
      <c r="F67" s="58">
        <v>17</v>
      </c>
      <c r="G67" s="58">
        <v>120</v>
      </c>
      <c r="H67" s="58">
        <v>24</v>
      </c>
      <c r="I67" s="58">
        <v>203</v>
      </c>
      <c r="J67" s="58">
        <v>73</v>
      </c>
      <c r="K67" s="58">
        <v>566</v>
      </c>
    </row>
    <row r="68" spans="1:11" ht="15.75">
      <c r="A68" s="4"/>
      <c r="B68" s="4" t="s">
        <v>130</v>
      </c>
      <c r="C68" s="58">
        <v>41</v>
      </c>
      <c r="D68" s="58">
        <v>13</v>
      </c>
      <c r="E68" s="58">
        <v>0</v>
      </c>
      <c r="F68" s="58">
        <v>12</v>
      </c>
      <c r="G68" s="58">
        <v>14</v>
      </c>
      <c r="H68" s="58">
        <v>25</v>
      </c>
      <c r="I68" s="58">
        <v>268</v>
      </c>
      <c r="J68" s="58">
        <v>3</v>
      </c>
      <c r="K68" s="58">
        <v>376</v>
      </c>
    </row>
    <row r="69" spans="1:11" ht="15.75">
      <c r="A69" s="4"/>
      <c r="B69" s="4" t="s">
        <v>131</v>
      </c>
      <c r="C69" s="58">
        <v>11</v>
      </c>
      <c r="D69" s="58">
        <v>2</v>
      </c>
      <c r="E69" s="58">
        <v>0</v>
      </c>
      <c r="F69" s="58">
        <v>0</v>
      </c>
      <c r="G69" s="58">
        <v>0</v>
      </c>
      <c r="H69" s="58">
        <v>0</v>
      </c>
      <c r="I69" s="58">
        <v>132</v>
      </c>
      <c r="J69" s="58">
        <v>14</v>
      </c>
      <c r="K69" s="58">
        <v>159</v>
      </c>
    </row>
    <row r="70" spans="1:11" ht="15.75">
      <c r="A70" s="4"/>
      <c r="B70" s="4" t="s">
        <v>132</v>
      </c>
      <c r="C70" s="58">
        <v>52</v>
      </c>
      <c r="D70" s="58">
        <v>9</v>
      </c>
      <c r="E70" s="58">
        <v>0</v>
      </c>
      <c r="F70" s="58">
        <v>2</v>
      </c>
      <c r="G70" s="58">
        <v>0</v>
      </c>
      <c r="H70" s="58">
        <v>1</v>
      </c>
      <c r="I70" s="58">
        <v>39</v>
      </c>
      <c r="J70" s="58">
        <v>5</v>
      </c>
      <c r="K70" s="58">
        <v>108</v>
      </c>
    </row>
    <row r="71" spans="1:11" ht="15.75">
      <c r="A71" s="4"/>
      <c r="B71" s="4" t="s">
        <v>133</v>
      </c>
      <c r="C71" s="58">
        <v>158</v>
      </c>
      <c r="D71" s="58">
        <v>406</v>
      </c>
      <c r="E71" s="58">
        <v>435</v>
      </c>
      <c r="F71" s="58">
        <v>260</v>
      </c>
      <c r="G71" s="58">
        <v>1018</v>
      </c>
      <c r="H71" s="58">
        <v>278</v>
      </c>
      <c r="I71" s="58">
        <v>2428</v>
      </c>
      <c r="J71" s="58">
        <v>141</v>
      </c>
      <c r="K71" s="58">
        <v>5124</v>
      </c>
    </row>
    <row r="72" spans="1:11" ht="15.75">
      <c r="A72" s="4"/>
      <c r="B72" s="4" t="s">
        <v>134</v>
      </c>
      <c r="C72" s="58">
        <v>110</v>
      </c>
      <c r="D72" s="58">
        <v>333</v>
      </c>
      <c r="E72" s="58">
        <v>301</v>
      </c>
      <c r="F72" s="58">
        <v>187</v>
      </c>
      <c r="G72" s="58">
        <v>893</v>
      </c>
      <c r="H72" s="58">
        <v>234</v>
      </c>
      <c r="I72" s="58">
        <v>1845</v>
      </c>
      <c r="J72" s="58">
        <v>88</v>
      </c>
      <c r="K72" s="58">
        <v>3991</v>
      </c>
    </row>
    <row r="73" spans="1:11" ht="15.75">
      <c r="A73" s="4"/>
      <c r="B73" s="4" t="s">
        <v>135</v>
      </c>
      <c r="C73" s="58">
        <v>114</v>
      </c>
      <c r="D73" s="58">
        <v>242</v>
      </c>
      <c r="E73" s="58">
        <v>200</v>
      </c>
      <c r="F73" s="58">
        <v>203</v>
      </c>
      <c r="G73" s="58">
        <v>753</v>
      </c>
      <c r="H73" s="58">
        <v>157</v>
      </c>
      <c r="I73" s="58">
        <v>1434</v>
      </c>
      <c r="J73" s="58">
        <v>111</v>
      </c>
      <c r="K73" s="58">
        <v>3214</v>
      </c>
    </row>
    <row r="74" spans="1:11" ht="15.75">
      <c r="A74" s="4"/>
      <c r="B74" s="4" t="s">
        <v>136</v>
      </c>
      <c r="C74" s="58">
        <v>144</v>
      </c>
      <c r="D74" s="58">
        <v>258</v>
      </c>
      <c r="E74" s="58">
        <v>216</v>
      </c>
      <c r="F74" s="58">
        <v>190</v>
      </c>
      <c r="G74" s="58">
        <v>609</v>
      </c>
      <c r="H74" s="58">
        <v>170</v>
      </c>
      <c r="I74" s="58">
        <v>1123</v>
      </c>
      <c r="J74" s="58">
        <v>90</v>
      </c>
      <c r="K74" s="58">
        <v>2800</v>
      </c>
    </row>
    <row r="75" spans="1:11" ht="15.75">
      <c r="A75" s="4"/>
      <c r="B75" s="4" t="s">
        <v>137</v>
      </c>
      <c r="C75" s="58">
        <v>117</v>
      </c>
      <c r="D75" s="58">
        <v>228</v>
      </c>
      <c r="E75" s="58">
        <v>194</v>
      </c>
      <c r="F75" s="58">
        <v>97</v>
      </c>
      <c r="G75" s="58">
        <v>493</v>
      </c>
      <c r="H75" s="58">
        <v>128</v>
      </c>
      <c r="I75" s="58">
        <v>673</v>
      </c>
      <c r="J75" s="58">
        <v>84</v>
      </c>
      <c r="K75" s="58">
        <v>2014</v>
      </c>
    </row>
    <row r="76" spans="1:11" ht="15.75">
      <c r="A76" s="4"/>
      <c r="B76" s="4" t="s">
        <v>138</v>
      </c>
      <c r="C76" s="58">
        <v>297</v>
      </c>
      <c r="D76" s="58">
        <v>136</v>
      </c>
      <c r="E76" s="58">
        <v>184</v>
      </c>
      <c r="F76" s="58">
        <v>32</v>
      </c>
      <c r="G76" s="58">
        <v>207</v>
      </c>
      <c r="H76" s="58">
        <v>71</v>
      </c>
      <c r="I76" s="58">
        <v>317</v>
      </c>
      <c r="J76" s="58">
        <v>75</v>
      </c>
      <c r="K76" s="58">
        <v>1319</v>
      </c>
    </row>
    <row r="77" spans="1:11" s="75" customFormat="1" ht="16.5" thickBot="1">
      <c r="A77" s="57"/>
      <c r="B77" s="57" t="s">
        <v>8</v>
      </c>
      <c r="C77" s="61">
        <v>1191</v>
      </c>
      <c r="D77" s="61">
        <v>1788</v>
      </c>
      <c r="E77" s="61">
        <v>1729</v>
      </c>
      <c r="F77" s="61">
        <v>1149</v>
      </c>
      <c r="G77" s="61">
        <v>4650</v>
      </c>
      <c r="H77" s="61">
        <v>1212</v>
      </c>
      <c r="I77" s="61">
        <v>9522</v>
      </c>
      <c r="J77" s="61">
        <v>721</v>
      </c>
      <c r="K77" s="61">
        <v>21962</v>
      </c>
    </row>
    <row r="78" spans="3:11" ht="2.25" customHeight="1">
      <c r="C78" s="76"/>
      <c r="D78" s="76"/>
      <c r="E78" s="76"/>
      <c r="F78" s="76"/>
      <c r="G78" s="76"/>
      <c r="H78" s="76"/>
      <c r="I78" s="76"/>
      <c r="J78" s="76"/>
      <c r="K78" s="76"/>
    </row>
    <row r="79" spans="1:11" ht="13.5">
      <c r="A79" s="78" t="s">
        <v>160</v>
      </c>
      <c r="C79" s="76"/>
      <c r="D79" s="76"/>
      <c r="E79" s="76"/>
      <c r="F79" s="76"/>
      <c r="G79" s="76"/>
      <c r="H79" s="76"/>
      <c r="I79" s="76"/>
      <c r="J79" s="76"/>
      <c r="K79" s="76"/>
    </row>
    <row r="80" ht="12.75">
      <c r="A80" s="78" t="s">
        <v>142</v>
      </c>
    </row>
    <row r="81" ht="12.75">
      <c r="A81" s="79" t="s">
        <v>143</v>
      </c>
    </row>
    <row r="83" ht="15.75">
      <c r="B83" s="4"/>
    </row>
    <row r="85" ht="15.75">
      <c r="B85" s="4"/>
    </row>
    <row r="95" spans="2:11" ht="30">
      <c r="B95" s="80"/>
      <c r="C95" s="80" t="s">
        <v>119</v>
      </c>
      <c r="D95" s="80" t="s">
        <v>120</v>
      </c>
      <c r="E95" s="80" t="s">
        <v>121</v>
      </c>
      <c r="F95" s="80" t="s">
        <v>122</v>
      </c>
      <c r="G95" s="80" t="s">
        <v>144</v>
      </c>
      <c r="H95" s="80" t="s">
        <v>124</v>
      </c>
      <c r="I95" s="80" t="s">
        <v>125</v>
      </c>
      <c r="J95" s="80" t="s">
        <v>145</v>
      </c>
      <c r="K95" s="80" t="s">
        <v>146</v>
      </c>
    </row>
    <row r="96" spans="2:11" ht="15">
      <c r="B96" s="81" t="s">
        <v>147</v>
      </c>
      <c r="C96" s="50">
        <v>6</v>
      </c>
      <c r="D96" s="50">
        <v>3</v>
      </c>
      <c r="E96" s="50">
        <v>1</v>
      </c>
      <c r="F96" s="50">
        <v>9</v>
      </c>
      <c r="G96" s="50">
        <v>11</v>
      </c>
      <c r="H96" s="50">
        <v>1</v>
      </c>
      <c r="I96" s="50">
        <v>24</v>
      </c>
      <c r="J96" s="50">
        <v>1</v>
      </c>
      <c r="K96" s="50">
        <v>56</v>
      </c>
    </row>
    <row r="97" spans="2:11" ht="15">
      <c r="B97" s="81" t="s">
        <v>148</v>
      </c>
      <c r="C97" s="50">
        <v>1</v>
      </c>
      <c r="D97" s="50">
        <v>1</v>
      </c>
      <c r="E97" s="50">
        <v>0</v>
      </c>
      <c r="F97" s="50">
        <v>0</v>
      </c>
      <c r="G97" s="50">
        <v>0</v>
      </c>
      <c r="H97" s="50">
        <v>0</v>
      </c>
      <c r="I97" s="50">
        <v>2</v>
      </c>
      <c r="J97" s="50">
        <v>0</v>
      </c>
      <c r="K97" s="50">
        <v>4</v>
      </c>
    </row>
    <row r="98" spans="2:11" ht="15">
      <c r="B98" s="81" t="s">
        <v>149</v>
      </c>
      <c r="C98" s="50">
        <v>1</v>
      </c>
      <c r="D98" s="50">
        <v>0</v>
      </c>
      <c r="E98" s="50">
        <v>0</v>
      </c>
      <c r="F98" s="50">
        <v>1</v>
      </c>
      <c r="G98" s="50">
        <v>1</v>
      </c>
      <c r="H98" s="50">
        <v>2</v>
      </c>
      <c r="I98" s="50">
        <v>10</v>
      </c>
      <c r="J98" s="50">
        <v>0</v>
      </c>
      <c r="K98" s="50">
        <v>15</v>
      </c>
    </row>
    <row r="99" spans="2:11" ht="15">
      <c r="B99" s="81" t="s">
        <v>150</v>
      </c>
      <c r="C99" s="50">
        <v>1</v>
      </c>
      <c r="D99" s="50">
        <v>0</v>
      </c>
      <c r="E99" s="50">
        <v>0</v>
      </c>
      <c r="F99" s="50">
        <v>0</v>
      </c>
      <c r="G99" s="50">
        <v>0</v>
      </c>
      <c r="H99" s="50">
        <v>0</v>
      </c>
      <c r="I99" s="50">
        <v>0</v>
      </c>
      <c r="J99" s="50">
        <v>0</v>
      </c>
      <c r="K99" s="50">
        <v>1</v>
      </c>
    </row>
    <row r="100" spans="2:11" ht="15">
      <c r="B100" s="81" t="s">
        <v>151</v>
      </c>
      <c r="C100" s="50">
        <v>0</v>
      </c>
      <c r="D100" s="50">
        <v>0</v>
      </c>
      <c r="E100" s="50">
        <v>0</v>
      </c>
      <c r="F100" s="50">
        <v>0</v>
      </c>
      <c r="G100" s="50">
        <v>0</v>
      </c>
      <c r="H100" s="50">
        <v>0</v>
      </c>
      <c r="I100" s="50">
        <v>0</v>
      </c>
      <c r="J100" s="50">
        <v>0</v>
      </c>
      <c r="K100" s="50">
        <v>0</v>
      </c>
    </row>
    <row r="101" spans="2:11" ht="15">
      <c r="B101" s="81" t="s">
        <v>152</v>
      </c>
      <c r="C101" s="50">
        <v>19</v>
      </c>
      <c r="D101" s="50">
        <v>37</v>
      </c>
      <c r="E101" s="50">
        <v>43</v>
      </c>
      <c r="F101" s="50">
        <v>17</v>
      </c>
      <c r="G101" s="50">
        <v>132</v>
      </c>
      <c r="H101" s="50">
        <v>25</v>
      </c>
      <c r="I101" s="50">
        <v>141</v>
      </c>
      <c r="J101" s="50">
        <v>6</v>
      </c>
      <c r="K101" s="50">
        <v>420</v>
      </c>
    </row>
    <row r="102" spans="2:11" ht="15">
      <c r="B102" s="81" t="s">
        <v>153</v>
      </c>
      <c r="C102" s="50">
        <v>4</v>
      </c>
      <c r="D102" s="50">
        <v>8</v>
      </c>
      <c r="E102" s="50">
        <v>14</v>
      </c>
      <c r="F102" s="50">
        <v>6</v>
      </c>
      <c r="G102" s="50">
        <v>75</v>
      </c>
      <c r="H102" s="50">
        <v>6</v>
      </c>
      <c r="I102" s="50">
        <v>51</v>
      </c>
      <c r="J102" s="50">
        <v>1</v>
      </c>
      <c r="K102" s="50">
        <v>165</v>
      </c>
    </row>
    <row r="103" spans="2:11" ht="15">
      <c r="B103" s="81" t="s">
        <v>154</v>
      </c>
      <c r="C103" s="50">
        <v>4</v>
      </c>
      <c r="D103" s="50">
        <v>6</v>
      </c>
      <c r="E103" s="50">
        <v>5</v>
      </c>
      <c r="F103" s="50">
        <v>4</v>
      </c>
      <c r="G103" s="50">
        <v>34</v>
      </c>
      <c r="H103" s="50">
        <v>2</v>
      </c>
      <c r="I103" s="50">
        <v>26</v>
      </c>
      <c r="J103" s="50">
        <v>1</v>
      </c>
      <c r="K103" s="50">
        <v>82</v>
      </c>
    </row>
    <row r="104" spans="2:11" ht="15">
      <c r="B104" s="81" t="s">
        <v>155</v>
      </c>
      <c r="C104" s="50">
        <v>3</v>
      </c>
      <c r="D104" s="50">
        <v>4</v>
      </c>
      <c r="E104" s="50">
        <v>1</v>
      </c>
      <c r="F104" s="50">
        <v>3</v>
      </c>
      <c r="G104" s="50">
        <v>13</v>
      </c>
      <c r="H104" s="50">
        <v>3</v>
      </c>
      <c r="I104" s="50">
        <v>12</v>
      </c>
      <c r="J104" s="50">
        <v>0</v>
      </c>
      <c r="K104" s="50">
        <v>39</v>
      </c>
    </row>
    <row r="105" spans="2:11" ht="15">
      <c r="B105" s="81" t="s">
        <v>156</v>
      </c>
      <c r="C105" s="50">
        <v>1</v>
      </c>
      <c r="D105" s="50">
        <v>0</v>
      </c>
      <c r="E105" s="50">
        <v>1</v>
      </c>
      <c r="F105" s="50">
        <v>1</v>
      </c>
      <c r="G105" s="50">
        <v>4</v>
      </c>
      <c r="H105" s="50">
        <v>1</v>
      </c>
      <c r="I105" s="50">
        <v>5</v>
      </c>
      <c r="J105" s="50">
        <v>0</v>
      </c>
      <c r="K105" s="50">
        <v>13</v>
      </c>
    </row>
    <row r="106" spans="2:11" ht="15">
      <c r="B106" s="81" t="s">
        <v>157</v>
      </c>
      <c r="C106" s="50">
        <v>6</v>
      </c>
      <c r="D106" s="50">
        <v>0</v>
      </c>
      <c r="E106" s="50">
        <v>2</v>
      </c>
      <c r="F106" s="50">
        <v>0</v>
      </c>
      <c r="G106" s="50">
        <v>1</v>
      </c>
      <c r="H106" s="50">
        <v>0</v>
      </c>
      <c r="I106" s="50">
        <v>3</v>
      </c>
      <c r="J106" s="50">
        <v>0</v>
      </c>
      <c r="K106" s="50">
        <v>12</v>
      </c>
    </row>
    <row r="107" spans="2:11" ht="15">
      <c r="B107" s="81" t="s">
        <v>146</v>
      </c>
      <c r="C107" s="50">
        <v>46</v>
      </c>
      <c r="D107" s="50">
        <v>59</v>
      </c>
      <c r="E107" s="50">
        <v>67</v>
      </c>
      <c r="F107" s="50">
        <v>41</v>
      </c>
      <c r="G107" s="50">
        <v>271</v>
      </c>
      <c r="H107" s="50">
        <v>40</v>
      </c>
      <c r="I107" s="50">
        <v>274</v>
      </c>
      <c r="J107" s="50">
        <v>9</v>
      </c>
      <c r="K107" s="50">
        <v>807</v>
      </c>
    </row>
    <row r="108" spans="2:11" ht="15">
      <c r="B108" s="81" t="s">
        <v>147</v>
      </c>
      <c r="C108" s="50">
        <v>7</v>
      </c>
      <c r="D108" s="50">
        <v>13</v>
      </c>
      <c r="E108" s="50">
        <v>4</v>
      </c>
      <c r="F108" s="50">
        <v>8</v>
      </c>
      <c r="G108" s="50">
        <v>17</v>
      </c>
      <c r="H108" s="50">
        <v>13</v>
      </c>
      <c r="I108" s="50">
        <v>21</v>
      </c>
      <c r="J108" s="50">
        <v>2</v>
      </c>
      <c r="K108" s="50">
        <v>85</v>
      </c>
    </row>
    <row r="109" spans="2:11" ht="15">
      <c r="B109" s="81" t="s">
        <v>148</v>
      </c>
      <c r="C109" s="50">
        <v>12</v>
      </c>
      <c r="D109" s="50">
        <v>0</v>
      </c>
      <c r="E109" s="50">
        <v>3</v>
      </c>
      <c r="F109" s="50">
        <v>3</v>
      </c>
      <c r="G109" s="50">
        <v>11</v>
      </c>
      <c r="H109" s="50">
        <v>3</v>
      </c>
      <c r="I109" s="50">
        <v>13</v>
      </c>
      <c r="J109" s="50">
        <v>9</v>
      </c>
      <c r="K109" s="50">
        <v>54</v>
      </c>
    </row>
    <row r="110" spans="2:11" ht="15">
      <c r="B110" s="81" t="s">
        <v>149</v>
      </c>
      <c r="C110" s="50">
        <v>7</v>
      </c>
      <c r="D110" s="50">
        <v>1</v>
      </c>
      <c r="E110" s="50">
        <v>0</v>
      </c>
      <c r="F110" s="50">
        <v>0</v>
      </c>
      <c r="G110" s="50">
        <v>1</v>
      </c>
      <c r="H110" s="50">
        <v>3</v>
      </c>
      <c r="I110" s="50">
        <v>13</v>
      </c>
      <c r="J110" s="50">
        <v>1</v>
      </c>
      <c r="K110" s="50">
        <v>26</v>
      </c>
    </row>
    <row r="111" spans="2:11" ht="15">
      <c r="B111" s="81" t="s">
        <v>150</v>
      </c>
      <c r="C111" s="50">
        <v>0</v>
      </c>
      <c r="D111" s="50">
        <v>0</v>
      </c>
      <c r="E111" s="50">
        <v>0</v>
      </c>
      <c r="F111" s="50">
        <v>0</v>
      </c>
      <c r="G111" s="50">
        <v>0</v>
      </c>
      <c r="H111" s="50">
        <v>0</v>
      </c>
      <c r="I111" s="50">
        <v>0</v>
      </c>
      <c r="J111" s="50">
        <v>0</v>
      </c>
      <c r="K111" s="50">
        <v>0</v>
      </c>
    </row>
    <row r="112" spans="2:11" ht="15">
      <c r="B112" s="81" t="s">
        <v>151</v>
      </c>
      <c r="C112" s="50">
        <v>14</v>
      </c>
      <c r="D112" s="50">
        <v>1</v>
      </c>
      <c r="E112" s="50">
        <v>0</v>
      </c>
      <c r="F112" s="50">
        <v>1</v>
      </c>
      <c r="G112" s="50">
        <v>0</v>
      </c>
      <c r="H112" s="50">
        <v>0</v>
      </c>
      <c r="I112" s="50">
        <v>7</v>
      </c>
      <c r="J112" s="50">
        <v>0</v>
      </c>
      <c r="K112" s="50">
        <v>23</v>
      </c>
    </row>
    <row r="113" spans="2:11" ht="15">
      <c r="B113" s="81" t="s">
        <v>152</v>
      </c>
      <c r="C113" s="50">
        <v>13</v>
      </c>
      <c r="D113" s="50">
        <v>28</v>
      </c>
      <c r="E113" s="50">
        <v>19</v>
      </c>
      <c r="F113" s="50">
        <v>22</v>
      </c>
      <c r="G113" s="50">
        <v>38</v>
      </c>
      <c r="H113" s="50">
        <v>19</v>
      </c>
      <c r="I113" s="50">
        <v>85</v>
      </c>
      <c r="J113" s="50">
        <v>10</v>
      </c>
      <c r="K113" s="50">
        <v>234</v>
      </c>
    </row>
    <row r="114" spans="2:11" ht="15">
      <c r="B114" s="81" t="s">
        <v>153</v>
      </c>
      <c r="C114" s="50">
        <v>6</v>
      </c>
      <c r="D114" s="50">
        <v>24</v>
      </c>
      <c r="E114" s="50">
        <v>13</v>
      </c>
      <c r="F114" s="50">
        <v>10</v>
      </c>
      <c r="G114" s="50">
        <v>65</v>
      </c>
      <c r="H114" s="50">
        <v>12</v>
      </c>
      <c r="I114" s="50">
        <v>59</v>
      </c>
      <c r="J114" s="50">
        <v>3</v>
      </c>
      <c r="K114" s="50">
        <v>192</v>
      </c>
    </row>
    <row r="115" spans="2:11" ht="15">
      <c r="B115" s="81" t="s">
        <v>154</v>
      </c>
      <c r="C115" s="50">
        <v>7</v>
      </c>
      <c r="D115" s="50">
        <v>20</v>
      </c>
      <c r="E115" s="50">
        <v>9</v>
      </c>
      <c r="F115" s="50">
        <v>16</v>
      </c>
      <c r="G115" s="50">
        <v>43</v>
      </c>
      <c r="H115" s="50">
        <v>6</v>
      </c>
      <c r="I115" s="50">
        <v>58</v>
      </c>
      <c r="J115" s="50">
        <v>8</v>
      </c>
      <c r="K115" s="50">
        <v>167</v>
      </c>
    </row>
    <row r="116" spans="2:11" ht="15">
      <c r="B116" s="81" t="s">
        <v>155</v>
      </c>
      <c r="C116" s="50">
        <v>11</v>
      </c>
      <c r="D116" s="50">
        <v>16</v>
      </c>
      <c r="E116" s="50">
        <v>16</v>
      </c>
      <c r="F116" s="50">
        <v>12</v>
      </c>
      <c r="G116" s="50">
        <v>27</v>
      </c>
      <c r="H116" s="50">
        <v>6</v>
      </c>
      <c r="I116" s="50">
        <v>24</v>
      </c>
      <c r="J116" s="50">
        <v>5</v>
      </c>
      <c r="K116" s="50">
        <v>117</v>
      </c>
    </row>
    <row r="117" spans="2:11" ht="15">
      <c r="B117" s="81" t="s">
        <v>156</v>
      </c>
      <c r="C117" s="50">
        <v>9</v>
      </c>
      <c r="D117" s="50">
        <v>17</v>
      </c>
      <c r="E117" s="50">
        <v>20</v>
      </c>
      <c r="F117" s="50">
        <v>7</v>
      </c>
      <c r="G117" s="50">
        <v>17</v>
      </c>
      <c r="H117" s="50">
        <v>13</v>
      </c>
      <c r="I117" s="50">
        <v>25</v>
      </c>
      <c r="J117" s="50">
        <v>3</v>
      </c>
      <c r="K117" s="50">
        <v>111</v>
      </c>
    </row>
    <row r="118" spans="2:11" ht="15">
      <c r="B118" s="81" t="s">
        <v>157</v>
      </c>
      <c r="C118" s="50">
        <v>12</v>
      </c>
      <c r="D118" s="50">
        <v>6</v>
      </c>
      <c r="E118" s="50">
        <v>15</v>
      </c>
      <c r="F118" s="50">
        <v>1</v>
      </c>
      <c r="G118" s="50">
        <v>8</v>
      </c>
      <c r="H118" s="50">
        <v>11</v>
      </c>
      <c r="I118" s="50">
        <v>23</v>
      </c>
      <c r="J118" s="50">
        <v>6</v>
      </c>
      <c r="K118" s="50">
        <v>82</v>
      </c>
    </row>
    <row r="119" spans="2:11" ht="15">
      <c r="B119" s="81" t="s">
        <v>146</v>
      </c>
      <c r="C119" s="50">
        <v>98</v>
      </c>
      <c r="D119" s="50">
        <v>126</v>
      </c>
      <c r="E119" s="50">
        <v>99</v>
      </c>
      <c r="F119" s="50">
        <v>80</v>
      </c>
      <c r="G119" s="50">
        <v>227</v>
      </c>
      <c r="H119" s="50">
        <v>86</v>
      </c>
      <c r="I119" s="50">
        <v>328</v>
      </c>
      <c r="J119" s="50">
        <v>47</v>
      </c>
      <c r="K119" s="50">
        <v>1091</v>
      </c>
    </row>
    <row r="120" spans="2:11" ht="15">
      <c r="B120" s="81" t="s">
        <v>147</v>
      </c>
      <c r="C120" s="50">
        <v>50</v>
      </c>
      <c r="D120" s="50">
        <v>98</v>
      </c>
      <c r="E120" s="50">
        <v>89</v>
      </c>
      <c r="F120" s="50">
        <v>111</v>
      </c>
      <c r="G120" s="50">
        <v>364</v>
      </c>
      <c r="H120" s="50">
        <v>82</v>
      </c>
      <c r="I120" s="50">
        <v>785</v>
      </c>
      <c r="J120" s="50">
        <v>21</v>
      </c>
      <c r="K120" s="50">
        <v>1600</v>
      </c>
    </row>
    <row r="121" spans="2:11" ht="15">
      <c r="B121" s="81" t="s">
        <v>148</v>
      </c>
      <c r="C121" s="50">
        <v>48</v>
      </c>
      <c r="D121" s="50">
        <v>15</v>
      </c>
      <c r="E121" s="50">
        <v>35</v>
      </c>
      <c r="F121" s="50">
        <v>12</v>
      </c>
      <c r="G121" s="50">
        <v>80</v>
      </c>
      <c r="H121" s="50">
        <v>17</v>
      </c>
      <c r="I121" s="50">
        <v>142</v>
      </c>
      <c r="J121" s="50">
        <v>44</v>
      </c>
      <c r="K121" s="50">
        <v>393</v>
      </c>
    </row>
    <row r="122" spans="2:11" ht="15">
      <c r="B122" s="81" t="s">
        <v>149</v>
      </c>
      <c r="C122" s="50">
        <v>26</v>
      </c>
      <c r="D122" s="50">
        <v>9</v>
      </c>
      <c r="E122" s="50">
        <v>0</v>
      </c>
      <c r="F122" s="50">
        <v>11</v>
      </c>
      <c r="G122" s="50">
        <v>7</v>
      </c>
      <c r="H122" s="50">
        <v>17</v>
      </c>
      <c r="I122" s="50">
        <v>213</v>
      </c>
      <c r="J122" s="50">
        <v>1</v>
      </c>
      <c r="K122" s="50">
        <v>284</v>
      </c>
    </row>
    <row r="123" spans="2:11" ht="15">
      <c r="B123" s="81" t="s">
        <v>150</v>
      </c>
      <c r="C123" s="50">
        <v>8</v>
      </c>
      <c r="D123" s="50">
        <v>2</v>
      </c>
      <c r="E123" s="50">
        <v>0</v>
      </c>
      <c r="F123" s="50">
        <v>0</v>
      </c>
      <c r="G123" s="50">
        <v>0</v>
      </c>
      <c r="H123" s="50">
        <v>0</v>
      </c>
      <c r="I123" s="50">
        <v>124</v>
      </c>
      <c r="J123" s="50">
        <v>12</v>
      </c>
      <c r="K123" s="50">
        <v>146</v>
      </c>
    </row>
    <row r="124" spans="2:11" ht="15">
      <c r="B124" s="81" t="s">
        <v>151</v>
      </c>
      <c r="C124" s="50">
        <v>35</v>
      </c>
      <c r="D124" s="50">
        <v>6</v>
      </c>
      <c r="E124" s="50">
        <v>0</v>
      </c>
      <c r="F124" s="50">
        <v>1</v>
      </c>
      <c r="G124" s="50">
        <v>0</v>
      </c>
      <c r="H124" s="50">
        <v>0</v>
      </c>
      <c r="I124" s="50">
        <v>20</v>
      </c>
      <c r="J124" s="50">
        <v>1</v>
      </c>
      <c r="K124" s="50">
        <v>63</v>
      </c>
    </row>
    <row r="125" spans="2:11" ht="15">
      <c r="B125" s="81" t="s">
        <v>152</v>
      </c>
      <c r="C125" s="50">
        <v>115</v>
      </c>
      <c r="D125" s="50">
        <v>315</v>
      </c>
      <c r="E125" s="50">
        <v>341</v>
      </c>
      <c r="F125" s="50">
        <v>207</v>
      </c>
      <c r="G125" s="50">
        <v>771</v>
      </c>
      <c r="H125" s="50">
        <v>210</v>
      </c>
      <c r="I125" s="50">
        <v>2024</v>
      </c>
      <c r="J125" s="50">
        <v>104</v>
      </c>
      <c r="K125" s="50">
        <v>4087</v>
      </c>
    </row>
    <row r="126" spans="2:11" ht="15">
      <c r="B126" s="81" t="s">
        <v>153</v>
      </c>
      <c r="C126" s="50">
        <v>87</v>
      </c>
      <c r="D126" s="50">
        <v>249</v>
      </c>
      <c r="E126" s="50">
        <v>240</v>
      </c>
      <c r="F126" s="50">
        <v>150</v>
      </c>
      <c r="G126" s="50">
        <v>595</v>
      </c>
      <c r="H126" s="50">
        <v>189</v>
      </c>
      <c r="I126" s="50">
        <v>1490</v>
      </c>
      <c r="J126" s="50">
        <v>78</v>
      </c>
      <c r="K126" s="50">
        <v>3078</v>
      </c>
    </row>
    <row r="127" spans="2:11" ht="15">
      <c r="B127" s="81" t="s">
        <v>154</v>
      </c>
      <c r="C127" s="50">
        <v>89</v>
      </c>
      <c r="D127" s="50">
        <v>192</v>
      </c>
      <c r="E127" s="50">
        <v>172</v>
      </c>
      <c r="F127" s="50">
        <v>164</v>
      </c>
      <c r="G127" s="50">
        <v>500</v>
      </c>
      <c r="H127" s="50">
        <v>127</v>
      </c>
      <c r="I127" s="50">
        <v>1034</v>
      </c>
      <c r="J127" s="50">
        <v>89</v>
      </c>
      <c r="K127" s="50">
        <v>2367</v>
      </c>
    </row>
    <row r="128" spans="2:11" ht="15">
      <c r="B128" s="81" t="s">
        <v>155</v>
      </c>
      <c r="C128" s="50">
        <v>113</v>
      </c>
      <c r="D128" s="50">
        <v>205</v>
      </c>
      <c r="E128" s="50">
        <v>171</v>
      </c>
      <c r="F128" s="50">
        <v>141</v>
      </c>
      <c r="G128" s="50">
        <v>386</v>
      </c>
      <c r="H128" s="50">
        <v>132</v>
      </c>
      <c r="I128" s="50">
        <v>841</v>
      </c>
      <c r="J128" s="50">
        <v>73</v>
      </c>
      <c r="K128" s="50">
        <v>2062</v>
      </c>
    </row>
    <row r="129" spans="2:11" ht="15">
      <c r="B129" s="81" t="s">
        <v>156</v>
      </c>
      <c r="C129" s="50">
        <v>90</v>
      </c>
      <c r="D129" s="50">
        <v>166</v>
      </c>
      <c r="E129" s="50">
        <v>141</v>
      </c>
      <c r="F129" s="50">
        <v>63</v>
      </c>
      <c r="G129" s="50">
        <v>307</v>
      </c>
      <c r="H129" s="50">
        <v>91</v>
      </c>
      <c r="I129" s="50">
        <v>496</v>
      </c>
      <c r="J129" s="50">
        <v>64</v>
      </c>
      <c r="K129" s="50">
        <v>1418</v>
      </c>
    </row>
    <row r="130" spans="2:11" ht="15">
      <c r="B130" s="81" t="s">
        <v>157</v>
      </c>
      <c r="C130" s="50">
        <v>220</v>
      </c>
      <c r="D130" s="50">
        <v>95</v>
      </c>
      <c r="E130" s="50">
        <v>127</v>
      </c>
      <c r="F130" s="50">
        <v>19</v>
      </c>
      <c r="G130" s="50">
        <v>128</v>
      </c>
      <c r="H130" s="50">
        <v>44</v>
      </c>
      <c r="I130" s="50">
        <v>209</v>
      </c>
      <c r="J130" s="50">
        <v>51</v>
      </c>
      <c r="K130" s="50">
        <v>893</v>
      </c>
    </row>
    <row r="131" spans="2:11" ht="15">
      <c r="B131" s="81" t="s">
        <v>146</v>
      </c>
      <c r="C131" s="50">
        <v>881</v>
      </c>
      <c r="D131" s="50">
        <v>1352</v>
      </c>
      <c r="E131" s="50">
        <v>1316</v>
      </c>
      <c r="F131" s="50">
        <v>879</v>
      </c>
      <c r="G131" s="50">
        <v>3138</v>
      </c>
      <c r="H131" s="50">
        <v>909</v>
      </c>
      <c r="I131" s="50">
        <v>7378</v>
      </c>
      <c r="J131" s="50">
        <v>538</v>
      </c>
      <c r="K131" s="50">
        <v>16391</v>
      </c>
    </row>
    <row r="132" spans="2:11" ht="15">
      <c r="B132" s="81" t="s">
        <v>147</v>
      </c>
      <c r="C132" s="50">
        <v>14</v>
      </c>
      <c r="D132" s="50">
        <v>28</v>
      </c>
      <c r="E132" s="50">
        <v>64</v>
      </c>
      <c r="F132" s="50">
        <v>21</v>
      </c>
      <c r="G132" s="50">
        <v>151</v>
      </c>
      <c r="H132" s="50">
        <v>28</v>
      </c>
      <c r="I132" s="50">
        <v>230</v>
      </c>
      <c r="J132" s="50">
        <v>13</v>
      </c>
      <c r="K132" s="50">
        <v>549</v>
      </c>
    </row>
    <row r="133" spans="2:11" ht="15">
      <c r="B133" s="81" t="s">
        <v>148</v>
      </c>
      <c r="C133" s="50">
        <v>8</v>
      </c>
      <c r="D133" s="50">
        <v>3</v>
      </c>
      <c r="E133" s="50">
        <v>3</v>
      </c>
      <c r="F133" s="50">
        <v>2</v>
      </c>
      <c r="G133" s="50">
        <v>29</v>
      </c>
      <c r="H133" s="50">
        <v>4</v>
      </c>
      <c r="I133" s="50">
        <v>46</v>
      </c>
      <c r="J133" s="50">
        <v>20</v>
      </c>
      <c r="K133" s="50">
        <v>115</v>
      </c>
    </row>
    <row r="134" spans="2:11" ht="15">
      <c r="B134" s="81" t="s">
        <v>149</v>
      </c>
      <c r="C134" s="50">
        <v>7</v>
      </c>
      <c r="D134" s="50">
        <v>3</v>
      </c>
      <c r="E134" s="50">
        <v>0</v>
      </c>
      <c r="F134" s="50">
        <v>0</v>
      </c>
      <c r="G134" s="50">
        <v>5</v>
      </c>
      <c r="H134" s="50">
        <v>3</v>
      </c>
      <c r="I134" s="50">
        <v>32</v>
      </c>
      <c r="J134" s="50">
        <v>1</v>
      </c>
      <c r="K134" s="50">
        <v>51</v>
      </c>
    </row>
    <row r="135" spans="2:11" ht="15">
      <c r="B135" s="81" t="s">
        <v>150</v>
      </c>
      <c r="C135" s="50">
        <v>2</v>
      </c>
      <c r="D135" s="50">
        <v>0</v>
      </c>
      <c r="E135" s="50">
        <v>0</v>
      </c>
      <c r="F135" s="50">
        <v>0</v>
      </c>
      <c r="G135" s="50">
        <v>0</v>
      </c>
      <c r="H135" s="50">
        <v>0</v>
      </c>
      <c r="I135" s="50">
        <v>8</v>
      </c>
      <c r="J135" s="50">
        <v>2</v>
      </c>
      <c r="K135" s="50">
        <v>12</v>
      </c>
    </row>
    <row r="136" spans="2:11" ht="15">
      <c r="B136" s="81" t="s">
        <v>151</v>
      </c>
      <c r="C136" s="50">
        <v>3</v>
      </c>
      <c r="D136" s="50">
        <v>2</v>
      </c>
      <c r="E136" s="50">
        <v>0</v>
      </c>
      <c r="F136" s="50">
        <v>0</v>
      </c>
      <c r="G136" s="50">
        <v>0</v>
      </c>
      <c r="H136" s="50">
        <v>1</v>
      </c>
      <c r="I136" s="50">
        <v>12</v>
      </c>
      <c r="J136" s="50">
        <v>4</v>
      </c>
      <c r="K136" s="50">
        <v>22</v>
      </c>
    </row>
    <row r="137" spans="2:11" ht="15">
      <c r="B137" s="81" t="s">
        <v>152</v>
      </c>
      <c r="C137" s="50">
        <v>11</v>
      </c>
      <c r="D137" s="50">
        <v>26</v>
      </c>
      <c r="E137" s="50">
        <v>32</v>
      </c>
      <c r="F137" s="50">
        <v>14</v>
      </c>
      <c r="G137" s="50">
        <v>77</v>
      </c>
      <c r="H137" s="50">
        <v>24</v>
      </c>
      <c r="I137" s="50">
        <v>178</v>
      </c>
      <c r="J137" s="50">
        <v>21</v>
      </c>
      <c r="K137" s="50">
        <v>383</v>
      </c>
    </row>
    <row r="138" spans="2:11" ht="15">
      <c r="B138" s="81" t="s">
        <v>153</v>
      </c>
      <c r="C138" s="50">
        <v>13</v>
      </c>
      <c r="D138" s="50">
        <v>52</v>
      </c>
      <c r="E138" s="50">
        <v>34</v>
      </c>
      <c r="F138" s="50">
        <v>21</v>
      </c>
      <c r="G138" s="50">
        <v>158</v>
      </c>
      <c r="H138" s="50">
        <v>27</v>
      </c>
      <c r="I138" s="50">
        <v>245</v>
      </c>
      <c r="J138" s="50">
        <v>6</v>
      </c>
      <c r="K138" s="50">
        <v>556</v>
      </c>
    </row>
    <row r="139" spans="2:11" ht="15">
      <c r="B139" s="81" t="s">
        <v>154</v>
      </c>
      <c r="C139" s="50">
        <v>14</v>
      </c>
      <c r="D139" s="50">
        <v>24</v>
      </c>
      <c r="E139" s="50">
        <v>14</v>
      </c>
      <c r="F139" s="50">
        <v>19</v>
      </c>
      <c r="G139" s="50">
        <v>176</v>
      </c>
      <c r="H139" s="50">
        <v>22</v>
      </c>
      <c r="I139" s="50">
        <v>316</v>
      </c>
      <c r="J139" s="50">
        <v>13</v>
      </c>
      <c r="K139" s="50">
        <v>598</v>
      </c>
    </row>
    <row r="140" spans="2:11" ht="15">
      <c r="B140" s="81" t="s">
        <v>155</v>
      </c>
      <c r="C140" s="50">
        <v>17</v>
      </c>
      <c r="D140" s="50">
        <v>33</v>
      </c>
      <c r="E140" s="50">
        <v>28</v>
      </c>
      <c r="F140" s="50">
        <v>34</v>
      </c>
      <c r="G140" s="50">
        <v>183</v>
      </c>
      <c r="H140" s="50">
        <v>29</v>
      </c>
      <c r="I140" s="50">
        <v>246</v>
      </c>
      <c r="J140" s="50">
        <v>12</v>
      </c>
      <c r="K140" s="50">
        <v>582</v>
      </c>
    </row>
    <row r="141" spans="2:11" ht="15">
      <c r="B141" s="81" t="s">
        <v>156</v>
      </c>
      <c r="C141" s="50">
        <v>17</v>
      </c>
      <c r="D141" s="50">
        <v>45</v>
      </c>
      <c r="E141" s="50">
        <v>32</v>
      </c>
      <c r="F141" s="50">
        <v>26</v>
      </c>
      <c r="G141" s="50">
        <v>165</v>
      </c>
      <c r="H141" s="50">
        <v>23</v>
      </c>
      <c r="I141" s="50">
        <v>147</v>
      </c>
      <c r="J141" s="50">
        <v>17</v>
      </c>
      <c r="K141" s="50">
        <v>472</v>
      </c>
    </row>
    <row r="142" spans="2:11" ht="15">
      <c r="B142" s="81" t="s">
        <v>157</v>
      </c>
      <c r="C142" s="50">
        <v>59</v>
      </c>
      <c r="D142" s="50">
        <v>35</v>
      </c>
      <c r="E142" s="50">
        <v>40</v>
      </c>
      <c r="F142" s="50">
        <v>12</v>
      </c>
      <c r="G142" s="50">
        <v>70</v>
      </c>
      <c r="H142" s="50">
        <v>16</v>
      </c>
      <c r="I142" s="50">
        <v>82</v>
      </c>
      <c r="J142" s="50">
        <v>18</v>
      </c>
      <c r="K142" s="50">
        <v>332</v>
      </c>
    </row>
    <row r="143" spans="2:11" ht="15">
      <c r="B143" s="81" t="s">
        <v>146</v>
      </c>
      <c r="C143" s="50">
        <v>165</v>
      </c>
      <c r="D143" s="50">
        <v>251</v>
      </c>
      <c r="E143" s="50">
        <v>247</v>
      </c>
      <c r="F143" s="50">
        <v>149</v>
      </c>
      <c r="G143" s="50">
        <v>1014</v>
      </c>
      <c r="H143" s="50">
        <v>177</v>
      </c>
      <c r="I143" s="50">
        <v>1542</v>
      </c>
      <c r="J143" s="50">
        <v>127</v>
      </c>
      <c r="K143" s="50">
        <v>3672</v>
      </c>
    </row>
    <row r="144" spans="2:11" ht="15">
      <c r="B144" s="81" t="s">
        <v>147</v>
      </c>
      <c r="C144" s="50">
        <v>1</v>
      </c>
      <c r="D144" s="50">
        <v>0</v>
      </c>
      <c r="E144" s="50">
        <v>0</v>
      </c>
      <c r="F144" s="50">
        <v>0</v>
      </c>
      <c r="G144" s="50">
        <v>0</v>
      </c>
      <c r="H144" s="50">
        <v>0</v>
      </c>
      <c r="I144" s="50">
        <v>0</v>
      </c>
      <c r="J144" s="50">
        <v>0</v>
      </c>
      <c r="K144" s="50">
        <v>1</v>
      </c>
    </row>
    <row r="145" spans="2:11" ht="15">
      <c r="B145" s="81" t="s">
        <v>148</v>
      </c>
      <c r="C145" s="50">
        <v>0</v>
      </c>
      <c r="D145" s="50">
        <v>0</v>
      </c>
      <c r="E145" s="50">
        <v>0</v>
      </c>
      <c r="F145" s="50">
        <v>0</v>
      </c>
      <c r="G145" s="50">
        <v>0</v>
      </c>
      <c r="H145" s="50">
        <v>0</v>
      </c>
      <c r="I145" s="50">
        <v>0</v>
      </c>
      <c r="J145" s="50">
        <v>0</v>
      </c>
      <c r="K145" s="50">
        <v>0</v>
      </c>
    </row>
    <row r="146" spans="2:11" ht="15">
      <c r="B146" s="81" t="s">
        <v>149</v>
      </c>
      <c r="C146" s="50">
        <v>0</v>
      </c>
      <c r="D146" s="50">
        <v>0</v>
      </c>
      <c r="E146" s="50">
        <v>0</v>
      </c>
      <c r="F146" s="50">
        <v>0</v>
      </c>
      <c r="G146" s="50">
        <v>0</v>
      </c>
      <c r="H146" s="50">
        <v>0</v>
      </c>
      <c r="I146" s="50">
        <v>0</v>
      </c>
      <c r="J146" s="50">
        <v>0</v>
      </c>
      <c r="K146" s="50">
        <v>0</v>
      </c>
    </row>
    <row r="147" spans="2:11" ht="15">
      <c r="B147" s="81" t="s">
        <v>150</v>
      </c>
      <c r="C147" s="50">
        <v>0</v>
      </c>
      <c r="D147" s="50">
        <v>0</v>
      </c>
      <c r="E147" s="50">
        <v>0</v>
      </c>
      <c r="F147" s="50">
        <v>0</v>
      </c>
      <c r="G147" s="50">
        <v>0</v>
      </c>
      <c r="H147" s="50">
        <v>0</v>
      </c>
      <c r="I147" s="50">
        <v>0</v>
      </c>
      <c r="J147" s="50">
        <v>0</v>
      </c>
      <c r="K147" s="50">
        <v>0</v>
      </c>
    </row>
    <row r="148" spans="2:11" ht="15">
      <c r="B148" s="81" t="s">
        <v>151</v>
      </c>
      <c r="C148" s="50">
        <v>0</v>
      </c>
      <c r="D148" s="50">
        <v>0</v>
      </c>
      <c r="E148" s="50">
        <v>0</v>
      </c>
      <c r="F148" s="50">
        <v>0</v>
      </c>
      <c r="G148" s="50">
        <v>0</v>
      </c>
      <c r="H148" s="50">
        <v>0</v>
      </c>
      <c r="I148" s="50">
        <v>0</v>
      </c>
      <c r="J148" s="50">
        <v>0</v>
      </c>
      <c r="K148" s="50">
        <v>0</v>
      </c>
    </row>
    <row r="149" spans="2:11" ht="15">
      <c r="B149" s="81" t="s">
        <v>152</v>
      </c>
      <c r="C149" s="50">
        <v>0</v>
      </c>
      <c r="D149" s="50">
        <v>0</v>
      </c>
      <c r="E149" s="50">
        <v>0</v>
      </c>
      <c r="F149" s="50">
        <v>0</v>
      </c>
      <c r="G149" s="50">
        <v>0</v>
      </c>
      <c r="H149" s="50">
        <v>0</v>
      </c>
      <c r="I149" s="50">
        <v>0</v>
      </c>
      <c r="J149" s="50">
        <v>0</v>
      </c>
      <c r="K149" s="50">
        <v>0</v>
      </c>
    </row>
    <row r="150" spans="2:11" ht="15">
      <c r="B150" s="81" t="s">
        <v>153</v>
      </c>
      <c r="C150" s="50">
        <v>0</v>
      </c>
      <c r="D150" s="50">
        <v>0</v>
      </c>
      <c r="E150" s="50">
        <v>0</v>
      </c>
      <c r="F150" s="50">
        <v>0</v>
      </c>
      <c r="G150" s="50">
        <v>0</v>
      </c>
      <c r="H150" s="50">
        <v>0</v>
      </c>
      <c r="I150" s="50">
        <v>0</v>
      </c>
      <c r="J150" s="50">
        <v>0</v>
      </c>
      <c r="K150" s="50">
        <v>0</v>
      </c>
    </row>
    <row r="151" spans="2:11" ht="15">
      <c r="B151" s="81" t="s">
        <v>154</v>
      </c>
      <c r="C151" s="50">
        <v>0</v>
      </c>
      <c r="D151" s="50">
        <v>0</v>
      </c>
      <c r="E151" s="50">
        <v>0</v>
      </c>
      <c r="F151" s="50">
        <v>0</v>
      </c>
      <c r="G151" s="50">
        <v>0</v>
      </c>
      <c r="H151" s="50">
        <v>0</v>
      </c>
      <c r="I151" s="50">
        <v>0</v>
      </c>
      <c r="J151" s="50">
        <v>0</v>
      </c>
      <c r="K151" s="50">
        <v>0</v>
      </c>
    </row>
    <row r="152" spans="2:11" ht="15">
      <c r="B152" s="81" t="s">
        <v>155</v>
      </c>
      <c r="C152" s="50">
        <v>0</v>
      </c>
      <c r="D152" s="50">
        <v>0</v>
      </c>
      <c r="E152" s="50">
        <v>0</v>
      </c>
      <c r="F152" s="50">
        <v>0</v>
      </c>
      <c r="G152" s="50">
        <v>0</v>
      </c>
      <c r="H152" s="50">
        <v>0</v>
      </c>
      <c r="I152" s="50">
        <v>0</v>
      </c>
      <c r="J152" s="50">
        <v>0</v>
      </c>
      <c r="K152" s="50">
        <v>0</v>
      </c>
    </row>
    <row r="153" spans="2:11" ht="15">
      <c r="B153" s="81" t="s">
        <v>156</v>
      </c>
      <c r="C153" s="50">
        <v>0</v>
      </c>
      <c r="D153" s="50">
        <v>0</v>
      </c>
      <c r="E153" s="50">
        <v>0</v>
      </c>
      <c r="F153" s="50">
        <v>0</v>
      </c>
      <c r="G153" s="50">
        <v>0</v>
      </c>
      <c r="H153" s="50">
        <v>0</v>
      </c>
      <c r="I153" s="50">
        <v>0</v>
      </c>
      <c r="J153" s="50">
        <v>0</v>
      </c>
      <c r="K153" s="50">
        <v>0</v>
      </c>
    </row>
    <row r="154" spans="2:11" ht="15">
      <c r="B154" s="81" t="s">
        <v>157</v>
      </c>
      <c r="C154" s="50">
        <v>0</v>
      </c>
      <c r="D154" s="50">
        <v>0</v>
      </c>
      <c r="E154" s="50">
        <v>0</v>
      </c>
      <c r="F154" s="50">
        <v>0</v>
      </c>
      <c r="G154" s="50">
        <v>0</v>
      </c>
      <c r="H154" s="50">
        <v>0</v>
      </c>
      <c r="I154" s="50">
        <v>0</v>
      </c>
      <c r="J154" s="50">
        <v>0</v>
      </c>
      <c r="K154" s="50">
        <v>0</v>
      </c>
    </row>
    <row r="155" spans="2:11" ht="15">
      <c r="B155" s="81" t="s">
        <v>146</v>
      </c>
      <c r="C155" s="50">
        <v>1</v>
      </c>
      <c r="D155" s="50">
        <v>0</v>
      </c>
      <c r="E155" s="50">
        <v>0</v>
      </c>
      <c r="F155" s="50">
        <v>0</v>
      </c>
      <c r="G155" s="50">
        <v>0</v>
      </c>
      <c r="H155" s="50">
        <v>0</v>
      </c>
      <c r="I155" s="50">
        <v>0</v>
      </c>
      <c r="J155" s="50">
        <v>0</v>
      </c>
      <c r="K155" s="50">
        <v>1</v>
      </c>
    </row>
    <row r="156" spans="2:11" ht="15">
      <c r="B156" s="81" t="s">
        <v>147</v>
      </c>
      <c r="C156" s="50">
        <v>78</v>
      </c>
      <c r="D156" s="50">
        <v>142</v>
      </c>
      <c r="E156" s="50">
        <v>158</v>
      </c>
      <c r="F156" s="50">
        <v>149</v>
      </c>
      <c r="G156" s="50">
        <v>543</v>
      </c>
      <c r="H156" s="50">
        <v>124</v>
      </c>
      <c r="I156" s="50">
        <v>1060</v>
      </c>
      <c r="J156" s="50">
        <v>37</v>
      </c>
      <c r="K156" s="50">
        <v>2291</v>
      </c>
    </row>
    <row r="157" spans="2:11" ht="15">
      <c r="B157" s="81" t="s">
        <v>148</v>
      </c>
      <c r="C157" s="50">
        <v>69</v>
      </c>
      <c r="D157" s="50">
        <v>19</v>
      </c>
      <c r="E157" s="50">
        <v>41</v>
      </c>
      <c r="F157" s="50">
        <v>17</v>
      </c>
      <c r="G157" s="50">
        <v>120</v>
      </c>
      <c r="H157" s="50">
        <v>24</v>
      </c>
      <c r="I157" s="50">
        <v>203</v>
      </c>
      <c r="J157" s="50">
        <v>73</v>
      </c>
      <c r="K157" s="50">
        <v>566</v>
      </c>
    </row>
    <row r="158" spans="2:11" ht="15">
      <c r="B158" s="81" t="s">
        <v>149</v>
      </c>
      <c r="C158" s="50">
        <v>41</v>
      </c>
      <c r="D158" s="50">
        <v>13</v>
      </c>
      <c r="E158" s="50">
        <v>0</v>
      </c>
      <c r="F158" s="50">
        <v>12</v>
      </c>
      <c r="G158" s="50">
        <v>14</v>
      </c>
      <c r="H158" s="50">
        <v>25</v>
      </c>
      <c r="I158" s="50">
        <v>268</v>
      </c>
      <c r="J158" s="50">
        <v>3</v>
      </c>
      <c r="K158" s="50">
        <v>376</v>
      </c>
    </row>
    <row r="159" spans="2:11" ht="15">
      <c r="B159" s="81" t="s">
        <v>150</v>
      </c>
      <c r="C159" s="50">
        <v>11</v>
      </c>
      <c r="D159" s="50">
        <v>2</v>
      </c>
      <c r="E159" s="50">
        <v>0</v>
      </c>
      <c r="F159" s="50">
        <v>0</v>
      </c>
      <c r="G159" s="50">
        <v>0</v>
      </c>
      <c r="H159" s="50">
        <v>0</v>
      </c>
      <c r="I159" s="50">
        <v>132</v>
      </c>
      <c r="J159" s="50">
        <v>14</v>
      </c>
      <c r="K159" s="50">
        <v>159</v>
      </c>
    </row>
    <row r="160" spans="2:11" ht="15">
      <c r="B160" s="81" t="s">
        <v>151</v>
      </c>
      <c r="C160" s="50">
        <v>52</v>
      </c>
      <c r="D160" s="50">
        <v>9</v>
      </c>
      <c r="E160" s="50">
        <v>0</v>
      </c>
      <c r="F160" s="50">
        <v>2</v>
      </c>
      <c r="G160" s="50">
        <v>0</v>
      </c>
      <c r="H160" s="50">
        <v>1</v>
      </c>
      <c r="I160" s="50">
        <v>39</v>
      </c>
      <c r="J160" s="50">
        <v>5</v>
      </c>
      <c r="K160" s="50">
        <v>108</v>
      </c>
    </row>
    <row r="161" spans="2:11" ht="15">
      <c r="B161" s="81" t="s">
        <v>152</v>
      </c>
      <c r="C161" s="50">
        <v>158</v>
      </c>
      <c r="D161" s="50">
        <v>406</v>
      </c>
      <c r="E161" s="50">
        <v>435</v>
      </c>
      <c r="F161" s="50">
        <v>260</v>
      </c>
      <c r="G161" s="50">
        <v>1018</v>
      </c>
      <c r="H161" s="50">
        <v>278</v>
      </c>
      <c r="I161" s="50">
        <v>2428</v>
      </c>
      <c r="J161" s="50">
        <v>141</v>
      </c>
      <c r="K161" s="50">
        <v>5124</v>
      </c>
    </row>
    <row r="162" spans="2:11" ht="15">
      <c r="B162" s="81" t="s">
        <v>153</v>
      </c>
      <c r="C162" s="50">
        <v>110</v>
      </c>
      <c r="D162" s="50">
        <v>333</v>
      </c>
      <c r="E162" s="50">
        <v>301</v>
      </c>
      <c r="F162" s="50">
        <v>187</v>
      </c>
      <c r="G162" s="50">
        <v>893</v>
      </c>
      <c r="H162" s="50">
        <v>234</v>
      </c>
      <c r="I162" s="50">
        <v>1845</v>
      </c>
      <c r="J162" s="50">
        <v>88</v>
      </c>
      <c r="K162" s="50">
        <v>3991</v>
      </c>
    </row>
    <row r="163" spans="2:11" ht="15">
      <c r="B163" s="81" t="s">
        <v>154</v>
      </c>
      <c r="C163" s="50">
        <v>114</v>
      </c>
      <c r="D163" s="50">
        <v>242</v>
      </c>
      <c r="E163" s="50">
        <v>200</v>
      </c>
      <c r="F163" s="50">
        <v>203</v>
      </c>
      <c r="G163" s="50">
        <v>753</v>
      </c>
      <c r="H163" s="50">
        <v>157</v>
      </c>
      <c r="I163" s="50">
        <v>1434</v>
      </c>
      <c r="J163" s="50">
        <v>111</v>
      </c>
      <c r="K163" s="50">
        <v>3214</v>
      </c>
    </row>
    <row r="164" spans="2:11" ht="15">
      <c r="B164" s="81" t="s">
        <v>155</v>
      </c>
      <c r="C164" s="50">
        <v>144</v>
      </c>
      <c r="D164" s="50">
        <v>258</v>
      </c>
      <c r="E164" s="50">
        <v>216</v>
      </c>
      <c r="F164" s="50">
        <v>190</v>
      </c>
      <c r="G164" s="50">
        <v>609</v>
      </c>
      <c r="H164" s="50">
        <v>170</v>
      </c>
      <c r="I164" s="50">
        <v>1123</v>
      </c>
      <c r="J164" s="50">
        <v>90</v>
      </c>
      <c r="K164" s="50">
        <v>2800</v>
      </c>
    </row>
    <row r="165" spans="2:11" ht="15">
      <c r="B165" s="81" t="s">
        <v>156</v>
      </c>
      <c r="C165" s="50">
        <v>117</v>
      </c>
      <c r="D165" s="50">
        <v>228</v>
      </c>
      <c r="E165" s="50">
        <v>194</v>
      </c>
      <c r="F165" s="50">
        <v>97</v>
      </c>
      <c r="G165" s="50">
        <v>493</v>
      </c>
      <c r="H165" s="50">
        <v>128</v>
      </c>
      <c r="I165" s="50">
        <v>673</v>
      </c>
      <c r="J165" s="50">
        <v>84</v>
      </c>
      <c r="K165" s="50">
        <v>2014</v>
      </c>
    </row>
    <row r="166" spans="2:11" ht="15">
      <c r="B166" s="81" t="s">
        <v>157</v>
      </c>
      <c r="C166" s="50">
        <v>297</v>
      </c>
      <c r="D166" s="50">
        <v>136</v>
      </c>
      <c r="E166" s="50">
        <v>184</v>
      </c>
      <c r="F166" s="50">
        <v>32</v>
      </c>
      <c r="G166" s="50">
        <v>207</v>
      </c>
      <c r="H166" s="50">
        <v>71</v>
      </c>
      <c r="I166" s="50">
        <v>317</v>
      </c>
      <c r="J166" s="50">
        <v>75</v>
      </c>
      <c r="K166" s="50">
        <v>1319</v>
      </c>
    </row>
    <row r="167" spans="2:11" ht="15">
      <c r="B167" s="81" t="s">
        <v>146</v>
      </c>
      <c r="C167" s="50">
        <v>1191</v>
      </c>
      <c r="D167" s="50">
        <v>1788</v>
      </c>
      <c r="E167" s="50">
        <v>1729</v>
      </c>
      <c r="F167" s="50">
        <v>1149</v>
      </c>
      <c r="G167" s="50">
        <v>4650</v>
      </c>
      <c r="H167" s="50">
        <v>1212</v>
      </c>
      <c r="I167" s="50">
        <v>9522</v>
      </c>
      <c r="J167" s="50">
        <v>721</v>
      </c>
      <c r="K167" s="50">
        <v>21962</v>
      </c>
    </row>
  </sheetData>
  <printOptions/>
  <pageMargins left="0.7480314960629921" right="0.35433070866141736" top="0.3937007874015748" bottom="0.1968503937007874" header="0.11811023622047245" footer="0.11811023622047245"/>
  <pageSetup fitToHeight="1" fitToWidth="1"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N19"/>
  <sheetViews>
    <sheetView zoomScale="75" zoomScaleNormal="75" workbookViewId="0" topLeftCell="A1">
      <selection activeCell="A1" sqref="A1"/>
    </sheetView>
  </sheetViews>
  <sheetFormatPr defaultColWidth="9.140625" defaultRowHeight="12.75"/>
  <cols>
    <col min="1" max="1" width="4.7109375" style="0" customWidth="1"/>
    <col min="3" max="3" width="39.28125" style="0" customWidth="1"/>
    <col min="5" max="5" width="10.00390625" style="0" customWidth="1"/>
    <col min="8" max="8" width="9.7109375" style="0" customWidth="1"/>
    <col min="10" max="10" width="11.421875" style="0" customWidth="1"/>
    <col min="11" max="11" width="10.8515625" style="0" customWidth="1"/>
  </cols>
  <sheetData>
    <row r="1" spans="1:11" ht="26.25">
      <c r="A1" s="82" t="s">
        <v>290</v>
      </c>
      <c r="B1" s="83"/>
      <c r="C1" s="83"/>
      <c r="D1" s="83"/>
      <c r="E1" s="83"/>
      <c r="F1" s="83"/>
      <c r="G1" s="83"/>
      <c r="H1" s="83"/>
      <c r="I1" s="84"/>
      <c r="J1" s="83"/>
      <c r="K1" s="85" t="s">
        <v>114</v>
      </c>
    </row>
    <row r="2" spans="1:11" ht="26.25">
      <c r="A2" s="82"/>
      <c r="B2" s="83"/>
      <c r="C2" s="83"/>
      <c r="D2" s="83"/>
      <c r="E2" s="83"/>
      <c r="F2" s="83"/>
      <c r="G2" s="83"/>
      <c r="H2" s="83"/>
      <c r="I2" s="83"/>
      <c r="J2" s="83"/>
      <c r="K2" s="83"/>
    </row>
    <row r="3" spans="1:11" ht="26.25">
      <c r="A3" s="82" t="s">
        <v>115</v>
      </c>
      <c r="B3" s="83"/>
      <c r="C3" s="83"/>
      <c r="D3" s="83"/>
      <c r="E3" s="83"/>
      <c r="F3" s="83"/>
      <c r="G3" s="83"/>
      <c r="H3" s="83"/>
      <c r="I3" s="83"/>
      <c r="J3" s="83"/>
      <c r="K3" s="83"/>
    </row>
    <row r="4" spans="1:11" ht="26.25">
      <c r="A4" s="82" t="s">
        <v>161</v>
      </c>
      <c r="B4" s="83"/>
      <c r="C4" s="83"/>
      <c r="D4" s="83"/>
      <c r="E4" s="83"/>
      <c r="F4" s="83"/>
      <c r="G4" s="83"/>
      <c r="H4" s="83"/>
      <c r="I4" s="83"/>
      <c r="J4" s="83"/>
      <c r="K4" s="83"/>
    </row>
    <row r="5" spans="1:11" ht="26.25">
      <c r="A5" s="86" t="s">
        <v>162</v>
      </c>
      <c r="B5" s="83"/>
      <c r="C5" s="83"/>
      <c r="D5" s="83"/>
      <c r="E5" s="83"/>
      <c r="F5" s="83"/>
      <c r="G5" s="83"/>
      <c r="H5" s="83"/>
      <c r="I5" s="83"/>
      <c r="J5" s="83"/>
      <c r="K5" s="83"/>
    </row>
    <row r="6" spans="1:11" ht="26.25">
      <c r="A6" s="82" t="s">
        <v>116</v>
      </c>
      <c r="B6" s="83"/>
      <c r="C6" s="83"/>
      <c r="D6" s="83"/>
      <c r="E6" s="83"/>
      <c r="F6" s="83"/>
      <c r="G6" s="83"/>
      <c r="H6" s="83"/>
      <c r="I6" s="83"/>
      <c r="J6" s="83"/>
      <c r="K6" s="83"/>
    </row>
    <row r="14" ht="12.75">
      <c r="N14" t="s">
        <v>163</v>
      </c>
    </row>
    <row r="15" ht="12.75">
      <c r="N15" t="s">
        <v>164</v>
      </c>
    </row>
    <row r="16" ht="12.75">
      <c r="N16" t="s">
        <v>165</v>
      </c>
    </row>
    <row r="17" ht="12.75">
      <c r="N17" t="s">
        <v>166</v>
      </c>
    </row>
    <row r="18" ht="12.75">
      <c r="N18" t="s">
        <v>167</v>
      </c>
    </row>
    <row r="19" ht="12.75">
      <c r="N19" t="s">
        <v>168</v>
      </c>
    </row>
  </sheetData>
  <printOptions/>
  <pageMargins left="0.75" right="0.75" top="1" bottom="1" header="0.5" footer="0.5"/>
  <pageSetup fitToHeight="1" fitToWidth="1" horizontalDpi="300" verticalDpi="300" orientation="portrait" paperSize="9" scale="56" r:id="rId2"/>
  <headerFooter alignWithMargins="0">
    <oddFooter xml:space="preserve">&amp;C&amp;"Times New Roman,Regular"&amp;14 </oddFooter>
  </headerFooter>
  <drawing r:id="rId1"/>
</worksheet>
</file>

<file path=xl/worksheets/sheet9.xml><?xml version="1.0" encoding="utf-8"?>
<worksheet xmlns="http://schemas.openxmlformats.org/spreadsheetml/2006/main" xmlns:r="http://schemas.openxmlformats.org/officeDocument/2006/relationships">
  <dimension ref="A1:AY60"/>
  <sheetViews>
    <sheetView zoomScale="75" zoomScaleNormal="75" workbookViewId="0" topLeftCell="A1">
      <selection activeCell="A1" sqref="A1"/>
    </sheetView>
  </sheetViews>
  <sheetFormatPr defaultColWidth="9.140625" defaultRowHeight="12.75"/>
  <cols>
    <col min="1" max="1" width="23.28125" style="4" customWidth="1"/>
    <col min="2" max="2" width="8.00390625" style="4" customWidth="1"/>
    <col min="3" max="3" width="8.140625" style="4" customWidth="1"/>
    <col min="4" max="4" width="9.57421875" style="4" customWidth="1"/>
    <col min="5" max="5" width="8.140625" style="4" customWidth="1"/>
    <col min="6" max="6" width="10.7109375" style="4" customWidth="1"/>
    <col min="7" max="7" width="9.57421875" style="4" customWidth="1"/>
    <col min="8" max="8" width="1.1484375" style="4" customWidth="1"/>
    <col min="9" max="10" width="8.00390625" style="4" customWidth="1"/>
    <col min="11" max="11" width="7.8515625" style="4" customWidth="1"/>
    <col min="12" max="12" width="8.140625" style="4" customWidth="1"/>
    <col min="13" max="13" width="10.421875" style="4" customWidth="1"/>
    <col min="14" max="14" width="7.8515625" style="4" customWidth="1"/>
    <col min="15" max="16384" width="9.140625" style="4" customWidth="1"/>
  </cols>
  <sheetData>
    <row r="1" spans="1:14" s="2" customFormat="1" ht="18.75">
      <c r="A1" s="1" t="s">
        <v>289</v>
      </c>
      <c r="N1" s="3" t="s">
        <v>169</v>
      </c>
    </row>
    <row r="2" s="2" customFormat="1" ht="18.75">
      <c r="A2" s="1"/>
    </row>
    <row r="3" spans="1:3" s="2" customFormat="1" ht="18.75">
      <c r="A3" s="1" t="s">
        <v>170</v>
      </c>
      <c r="B3" s="1"/>
      <c r="C3" s="1"/>
    </row>
    <row r="4" spans="1:3" s="2" customFormat="1" ht="18.75">
      <c r="A4" s="1" t="s">
        <v>64</v>
      </c>
      <c r="B4" s="1"/>
      <c r="C4" s="1"/>
    </row>
    <row r="5" spans="1:3" s="2" customFormat="1" ht="18.75">
      <c r="A5" s="1" t="s">
        <v>65</v>
      </c>
      <c r="B5" s="1"/>
      <c r="C5" s="1"/>
    </row>
    <row r="6" spans="1:51" ht="16.5" thickBot="1">
      <c r="A6" s="13"/>
      <c r="B6" s="13"/>
      <c r="C6" s="13"/>
      <c r="D6" s="13"/>
      <c r="E6" s="13"/>
      <c r="F6" s="13"/>
      <c r="G6" s="13"/>
      <c r="H6" s="13"/>
      <c r="I6" s="13"/>
      <c r="J6" s="13"/>
      <c r="K6" s="13"/>
      <c r="L6" s="13"/>
      <c r="M6" s="13"/>
      <c r="N6" s="13"/>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row>
    <row r="7" spans="1:51" ht="15.75">
      <c r="A7" s="16"/>
      <c r="B7" s="198" t="s">
        <v>171</v>
      </c>
      <c r="C7" s="198"/>
      <c r="D7" s="198"/>
      <c r="E7" s="198"/>
      <c r="F7" s="198"/>
      <c r="H7" s="16"/>
      <c r="I7" s="198" t="s">
        <v>171</v>
      </c>
      <c r="J7" s="198"/>
      <c r="K7" s="198"/>
      <c r="L7" s="198"/>
      <c r="M7" s="198"/>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row>
    <row r="8" spans="1:51" ht="15.75">
      <c r="A8" s="16"/>
      <c r="B8" s="30"/>
      <c r="C8" s="30"/>
      <c r="D8" s="30"/>
      <c r="E8" s="30"/>
      <c r="F8" s="30" t="s">
        <v>172</v>
      </c>
      <c r="H8" s="16"/>
      <c r="I8" s="30"/>
      <c r="J8" s="30"/>
      <c r="K8" s="30"/>
      <c r="L8" s="30"/>
      <c r="M8" s="30" t="s">
        <v>172</v>
      </c>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ht="15.75">
      <c r="A9" s="16"/>
      <c r="B9" s="30"/>
      <c r="C9" s="30"/>
      <c r="D9" s="30"/>
      <c r="E9" s="30"/>
      <c r="F9" s="30" t="s">
        <v>173</v>
      </c>
      <c r="H9" s="16"/>
      <c r="I9" s="30"/>
      <c r="J9" s="30"/>
      <c r="K9" s="30"/>
      <c r="L9" s="30"/>
      <c r="M9" s="30" t="s">
        <v>173</v>
      </c>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row>
    <row r="10" spans="1:51" ht="15.75">
      <c r="A10" s="16"/>
      <c r="B10" s="30"/>
      <c r="C10" s="30"/>
      <c r="D10" s="30"/>
      <c r="E10" s="30"/>
      <c r="F10" s="30" t="s">
        <v>174</v>
      </c>
      <c r="H10" s="16"/>
      <c r="I10" s="30"/>
      <c r="J10" s="30"/>
      <c r="K10" s="30"/>
      <c r="L10" s="30"/>
      <c r="M10" s="30" t="s">
        <v>174</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row>
    <row r="11" spans="1:51" ht="15.75">
      <c r="A11" s="16"/>
      <c r="B11" s="30"/>
      <c r="C11" s="30"/>
      <c r="D11" s="30"/>
      <c r="E11" s="30"/>
      <c r="F11" s="30" t="s">
        <v>175</v>
      </c>
      <c r="H11" s="16"/>
      <c r="I11" s="30"/>
      <c r="J11" s="30"/>
      <c r="K11" s="30"/>
      <c r="L11" s="30"/>
      <c r="M11" s="30" t="s">
        <v>175</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row>
    <row r="12" spans="1:51" ht="34.5" customHeight="1" thickBot="1">
      <c r="A12" s="13"/>
      <c r="B12" s="87" t="s">
        <v>176</v>
      </c>
      <c r="C12" s="87" t="s">
        <v>177</v>
      </c>
      <c r="D12" s="87" t="s">
        <v>178</v>
      </c>
      <c r="E12" s="88" t="s">
        <v>179</v>
      </c>
      <c r="F12" s="89">
        <v>17</v>
      </c>
      <c r="G12" s="90" t="s">
        <v>8</v>
      </c>
      <c r="H12" s="91"/>
      <c r="I12" s="87" t="s">
        <v>176</v>
      </c>
      <c r="J12" s="87" t="s">
        <v>177</v>
      </c>
      <c r="K12" s="87" t="s">
        <v>178</v>
      </c>
      <c r="L12" s="88" t="s">
        <v>179</v>
      </c>
      <c r="M12" s="89">
        <v>17</v>
      </c>
      <c r="N12" s="90" t="s">
        <v>8</v>
      </c>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row>
    <row r="13" spans="7:14" ht="15.75">
      <c r="G13" s="65" t="s">
        <v>12</v>
      </c>
      <c r="N13" s="65" t="s">
        <v>107</v>
      </c>
    </row>
    <row r="14" ht="18.75">
      <c r="A14" s="1" t="s">
        <v>69</v>
      </c>
    </row>
    <row r="16" spans="1:14" ht="15.75">
      <c r="A16" s="4" t="s">
        <v>70</v>
      </c>
      <c r="B16" s="11">
        <v>25</v>
      </c>
      <c r="C16" s="11">
        <v>28</v>
      </c>
      <c r="D16" s="11">
        <v>135</v>
      </c>
      <c r="E16" s="11">
        <v>28</v>
      </c>
      <c r="F16" s="11">
        <v>12</v>
      </c>
      <c r="G16" s="11">
        <v>228</v>
      </c>
      <c r="H16" s="11"/>
      <c r="I16" s="11">
        <v>1.6</v>
      </c>
      <c r="J16" s="11">
        <v>1.9</v>
      </c>
      <c r="K16" s="11">
        <v>2.3</v>
      </c>
      <c r="L16" s="11">
        <v>2.5</v>
      </c>
      <c r="M16" s="11">
        <v>2.9</v>
      </c>
      <c r="N16" s="11">
        <v>2.2</v>
      </c>
    </row>
    <row r="17" spans="1:14" ht="15.75">
      <c r="A17" s="4" t="s">
        <v>71</v>
      </c>
      <c r="B17" s="11">
        <v>24</v>
      </c>
      <c r="C17" s="11">
        <v>43</v>
      </c>
      <c r="D17" s="11">
        <v>268</v>
      </c>
      <c r="E17" s="11">
        <v>30</v>
      </c>
      <c r="F17" s="11">
        <v>187</v>
      </c>
      <c r="G17" s="11">
        <v>552</v>
      </c>
      <c r="H17" s="11"/>
      <c r="I17" s="11">
        <v>1.6</v>
      </c>
      <c r="J17" s="11">
        <v>2.9</v>
      </c>
      <c r="K17" s="11">
        <v>4.6</v>
      </c>
      <c r="L17" s="11">
        <v>2.7</v>
      </c>
      <c r="M17" s="11">
        <v>43.8</v>
      </c>
      <c r="N17" s="11">
        <v>5.3</v>
      </c>
    </row>
    <row r="18" spans="1:14" ht="15.75">
      <c r="A18" s="4" t="s">
        <v>72</v>
      </c>
      <c r="B18" s="11">
        <v>61</v>
      </c>
      <c r="C18" s="11">
        <v>69</v>
      </c>
      <c r="D18" s="11">
        <v>278</v>
      </c>
      <c r="E18" s="11">
        <v>43</v>
      </c>
      <c r="F18" s="11">
        <v>8</v>
      </c>
      <c r="G18" s="11">
        <v>459</v>
      </c>
      <c r="H18" s="11"/>
      <c r="I18" s="11">
        <v>3.9</v>
      </c>
      <c r="J18" s="11">
        <v>4.6</v>
      </c>
      <c r="K18" s="11">
        <v>4.7</v>
      </c>
      <c r="L18" s="11">
        <v>3.8</v>
      </c>
      <c r="M18" s="11">
        <v>1.8</v>
      </c>
      <c r="N18" s="11">
        <v>4.4</v>
      </c>
    </row>
    <row r="19" spans="1:14" ht="15.75">
      <c r="A19" s="4" t="s">
        <v>73</v>
      </c>
      <c r="B19" s="11">
        <v>29</v>
      </c>
      <c r="C19" s="11">
        <v>28</v>
      </c>
      <c r="D19" s="11">
        <v>130</v>
      </c>
      <c r="E19" s="11">
        <v>38</v>
      </c>
      <c r="F19" s="11">
        <v>7</v>
      </c>
      <c r="G19" s="11">
        <v>232</v>
      </c>
      <c r="H19" s="11"/>
      <c r="I19" s="11">
        <v>1.9</v>
      </c>
      <c r="J19" s="11">
        <v>1.9</v>
      </c>
      <c r="K19" s="11">
        <v>2.2</v>
      </c>
      <c r="L19" s="11">
        <v>3.4</v>
      </c>
      <c r="M19" s="11">
        <v>1.6</v>
      </c>
      <c r="N19" s="11">
        <v>2.2</v>
      </c>
    </row>
    <row r="20" spans="1:14" ht="15.75">
      <c r="A20" s="4" t="s">
        <v>108</v>
      </c>
      <c r="B20" s="11">
        <v>19</v>
      </c>
      <c r="C20" s="11">
        <v>15</v>
      </c>
      <c r="D20" s="11">
        <v>60</v>
      </c>
      <c r="E20" s="11">
        <v>15</v>
      </c>
      <c r="F20" s="11">
        <v>2</v>
      </c>
      <c r="G20" s="11">
        <v>111</v>
      </c>
      <c r="H20" s="11"/>
      <c r="I20" s="11">
        <v>1.2</v>
      </c>
      <c r="J20" s="11">
        <v>1</v>
      </c>
      <c r="K20" s="11">
        <v>1</v>
      </c>
      <c r="L20" s="11">
        <v>1.3</v>
      </c>
      <c r="M20" s="11">
        <v>0.5</v>
      </c>
      <c r="N20" s="11">
        <v>1.1</v>
      </c>
    </row>
    <row r="21" spans="1:14" ht="15.75">
      <c r="A21" s="4" t="s">
        <v>109</v>
      </c>
      <c r="B21" s="11">
        <v>50</v>
      </c>
      <c r="C21" s="11">
        <v>56</v>
      </c>
      <c r="D21" s="11">
        <v>217</v>
      </c>
      <c r="E21" s="11">
        <v>41</v>
      </c>
      <c r="F21" s="11">
        <v>14</v>
      </c>
      <c r="G21" s="11">
        <v>378</v>
      </c>
      <c r="H21" s="11"/>
      <c r="I21" s="11">
        <v>3.2</v>
      </c>
      <c r="J21" s="11">
        <v>3.8</v>
      </c>
      <c r="K21" s="11">
        <v>3.7</v>
      </c>
      <c r="L21" s="11">
        <v>3.6</v>
      </c>
      <c r="M21" s="11">
        <v>3.3</v>
      </c>
      <c r="N21" s="11">
        <v>3.6</v>
      </c>
    </row>
    <row r="22" spans="1:14" ht="15.75">
      <c r="A22" s="4" t="s">
        <v>110</v>
      </c>
      <c r="B22" s="11">
        <v>203</v>
      </c>
      <c r="C22" s="11">
        <v>188</v>
      </c>
      <c r="D22" s="11">
        <v>714</v>
      </c>
      <c r="E22" s="11">
        <v>164</v>
      </c>
      <c r="F22" s="11">
        <v>20</v>
      </c>
      <c r="G22" s="11">
        <v>1289</v>
      </c>
      <c r="H22" s="11"/>
      <c r="I22" s="11">
        <v>13.1</v>
      </c>
      <c r="J22" s="11">
        <v>12.5</v>
      </c>
      <c r="K22" s="11">
        <v>12.1</v>
      </c>
      <c r="L22" s="11">
        <v>14.5</v>
      </c>
      <c r="M22" s="11">
        <v>4.8</v>
      </c>
      <c r="N22" s="11">
        <v>12.3</v>
      </c>
    </row>
    <row r="23" spans="1:14" ht="15.75">
      <c r="A23" s="4" t="s">
        <v>77</v>
      </c>
      <c r="B23" s="11">
        <v>13</v>
      </c>
      <c r="C23" s="11">
        <v>17</v>
      </c>
      <c r="D23" s="11">
        <v>54</v>
      </c>
      <c r="E23" s="11">
        <v>12</v>
      </c>
      <c r="F23" s="11">
        <v>6</v>
      </c>
      <c r="G23" s="11">
        <v>101</v>
      </c>
      <c r="H23" s="11"/>
      <c r="I23" s="11">
        <v>0.8</v>
      </c>
      <c r="J23" s="11">
        <v>1.1</v>
      </c>
      <c r="K23" s="11">
        <v>0.9</v>
      </c>
      <c r="L23" s="11">
        <v>1</v>
      </c>
      <c r="M23" s="11">
        <v>1.5</v>
      </c>
      <c r="N23" s="11">
        <v>1</v>
      </c>
    </row>
    <row r="24" spans="1:14" ht="15.75">
      <c r="A24" s="4" t="s">
        <v>78</v>
      </c>
      <c r="B24" s="11">
        <v>38</v>
      </c>
      <c r="C24" s="11">
        <v>38</v>
      </c>
      <c r="D24" s="11">
        <v>143</v>
      </c>
      <c r="E24" s="11">
        <v>22</v>
      </c>
      <c r="F24" s="11">
        <v>9</v>
      </c>
      <c r="G24" s="11">
        <v>251</v>
      </c>
      <c r="H24" s="11"/>
      <c r="I24" s="11">
        <v>2.5</v>
      </c>
      <c r="J24" s="11">
        <v>2.6</v>
      </c>
      <c r="K24" s="11">
        <v>2.4</v>
      </c>
      <c r="L24" s="11">
        <v>1.9</v>
      </c>
      <c r="M24" s="11">
        <v>2.2</v>
      </c>
      <c r="N24" s="11">
        <v>2.4</v>
      </c>
    </row>
    <row r="25" spans="1:14" ht="15.75">
      <c r="A25" s="4" t="s">
        <v>79</v>
      </c>
      <c r="B25" s="11">
        <v>144</v>
      </c>
      <c r="C25" s="11">
        <v>88</v>
      </c>
      <c r="D25" s="11">
        <v>242</v>
      </c>
      <c r="E25" s="11">
        <v>39</v>
      </c>
      <c r="F25" s="11">
        <v>10</v>
      </c>
      <c r="G25" s="11">
        <v>522</v>
      </c>
      <c r="H25" s="11"/>
      <c r="I25" s="11">
        <v>9.3</v>
      </c>
      <c r="J25" s="11">
        <v>5.8</v>
      </c>
      <c r="K25" s="11">
        <v>4.1</v>
      </c>
      <c r="L25" s="11">
        <v>3.4</v>
      </c>
      <c r="M25" s="11">
        <v>2.3</v>
      </c>
      <c r="N25" s="11">
        <v>5</v>
      </c>
    </row>
    <row r="26" spans="1:14" ht="15.75">
      <c r="A26" s="4" t="s">
        <v>180</v>
      </c>
      <c r="B26" s="11">
        <v>936</v>
      </c>
      <c r="C26" s="11">
        <v>925</v>
      </c>
      <c r="D26" s="11">
        <v>3625</v>
      </c>
      <c r="E26" s="11">
        <v>694</v>
      </c>
      <c r="F26" s="11">
        <v>146</v>
      </c>
      <c r="G26" s="11">
        <v>6327</v>
      </c>
      <c r="H26" s="11"/>
      <c r="I26" s="11">
        <v>60.6</v>
      </c>
      <c r="J26" s="11">
        <v>61.7</v>
      </c>
      <c r="K26" s="11">
        <v>61.7</v>
      </c>
      <c r="L26" s="11">
        <v>61.5</v>
      </c>
      <c r="M26" s="11">
        <v>34.3</v>
      </c>
      <c r="N26" s="11">
        <v>60.4</v>
      </c>
    </row>
    <row r="27" spans="1:14" s="8" customFormat="1" ht="18.75">
      <c r="A27" s="8" t="s">
        <v>182</v>
      </c>
      <c r="B27" s="15">
        <v>1546</v>
      </c>
      <c r="C27" s="15">
        <v>1499</v>
      </c>
      <c r="D27" s="15">
        <v>5880</v>
      </c>
      <c r="E27" s="15">
        <v>1129</v>
      </c>
      <c r="F27" s="15">
        <v>426</v>
      </c>
      <c r="G27" s="15">
        <v>10480</v>
      </c>
      <c r="H27" s="15"/>
      <c r="I27" s="15">
        <v>100</v>
      </c>
      <c r="J27" s="15">
        <v>100</v>
      </c>
      <c r="K27" s="15">
        <v>100</v>
      </c>
      <c r="L27" s="15">
        <v>100</v>
      </c>
      <c r="M27" s="15">
        <v>100</v>
      </c>
      <c r="N27" s="15">
        <v>100</v>
      </c>
    </row>
    <row r="28" spans="2:14" ht="15.75">
      <c r="B28" s="11"/>
      <c r="C28" s="11"/>
      <c r="D28" s="11"/>
      <c r="E28" s="11"/>
      <c r="F28" s="11"/>
      <c r="G28" s="11"/>
      <c r="H28" s="67"/>
      <c r="I28" s="11"/>
      <c r="J28" s="11"/>
      <c r="K28" s="11"/>
      <c r="L28" s="11"/>
      <c r="M28" s="11"/>
      <c r="N28" s="11"/>
    </row>
    <row r="29" spans="1:14" ht="18.75">
      <c r="A29" s="1" t="s">
        <v>81</v>
      </c>
      <c r="B29" s="11"/>
      <c r="C29" s="11"/>
      <c r="D29" s="11"/>
      <c r="E29" s="11"/>
      <c r="F29" s="11"/>
      <c r="G29" s="11"/>
      <c r="H29" s="67"/>
      <c r="I29" s="11"/>
      <c r="J29" s="11"/>
      <c r="K29" s="11"/>
      <c r="L29" s="11"/>
      <c r="M29" s="11"/>
      <c r="N29" s="11"/>
    </row>
    <row r="30" spans="2:14" ht="15.75">
      <c r="B30" s="11"/>
      <c r="C30" s="11"/>
      <c r="D30" s="11"/>
      <c r="E30" s="11"/>
      <c r="F30" s="11"/>
      <c r="G30" s="11"/>
      <c r="H30" s="67"/>
      <c r="I30" s="11"/>
      <c r="J30" s="11"/>
      <c r="K30" s="11"/>
      <c r="L30" s="11"/>
      <c r="M30" s="11"/>
      <c r="N30" s="11"/>
    </row>
    <row r="31" spans="1:14" ht="15.75">
      <c r="A31" s="4" t="s">
        <v>70</v>
      </c>
      <c r="B31" s="11">
        <v>3</v>
      </c>
      <c r="C31" s="11">
        <v>2</v>
      </c>
      <c r="D31" s="11">
        <v>7</v>
      </c>
      <c r="E31" s="11">
        <v>3</v>
      </c>
      <c r="F31" s="11">
        <v>0</v>
      </c>
      <c r="G31" s="11">
        <v>15</v>
      </c>
      <c r="H31" s="11"/>
      <c r="I31" s="11">
        <v>0.2</v>
      </c>
      <c r="J31" s="11">
        <v>0.2</v>
      </c>
      <c r="K31" s="11">
        <v>0.2</v>
      </c>
      <c r="L31" s="11">
        <v>0.4</v>
      </c>
      <c r="M31" s="11">
        <v>0.5</v>
      </c>
      <c r="N31" s="11">
        <v>0.2</v>
      </c>
    </row>
    <row r="32" spans="1:14" ht="15.75">
      <c r="A32" s="4" t="s">
        <v>71</v>
      </c>
      <c r="B32" s="11">
        <v>3</v>
      </c>
      <c r="C32" s="11">
        <v>8</v>
      </c>
      <c r="D32" s="11">
        <v>43</v>
      </c>
      <c r="E32" s="11">
        <v>4</v>
      </c>
      <c r="F32" s="11">
        <v>13</v>
      </c>
      <c r="G32" s="11">
        <v>72</v>
      </c>
      <c r="H32" s="11"/>
      <c r="I32" s="11">
        <v>0.3</v>
      </c>
      <c r="J32" s="11">
        <v>0.8</v>
      </c>
      <c r="K32" s="11">
        <v>1.2</v>
      </c>
      <c r="L32" s="11">
        <v>0.5</v>
      </c>
      <c r="M32" s="11">
        <v>15.3</v>
      </c>
      <c r="N32" s="11">
        <v>1</v>
      </c>
    </row>
    <row r="33" spans="1:14" ht="15.75">
      <c r="A33" s="4" t="s">
        <v>72</v>
      </c>
      <c r="B33" s="11">
        <v>38</v>
      </c>
      <c r="C33" s="11">
        <v>39</v>
      </c>
      <c r="D33" s="11">
        <v>187</v>
      </c>
      <c r="E33" s="11">
        <v>31</v>
      </c>
      <c r="F33" s="11">
        <v>2</v>
      </c>
      <c r="G33" s="11">
        <v>296</v>
      </c>
      <c r="H33" s="11"/>
      <c r="I33" s="11">
        <v>2.9</v>
      </c>
      <c r="J33" s="11">
        <v>3.7</v>
      </c>
      <c r="K33" s="11">
        <v>5.1</v>
      </c>
      <c r="L33" s="11">
        <v>4.1</v>
      </c>
      <c r="M33" s="11">
        <v>2.4</v>
      </c>
      <c r="N33" s="11">
        <v>4.3</v>
      </c>
    </row>
    <row r="34" spans="1:14" ht="15.75">
      <c r="A34" s="4" t="s">
        <v>73</v>
      </c>
      <c r="B34" s="11">
        <v>4</v>
      </c>
      <c r="C34" s="11">
        <v>3</v>
      </c>
      <c r="D34" s="11">
        <v>21</v>
      </c>
      <c r="E34" s="11">
        <v>8</v>
      </c>
      <c r="F34" s="11">
        <v>1</v>
      </c>
      <c r="G34" s="11">
        <v>38</v>
      </c>
      <c r="H34" s="11"/>
      <c r="I34" s="11">
        <v>0.3</v>
      </c>
      <c r="J34" s="11">
        <v>0.3</v>
      </c>
      <c r="K34" s="11">
        <v>0.6</v>
      </c>
      <c r="L34" s="11">
        <v>1.1</v>
      </c>
      <c r="M34" s="11">
        <v>0.7</v>
      </c>
      <c r="N34" s="11">
        <v>0.5</v>
      </c>
    </row>
    <row r="35" spans="1:14" ht="15.75">
      <c r="A35" s="4" t="s">
        <v>108</v>
      </c>
      <c r="B35" s="11">
        <v>2</v>
      </c>
      <c r="C35" s="11">
        <v>3</v>
      </c>
      <c r="D35" s="11">
        <v>11</v>
      </c>
      <c r="E35" s="11">
        <v>4</v>
      </c>
      <c r="F35" s="11">
        <v>0</v>
      </c>
      <c r="G35" s="11">
        <v>20</v>
      </c>
      <c r="H35" s="11"/>
      <c r="I35" s="11">
        <v>0.2</v>
      </c>
      <c r="J35" s="11">
        <v>0.3</v>
      </c>
      <c r="K35" s="11">
        <v>0.3</v>
      </c>
      <c r="L35" s="11">
        <v>0.5</v>
      </c>
      <c r="M35" s="11">
        <v>0.2</v>
      </c>
      <c r="N35" s="11">
        <v>0.3</v>
      </c>
    </row>
    <row r="36" spans="1:14" ht="15.75">
      <c r="A36" s="4" t="s">
        <v>109</v>
      </c>
      <c r="B36" s="11">
        <v>14</v>
      </c>
      <c r="C36" s="11">
        <v>11</v>
      </c>
      <c r="D36" s="11">
        <v>50</v>
      </c>
      <c r="E36" s="11">
        <v>12</v>
      </c>
      <c r="F36" s="11">
        <v>1</v>
      </c>
      <c r="G36" s="11">
        <v>88</v>
      </c>
      <c r="H36" s="11"/>
      <c r="I36" s="11">
        <v>1.1</v>
      </c>
      <c r="J36" s="11">
        <v>1</v>
      </c>
      <c r="K36" s="11">
        <v>1.4</v>
      </c>
      <c r="L36" s="11">
        <v>1.6</v>
      </c>
      <c r="M36" s="11">
        <v>1.7</v>
      </c>
      <c r="N36" s="11">
        <v>1.3</v>
      </c>
    </row>
    <row r="37" spans="1:14" ht="15.75">
      <c r="A37" s="4" t="s">
        <v>110</v>
      </c>
      <c r="B37" s="11">
        <v>51</v>
      </c>
      <c r="C37" s="11">
        <v>47</v>
      </c>
      <c r="D37" s="11">
        <v>239</v>
      </c>
      <c r="E37" s="11">
        <v>98</v>
      </c>
      <c r="F37" s="11">
        <v>3</v>
      </c>
      <c r="G37" s="11">
        <v>438</v>
      </c>
      <c r="H37" s="11"/>
      <c r="I37" s="11">
        <v>3.9</v>
      </c>
      <c r="J37" s="11">
        <v>4.5</v>
      </c>
      <c r="K37" s="11">
        <v>6.5</v>
      </c>
      <c r="L37" s="11">
        <v>13</v>
      </c>
      <c r="M37" s="11">
        <v>3.8</v>
      </c>
      <c r="N37" s="11">
        <v>6.4</v>
      </c>
    </row>
    <row r="38" spans="1:14" ht="15.75">
      <c r="A38" s="4" t="s">
        <v>77</v>
      </c>
      <c r="B38" s="11">
        <v>19</v>
      </c>
      <c r="C38" s="11">
        <v>17</v>
      </c>
      <c r="D38" s="11">
        <v>57</v>
      </c>
      <c r="E38" s="11">
        <v>10</v>
      </c>
      <c r="F38" s="11">
        <v>2</v>
      </c>
      <c r="G38" s="11">
        <v>104</v>
      </c>
      <c r="H38" s="11"/>
      <c r="I38" s="11">
        <v>1.4</v>
      </c>
      <c r="J38" s="11">
        <v>1.6</v>
      </c>
      <c r="K38" s="11">
        <v>1.5</v>
      </c>
      <c r="L38" s="11">
        <v>1.4</v>
      </c>
      <c r="M38" s="11">
        <v>1.9</v>
      </c>
      <c r="N38" s="11">
        <v>1.5</v>
      </c>
    </row>
    <row r="39" spans="1:14" ht="15.75">
      <c r="A39" s="4" t="s">
        <v>78</v>
      </c>
      <c r="B39" s="11">
        <v>63</v>
      </c>
      <c r="C39" s="11">
        <v>53</v>
      </c>
      <c r="D39" s="11">
        <v>148</v>
      </c>
      <c r="E39" s="11">
        <v>30</v>
      </c>
      <c r="F39" s="11">
        <v>8</v>
      </c>
      <c r="G39" s="11">
        <v>302</v>
      </c>
      <c r="H39" s="11"/>
      <c r="I39" s="11">
        <v>4.9</v>
      </c>
      <c r="J39" s="11">
        <v>5</v>
      </c>
      <c r="K39" s="11">
        <v>4</v>
      </c>
      <c r="L39" s="11">
        <v>3.9</v>
      </c>
      <c r="M39" s="11">
        <v>9.7</v>
      </c>
      <c r="N39" s="11">
        <v>4.4</v>
      </c>
    </row>
    <row r="40" spans="1:14" ht="15.75">
      <c r="A40" s="4" t="s">
        <v>79</v>
      </c>
      <c r="B40" s="11">
        <v>480</v>
      </c>
      <c r="C40" s="11">
        <v>297</v>
      </c>
      <c r="D40" s="11">
        <v>796</v>
      </c>
      <c r="E40" s="11">
        <v>137</v>
      </c>
      <c r="F40" s="11">
        <v>14</v>
      </c>
      <c r="G40" s="11">
        <v>1725</v>
      </c>
      <c r="H40" s="11"/>
      <c r="I40" s="11">
        <v>36.8</v>
      </c>
      <c r="J40" s="11">
        <v>28.3</v>
      </c>
      <c r="K40" s="11">
        <v>21.6</v>
      </c>
      <c r="L40" s="11">
        <v>18.2</v>
      </c>
      <c r="M40" s="11">
        <v>17</v>
      </c>
      <c r="N40" s="11">
        <v>25.1</v>
      </c>
    </row>
    <row r="41" spans="1:14" ht="15.75">
      <c r="A41" s="4" t="s">
        <v>180</v>
      </c>
      <c r="B41" s="11">
        <v>623</v>
      </c>
      <c r="C41" s="11">
        <v>570</v>
      </c>
      <c r="D41" s="11">
        <v>2115</v>
      </c>
      <c r="E41" s="11">
        <v>413</v>
      </c>
      <c r="F41" s="11">
        <v>39</v>
      </c>
      <c r="G41" s="11">
        <v>3759</v>
      </c>
      <c r="H41" s="11"/>
      <c r="I41" s="11">
        <v>47.8</v>
      </c>
      <c r="J41" s="11">
        <v>54.2</v>
      </c>
      <c r="K41" s="11">
        <v>57.4</v>
      </c>
      <c r="L41" s="11">
        <v>55</v>
      </c>
      <c r="M41" s="11">
        <v>45.8</v>
      </c>
      <c r="N41" s="11">
        <v>54.7</v>
      </c>
    </row>
    <row r="42" spans="1:14" s="8" customFormat="1" ht="18.75">
      <c r="A42" s="8" t="s">
        <v>182</v>
      </c>
      <c r="B42" s="15">
        <v>1304</v>
      </c>
      <c r="C42" s="15">
        <v>1053</v>
      </c>
      <c r="D42" s="15">
        <v>3685</v>
      </c>
      <c r="E42" s="15">
        <v>751</v>
      </c>
      <c r="F42" s="15">
        <v>85</v>
      </c>
      <c r="G42" s="15">
        <v>6878</v>
      </c>
      <c r="H42" s="15"/>
      <c r="I42" s="15">
        <v>100</v>
      </c>
      <c r="J42" s="15">
        <v>100</v>
      </c>
      <c r="K42" s="15">
        <v>100</v>
      </c>
      <c r="L42" s="15">
        <v>100</v>
      </c>
      <c r="M42" s="15">
        <v>100</v>
      </c>
      <c r="N42" s="15">
        <v>100</v>
      </c>
    </row>
    <row r="43" spans="2:14" ht="15.75">
      <c r="B43" s="11"/>
      <c r="C43" s="11"/>
      <c r="D43" s="11"/>
      <c r="E43" s="11"/>
      <c r="F43" s="11"/>
      <c r="G43" s="11"/>
      <c r="H43" s="67"/>
      <c r="I43" s="11"/>
      <c r="J43" s="11"/>
      <c r="K43" s="11"/>
      <c r="L43" s="11"/>
      <c r="M43" s="11"/>
      <c r="N43" s="11"/>
    </row>
    <row r="44" spans="1:14" ht="18.75">
      <c r="A44" s="1" t="s">
        <v>8</v>
      </c>
      <c r="B44" s="11"/>
      <c r="C44" s="11"/>
      <c r="D44" s="11"/>
      <c r="E44" s="11"/>
      <c r="F44" s="11"/>
      <c r="G44" s="11"/>
      <c r="H44" s="67"/>
      <c r="I44" s="11"/>
      <c r="J44" s="11"/>
      <c r="K44" s="11"/>
      <c r="L44" s="11"/>
      <c r="M44" s="11"/>
      <c r="N44" s="11"/>
    </row>
    <row r="45" spans="2:14" ht="15.75">
      <c r="B45" s="11"/>
      <c r="C45" s="11"/>
      <c r="D45" s="11"/>
      <c r="E45" s="11"/>
      <c r="F45" s="11"/>
      <c r="G45" s="11"/>
      <c r="H45" s="67"/>
      <c r="I45" s="11"/>
      <c r="J45" s="11"/>
      <c r="K45" s="11"/>
      <c r="L45" s="11"/>
      <c r="M45" s="11"/>
      <c r="N45" s="11"/>
    </row>
    <row r="46" spans="1:14" ht="15.75">
      <c r="A46" s="4" t="s">
        <v>70</v>
      </c>
      <c r="B46" s="11">
        <v>28</v>
      </c>
      <c r="C46" s="11">
        <v>30</v>
      </c>
      <c r="D46" s="11">
        <v>142</v>
      </c>
      <c r="E46" s="11">
        <v>31</v>
      </c>
      <c r="F46" s="11">
        <v>13</v>
      </c>
      <c r="G46" s="11">
        <v>244</v>
      </c>
      <c r="H46" s="11"/>
      <c r="I46" s="11">
        <v>1</v>
      </c>
      <c r="J46" s="11">
        <v>1.2</v>
      </c>
      <c r="K46" s="11">
        <v>1.5</v>
      </c>
      <c r="L46" s="11">
        <v>1.6</v>
      </c>
      <c r="M46" s="11">
        <v>2.5</v>
      </c>
      <c r="N46" s="11">
        <v>1.4</v>
      </c>
    </row>
    <row r="47" spans="1:14" ht="15.75">
      <c r="A47" s="4" t="s">
        <v>71</v>
      </c>
      <c r="B47" s="11">
        <v>28</v>
      </c>
      <c r="C47" s="11">
        <v>51</v>
      </c>
      <c r="D47" s="11">
        <v>311</v>
      </c>
      <c r="E47" s="11">
        <v>34</v>
      </c>
      <c r="F47" s="11">
        <v>200</v>
      </c>
      <c r="G47" s="11">
        <v>624</v>
      </c>
      <c r="H47" s="11"/>
      <c r="I47" s="11">
        <v>1</v>
      </c>
      <c r="J47" s="11">
        <v>2</v>
      </c>
      <c r="K47" s="11">
        <v>3.3</v>
      </c>
      <c r="L47" s="11">
        <v>1.8</v>
      </c>
      <c r="M47" s="11">
        <v>39</v>
      </c>
      <c r="N47" s="11">
        <v>3.6</v>
      </c>
    </row>
    <row r="48" spans="1:14" ht="15.75">
      <c r="A48" s="4" t="s">
        <v>72</v>
      </c>
      <c r="B48" s="11">
        <v>99</v>
      </c>
      <c r="C48" s="11">
        <v>108</v>
      </c>
      <c r="D48" s="11">
        <v>465</v>
      </c>
      <c r="E48" s="11">
        <v>73</v>
      </c>
      <c r="F48" s="11">
        <v>10</v>
      </c>
      <c r="G48" s="11">
        <v>755</v>
      </c>
      <c r="H48" s="11"/>
      <c r="I48" s="11">
        <v>3.5</v>
      </c>
      <c r="J48" s="11">
        <v>4.2</v>
      </c>
      <c r="K48" s="11">
        <v>4.9</v>
      </c>
      <c r="L48" s="11">
        <v>3.9</v>
      </c>
      <c r="M48" s="11">
        <v>1.9</v>
      </c>
      <c r="N48" s="11">
        <v>4.3</v>
      </c>
    </row>
    <row r="49" spans="1:14" ht="15.75">
      <c r="A49" s="4" t="s">
        <v>73</v>
      </c>
      <c r="B49" s="11">
        <v>33</v>
      </c>
      <c r="C49" s="11">
        <v>31</v>
      </c>
      <c r="D49" s="11">
        <v>151</v>
      </c>
      <c r="E49" s="11">
        <v>47</v>
      </c>
      <c r="F49" s="11">
        <v>7</v>
      </c>
      <c r="G49" s="11">
        <v>270</v>
      </c>
      <c r="H49" s="11"/>
      <c r="I49" s="11">
        <v>1.2</v>
      </c>
      <c r="J49" s="11">
        <v>1.2</v>
      </c>
      <c r="K49" s="11">
        <v>1.6</v>
      </c>
      <c r="L49" s="11">
        <v>2.5</v>
      </c>
      <c r="M49" s="11">
        <v>1.4</v>
      </c>
      <c r="N49" s="11">
        <v>1.6</v>
      </c>
    </row>
    <row r="50" spans="1:14" ht="15.75">
      <c r="A50" s="4" t="s">
        <v>108</v>
      </c>
      <c r="B50" s="11">
        <v>21</v>
      </c>
      <c r="C50" s="11">
        <v>18</v>
      </c>
      <c r="D50" s="11">
        <v>71</v>
      </c>
      <c r="E50" s="11">
        <v>19</v>
      </c>
      <c r="F50" s="11">
        <v>2</v>
      </c>
      <c r="G50" s="11">
        <v>131</v>
      </c>
      <c r="H50" s="11"/>
      <c r="I50" s="11">
        <v>0.7</v>
      </c>
      <c r="J50" s="11">
        <v>0.7</v>
      </c>
      <c r="K50" s="11">
        <v>0.7</v>
      </c>
      <c r="L50" s="11">
        <v>1</v>
      </c>
      <c r="M50" s="11">
        <v>0.4</v>
      </c>
      <c r="N50" s="11">
        <v>0.8</v>
      </c>
    </row>
    <row r="51" spans="1:14" ht="15.75">
      <c r="A51" s="4" t="s">
        <v>109</v>
      </c>
      <c r="B51" s="11">
        <v>64</v>
      </c>
      <c r="C51" s="11">
        <v>67</v>
      </c>
      <c r="D51" s="11">
        <v>267</v>
      </c>
      <c r="E51" s="11">
        <v>53</v>
      </c>
      <c r="F51" s="11">
        <v>16</v>
      </c>
      <c r="G51" s="11">
        <v>466</v>
      </c>
      <c r="H51" s="11"/>
      <c r="I51" s="11">
        <v>2.2</v>
      </c>
      <c r="J51" s="11">
        <v>2.6</v>
      </c>
      <c r="K51" s="11">
        <v>2.8</v>
      </c>
      <c r="L51" s="11">
        <v>2.8</v>
      </c>
      <c r="M51" s="11">
        <v>3.1</v>
      </c>
      <c r="N51" s="11">
        <v>2.7</v>
      </c>
    </row>
    <row r="52" spans="1:14" ht="15.75">
      <c r="A52" s="4" t="s">
        <v>110</v>
      </c>
      <c r="B52" s="11">
        <v>253</v>
      </c>
      <c r="C52" s="11">
        <v>235</v>
      </c>
      <c r="D52" s="11">
        <v>953</v>
      </c>
      <c r="E52" s="11">
        <v>262</v>
      </c>
      <c r="F52" s="11">
        <v>24</v>
      </c>
      <c r="G52" s="11">
        <v>1727</v>
      </c>
      <c r="H52" s="11"/>
      <c r="I52" s="11">
        <v>8.9</v>
      </c>
      <c r="J52" s="11">
        <v>9.2</v>
      </c>
      <c r="K52" s="11">
        <v>10</v>
      </c>
      <c r="L52" s="11">
        <v>13.9</v>
      </c>
      <c r="M52" s="11">
        <v>4.6</v>
      </c>
      <c r="N52" s="11">
        <v>9.9</v>
      </c>
    </row>
    <row r="53" spans="1:14" ht="15.75">
      <c r="A53" s="4" t="s">
        <v>77</v>
      </c>
      <c r="B53" s="11">
        <v>31</v>
      </c>
      <c r="C53" s="11">
        <v>34</v>
      </c>
      <c r="D53" s="11">
        <v>111</v>
      </c>
      <c r="E53" s="11">
        <v>22</v>
      </c>
      <c r="F53" s="11">
        <v>8</v>
      </c>
      <c r="G53" s="11">
        <v>205</v>
      </c>
      <c r="H53" s="11"/>
      <c r="I53" s="11">
        <v>1.1</v>
      </c>
      <c r="J53" s="11">
        <v>1.3</v>
      </c>
      <c r="K53" s="11">
        <v>1.2</v>
      </c>
      <c r="L53" s="11">
        <v>1.2</v>
      </c>
      <c r="M53" s="11">
        <v>1.5</v>
      </c>
      <c r="N53" s="11">
        <v>1.2</v>
      </c>
    </row>
    <row r="54" spans="1:14" ht="15.75">
      <c r="A54" s="4" t="s">
        <v>78</v>
      </c>
      <c r="B54" s="11">
        <v>102</v>
      </c>
      <c r="C54" s="11">
        <v>91</v>
      </c>
      <c r="D54" s="11">
        <v>291</v>
      </c>
      <c r="E54" s="11">
        <v>52</v>
      </c>
      <c r="F54" s="11">
        <v>18</v>
      </c>
      <c r="G54" s="11">
        <v>553</v>
      </c>
      <c r="H54" s="11"/>
      <c r="I54" s="11">
        <v>3.6</v>
      </c>
      <c r="J54" s="11">
        <v>3.6</v>
      </c>
      <c r="K54" s="11">
        <v>3</v>
      </c>
      <c r="L54" s="11">
        <v>2.7</v>
      </c>
      <c r="M54" s="11">
        <v>3.4</v>
      </c>
      <c r="N54" s="11">
        <v>3.2</v>
      </c>
    </row>
    <row r="55" spans="1:14" ht="15.75">
      <c r="A55" s="4" t="s">
        <v>79</v>
      </c>
      <c r="B55" s="11">
        <v>624</v>
      </c>
      <c r="C55" s="11">
        <v>385</v>
      </c>
      <c r="D55" s="11">
        <v>1038</v>
      </c>
      <c r="E55" s="11">
        <v>176</v>
      </c>
      <c r="F55" s="11">
        <v>24</v>
      </c>
      <c r="G55" s="11">
        <v>2247</v>
      </c>
      <c r="H55" s="11"/>
      <c r="I55" s="11">
        <v>21.9</v>
      </c>
      <c r="J55" s="11">
        <v>15.1</v>
      </c>
      <c r="K55" s="11">
        <v>10.9</v>
      </c>
      <c r="L55" s="11">
        <v>9.3</v>
      </c>
      <c r="M55" s="11">
        <v>4.7</v>
      </c>
      <c r="N55" s="11">
        <v>12.9</v>
      </c>
    </row>
    <row r="56" spans="1:14" ht="15.75">
      <c r="A56" s="4" t="s">
        <v>180</v>
      </c>
      <c r="B56" s="11">
        <v>1559</v>
      </c>
      <c r="C56" s="11">
        <v>1496</v>
      </c>
      <c r="D56" s="11">
        <v>5740</v>
      </c>
      <c r="E56" s="11">
        <v>1107</v>
      </c>
      <c r="F56" s="11">
        <v>185</v>
      </c>
      <c r="G56" s="11">
        <v>10087</v>
      </c>
      <c r="H56" s="11"/>
      <c r="I56" s="11">
        <v>54.7</v>
      </c>
      <c r="J56" s="11">
        <v>58.6</v>
      </c>
      <c r="K56" s="11">
        <v>60</v>
      </c>
      <c r="L56" s="11">
        <v>58.9</v>
      </c>
      <c r="M56" s="11">
        <v>36.2</v>
      </c>
      <c r="N56" s="11">
        <v>58.1</v>
      </c>
    </row>
    <row r="57" spans="1:14" s="8" customFormat="1" ht="19.5" thickBot="1">
      <c r="A57" s="57" t="s">
        <v>182</v>
      </c>
      <c r="B57" s="92">
        <v>2850</v>
      </c>
      <c r="C57" s="92">
        <v>2552</v>
      </c>
      <c r="D57" s="92">
        <v>9565</v>
      </c>
      <c r="E57" s="92">
        <v>1880</v>
      </c>
      <c r="F57" s="92">
        <v>511</v>
      </c>
      <c r="G57" s="92">
        <v>17358</v>
      </c>
      <c r="H57" s="92"/>
      <c r="I57" s="92">
        <v>100</v>
      </c>
      <c r="J57" s="92">
        <v>100</v>
      </c>
      <c r="K57" s="92">
        <v>100</v>
      </c>
      <c r="L57" s="92">
        <v>100</v>
      </c>
      <c r="M57" s="92">
        <v>100</v>
      </c>
      <c r="N57" s="92">
        <v>100</v>
      </c>
    </row>
    <row r="58" spans="2:14" ht="15.75">
      <c r="B58" s="67"/>
      <c r="C58" s="67"/>
      <c r="D58" s="67"/>
      <c r="E58" s="67"/>
      <c r="F58" s="67"/>
      <c r="G58" s="67"/>
      <c r="H58" s="67"/>
      <c r="I58" s="67"/>
      <c r="J58" s="67"/>
      <c r="K58" s="67"/>
      <c r="L58" s="67"/>
      <c r="M58" s="67"/>
      <c r="N58" s="67"/>
    </row>
    <row r="59" spans="1:14" ht="15.75">
      <c r="A59" s="4" t="s">
        <v>181</v>
      </c>
      <c r="B59" s="67"/>
      <c r="C59" s="67"/>
      <c r="D59" s="67"/>
      <c r="E59" s="67"/>
      <c r="F59" s="67"/>
      <c r="G59" s="67"/>
      <c r="H59" s="67"/>
      <c r="I59" s="67"/>
      <c r="J59" s="67"/>
      <c r="K59" s="67"/>
      <c r="L59" s="67"/>
      <c r="M59" s="67"/>
      <c r="N59" s="67"/>
    </row>
    <row r="60" spans="2:14" ht="15.75">
      <c r="B60" s="67"/>
      <c r="C60" s="67"/>
      <c r="D60" s="67"/>
      <c r="E60" s="67"/>
      <c r="F60" s="67"/>
      <c r="G60" s="67"/>
      <c r="H60" s="67"/>
      <c r="I60" s="67"/>
      <c r="J60" s="67"/>
      <c r="K60" s="67"/>
      <c r="L60" s="67"/>
      <c r="M60" s="67"/>
      <c r="N60" s="67"/>
    </row>
  </sheetData>
  <mergeCells count="2">
    <mergeCell ref="I7:M7"/>
    <mergeCell ref="B7:F7"/>
  </mergeCells>
  <printOptions/>
  <pageMargins left="0.7480314960629921" right="0.7480314960629921" top="0.3937007874015748" bottom="0.984251968503937" header="0.31496062992125984" footer="0.5118110236220472"/>
  <pageSetup horizontalDpi="300" verticalDpi="3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Andrew Knight</cp:lastModifiedBy>
  <cp:lastPrinted>2007-11-05T10:18:09Z</cp:lastPrinted>
  <dcterms:created xsi:type="dcterms:W3CDTF">1999-07-21T08:03:15Z</dcterms:created>
  <dcterms:modified xsi:type="dcterms:W3CDTF">2008-05-19T13:35:32Z</dcterms:modified>
  <cp:category/>
  <cp:version/>
  <cp:contentType/>
  <cp:contentStatus/>
</cp:coreProperties>
</file>