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4a" sheetId="6" r:id="rId6"/>
    <sheet name="Table24b" sheetId="7" r:id="rId7"/>
    <sheet name="Table 25" sheetId="8" r:id="rId8"/>
    <sheet name="Table 26" sheetId="9" r:id="rId9"/>
    <sheet name="Table27" sheetId="10" r:id="rId10"/>
    <sheet name="Table27Chart" sheetId="11" r:id="rId11"/>
    <sheet name="Table28" sheetId="12" r:id="rId12"/>
    <sheet name="Table28Chart" sheetId="13" r:id="rId13"/>
    <sheet name="Table29" sheetId="14" r:id="rId14"/>
    <sheet name="Table 30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4" hidden="1">#REF!</definedName>
    <definedName name="__123Graph_AGRAPH1" hidden="1">'[2]Table18'!$I$19:$L$19</definedName>
    <definedName name="__123Graph_BGRAPH1" localSheetId="4" hidden="1">#REF!</definedName>
    <definedName name="__123Graph_BGRAPH1" hidden="1">'[2]Table18'!$I$33:$L$33</definedName>
    <definedName name="_Fill" localSheetId="4" hidden="1">'[4]population'!$B$4:$B$6</definedName>
    <definedName name="_Fill" hidden="1">#REF!</definedName>
    <definedName name="_Order1" hidden="1">255</definedName>
    <definedName name="compnum">#REF!</definedName>
    <definedName name="IDX" localSheetId="7">'Table 25'!$A$1</definedName>
    <definedName name="IDX" localSheetId="8">'Table 26'!$A$1</definedName>
    <definedName name="IDX" localSheetId="14">'Table 30'!$A$1</definedName>
    <definedName name="IDX" localSheetId="13">'Table29'!$A$1</definedName>
    <definedName name="KEYA">'[5]Table A'!$AC$26</definedName>
    <definedName name="MACROS">'[3]Table'!$M$1:$IG$8163</definedName>
    <definedName name="MACROS2">#REF!</definedName>
    <definedName name="new" hidden="1">#REF!</definedName>
    <definedName name="new2">#REF!</definedName>
    <definedName name="_xlnm.Print_Area" localSheetId="3">'Table23b &amp; c'!$A$1:$M$52</definedName>
    <definedName name="_xlnm.Print_Area" localSheetId="4">'Table23Chart'!$A$16:$L$90</definedName>
    <definedName name="_xlnm.Print_Area" localSheetId="9">'Table27'!$A$1:$L$66</definedName>
    <definedName name="_xlnm.Print_Area" localSheetId="10">'Table27Chart'!$A$29:$N$108</definedName>
    <definedName name="_xlnm.Print_Area" localSheetId="12">'Table28Chart'!$A$29:$N$105</definedName>
    <definedName name="SHEETA">#REF!</definedName>
    <definedName name="SHEETB" localSheetId="4">'[4]Figures'!$A$1:$O$35</definedName>
    <definedName name="SHEETB">#REF!</definedName>
    <definedName name="SHEETC">#REF!</definedName>
    <definedName name="SHEETD" localSheetId="4">#REF!</definedName>
    <definedName name="SHEETD">'[2]Table18'!$B$7:$M$71</definedName>
    <definedName name="SHEETE">#REF!</definedName>
    <definedName name="SHEETF" localSheetId="4">'[4]population'!$A$1:$I$24</definedName>
    <definedName name="SHEETF">#REF!</definedName>
    <definedName name="SHEETG">#REF!</definedName>
    <definedName name="TIME">'[3]Table'!$E$1:$IG$8163</definedName>
    <definedName name="TIME2">#REF!</definedName>
    <definedName name="WHOLE">'[3]Table'!$BZ$371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<sst xmlns="http://schemas.openxmlformats.org/spreadsheetml/2006/main" count="1479" uniqueCount="254">
  <si>
    <t xml:space="preserve">Table 23 </t>
  </si>
  <si>
    <t>reported Casualties</t>
  </si>
  <si>
    <t xml:space="preserve">Casualties by mode of transport and severity </t>
  </si>
  <si>
    <t>Separately for built-up and non built-up roads</t>
  </si>
  <si>
    <t>Years: 1994-98 and 2003-2007 averages, 1997 to 2007</t>
  </si>
  <si>
    <t>Mode of</t>
  </si>
  <si>
    <t>Year</t>
  </si>
  <si>
    <t>Built-up</t>
  </si>
  <si>
    <t>Non built-up</t>
  </si>
  <si>
    <t>Total</t>
  </si>
  <si>
    <t>transport</t>
  </si>
  <si>
    <t>Killed &amp;</t>
  </si>
  <si>
    <t>All</t>
  </si>
  <si>
    <t>Killed</t>
  </si>
  <si>
    <t>Serious</t>
  </si>
  <si>
    <t>Severities</t>
  </si>
  <si>
    <t>(a) Numbers</t>
  </si>
  <si>
    <t>Pedestrian</t>
  </si>
  <si>
    <t>1994-98 average</t>
  </si>
  <si>
    <t>2003-2007 average</t>
  </si>
  <si>
    <t>Pedal cycle</t>
  </si>
  <si>
    <t>Car</t>
  </si>
  <si>
    <t>Table 23 (continued)</t>
  </si>
  <si>
    <t>Taxi</t>
  </si>
  <si>
    <t>Bus/coach</t>
  </si>
  <si>
    <t>Light goods</t>
  </si>
  <si>
    <t>Heavy goods</t>
  </si>
  <si>
    <t>(1) Motor cycle includes all two wheeled motor vehicles</t>
  </si>
  <si>
    <t>(2) Comparisons of the figures for 1999 and earlier years are affected by a change in the way in which motor caravans are counted:</t>
  </si>
  <si>
    <t xml:space="preserve"> for years up to 1998 they are included  under 'minibus'; from 1999 they were counted in 'other' (see Annex D).</t>
  </si>
  <si>
    <t>Transport</t>
  </si>
  <si>
    <t>(b) Change in numbers: 2007 on 2006</t>
  </si>
  <si>
    <t>Minibus</t>
  </si>
  <si>
    <t>Other</t>
  </si>
  <si>
    <t>(c) Per cent changes:</t>
  </si>
  <si>
    <t>2007 on 2006</t>
  </si>
  <si>
    <t>2007 on 1994-98 average</t>
  </si>
  <si>
    <t>Fatal &amp;</t>
  </si>
  <si>
    <t>Fatal</t>
  </si>
  <si>
    <t>Table 23</t>
  </si>
  <si>
    <t>Casualties: Pedestrians, car users and other road users, on built-up and non built-up roads</t>
  </si>
  <si>
    <t>Separate charts for each severity</t>
  </si>
  <si>
    <t>Years: 1997 to 2007</t>
  </si>
  <si>
    <t xml:space="preserve">Table 24   </t>
  </si>
  <si>
    <t>Casualties by mode of transport, age-group, severity and sex</t>
  </si>
  <si>
    <t>Years:1994-98 average, 2007</t>
  </si>
  <si>
    <t xml:space="preserve">                                 All severities</t>
  </si>
  <si>
    <t>Mode of Transport</t>
  </si>
  <si>
    <t>Age</t>
  </si>
  <si>
    <t>Male</t>
  </si>
  <si>
    <t>Female</t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</si>
  <si>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</si>
  <si>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</si>
  <si>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</si>
  <si>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</si>
  <si>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</si>
  <si>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</si>
  <si>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</si>
  <si>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</si>
  <si>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</si>
  <si>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</si>
  <si>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</si>
  <si>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</si>
  <si>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</si>
  <si>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t>Child 0-15</t>
  </si>
  <si>
    <t>Adult 16+</t>
  </si>
  <si>
    <t>Car/taxi driver</t>
  </si>
  <si>
    <t>(1) Includes those whose sex was 'not known'.</t>
  </si>
  <si>
    <t>(2) Includes those whose age was 'not known'.</t>
  </si>
  <si>
    <t>(3) Motorcycles includes all two wheeled motor vehicles.</t>
  </si>
  <si>
    <t>Table 24 (continued)</t>
  </si>
  <si>
    <t>Car/taxi passenger</t>
  </si>
  <si>
    <t>Bus/coach/minibus</t>
  </si>
  <si>
    <t>Goods vehicles</t>
  </si>
  <si>
    <t>(4) Includes other types of road user not shown separately</t>
  </si>
  <si>
    <t xml:space="preserve">  </t>
  </si>
  <si>
    <t>Table 25</t>
  </si>
  <si>
    <t>Child and adult pedestrian, pedal cycle, car and other casualties by severity</t>
  </si>
  <si>
    <t>Years: 1994-98, 2003-2007 averages, 2003-2007</t>
  </si>
  <si>
    <t>Child (0-15)</t>
  </si>
  <si>
    <t xml:space="preserve">Adult </t>
  </si>
  <si>
    <t xml:space="preserve">Killed </t>
  </si>
  <si>
    <t>Killed &amp; Serious</t>
  </si>
  <si>
    <t xml:space="preserve">All Severities </t>
  </si>
  <si>
    <t xml:space="preserve">Pedestrian </t>
  </si>
  <si>
    <t xml:space="preserve">1994-98 average </t>
  </si>
  <si>
    <t xml:space="preserve">2003-07 average </t>
  </si>
  <si>
    <t>% ch on 94-98 av: 2007</t>
  </si>
  <si>
    <t>% ch on 94-98 av: 0307</t>
  </si>
  <si>
    <t xml:space="preserve">Pedal cycle </t>
  </si>
  <si>
    <t xml:space="preserve">Car </t>
  </si>
  <si>
    <t xml:space="preserve">Other </t>
  </si>
  <si>
    <t>All road users</t>
  </si>
  <si>
    <t>This table does not include any casualties whose ages were unknown. The 'other' category includes all road</t>
  </si>
  <si>
    <t>users excluding pedestrians, pedal cyclists and car users</t>
  </si>
  <si>
    <t>.</t>
  </si>
  <si>
    <t>Table 26</t>
  </si>
  <si>
    <t>Casualties by mode of motor transport, casualty class and severity</t>
  </si>
  <si>
    <t>Years: 1994-98 and 2003-07 averages, 2003-2007</t>
  </si>
  <si>
    <t xml:space="preserve">Driver or rider </t>
  </si>
  <si>
    <t>Passenger - vehicle/pillion</t>
  </si>
  <si>
    <t xml:space="preserve">Motor cycle </t>
  </si>
  <si>
    <t>1994-98 ave</t>
  </si>
  <si>
    <t>-</t>
  </si>
  <si>
    <t>2003-07 ave</t>
  </si>
  <si>
    <t xml:space="preserve">Taxi </t>
  </si>
  <si>
    <t xml:space="preserve">Minibus </t>
  </si>
  <si>
    <t xml:space="preserve">Bus/coach </t>
  </si>
  <si>
    <t xml:space="preserve">Light goods </t>
  </si>
  <si>
    <t xml:space="preserve">Heavy goods </t>
  </si>
  <si>
    <t>All modes of transport</t>
  </si>
  <si>
    <t>'Other' includes a small number of casualties who were using a 'non-motor' mode of transport.</t>
  </si>
  <si>
    <t>Table 27</t>
  </si>
  <si>
    <t>Separately for weekdays/weekends</t>
  </si>
  <si>
    <t>Years: 2003-2007 average</t>
  </si>
  <si>
    <t>Day/hour</t>
  </si>
  <si>
    <t>Pedes-</t>
  </si>
  <si>
    <t>Pedal</t>
  </si>
  <si>
    <t>Motor</t>
  </si>
  <si>
    <t>Bus/</t>
  </si>
  <si>
    <t>Light</t>
  </si>
  <si>
    <t>Heavy</t>
  </si>
  <si>
    <t>trian</t>
  </si>
  <si>
    <t>cycle</t>
  </si>
  <si>
    <t>coach</t>
  </si>
  <si>
    <t>goods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</si>
  <si>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</si>
  <si>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</si>
  <si>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</si>
  <si>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</si>
  <si>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</si>
  <si>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</si>
  <si>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</si>
  <si>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</si>
  <si>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</si>
  <si>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</si>
  <si>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</si>
  <si>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</si>
  <si>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</si>
  <si>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</si>
  <si>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</si>
  <si>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</si>
  <si>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</si>
  <si>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</si>
  <si>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</si>
  <si>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</si>
  <si>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</si>
  <si>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</si>
  <si>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</si>
  <si>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</si>
  <si>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</si>
  <si>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</si>
  <si>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(1) Child 0-15 years</t>
  </si>
  <si>
    <t>(2) Motor cycle includes all two wheeled motor vehicles</t>
  </si>
  <si>
    <t>Child casualties total for weekday/weekend,by time of day,</t>
  </si>
  <si>
    <t>and mode of transport,2003 to 2007 average</t>
  </si>
  <si>
    <t>(data for figure 27 included)</t>
  </si>
  <si>
    <t>pedestrian</t>
  </si>
  <si>
    <t>pedal cycle</t>
  </si>
  <si>
    <t>motor 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</si>
  <si>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</si>
  <si>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</si>
  <si>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</si>
  <si>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</si>
  <si>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</si>
  <si>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</si>
  <si>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</si>
  <si>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</si>
  <si>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</si>
  <si>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</si>
  <si>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 xml:space="preserve"> 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</si>
  <si>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</si>
  <si>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</si>
  <si>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</si>
  <si>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</si>
  <si>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</si>
  <si>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</si>
  <si>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</si>
  <si>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</si>
  <si>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</si>
  <si>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</si>
  <si>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</si>
  <si>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</si>
  <si>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and mode of transport,2002 to 2006 average</t>
  </si>
  <si>
    <t>All severities</t>
  </si>
  <si>
    <t>weekdays</t>
  </si>
  <si>
    <t>Weekends</t>
  </si>
  <si>
    <t>Killed and Seriously injured</t>
  </si>
  <si>
    <t>All Severities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</si>
  <si>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</si>
  <si>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</si>
  <si>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</si>
  <si>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</si>
  <si>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</si>
  <si>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</si>
  <si>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</si>
  <si>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</si>
  <si>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</si>
  <si>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</si>
  <si>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</si>
  <si>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</si>
  <si>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</si>
  <si>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</si>
  <si>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</si>
  <si>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 xml:space="preserve">Table 28 </t>
  </si>
  <si>
    <t>Adult casualties by time of day and mode of transport</t>
  </si>
  <si>
    <t>Fatal and Serious</t>
  </si>
  <si>
    <t>Table 28</t>
  </si>
  <si>
    <t>Adult casualties by time of day</t>
  </si>
  <si>
    <t>Table 29</t>
  </si>
  <si>
    <t>Child/adult casualties by month and mode of transport</t>
  </si>
  <si>
    <t>Years: 2003 to 2007 average (figures adjusted for 30 day months)</t>
  </si>
  <si>
    <t>Motor cycle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</si>
  <si>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</si>
  <si>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</si>
  <si>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</si>
  <si>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</si>
  <si>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</si>
  <si>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</si>
  <si>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</si>
  <si>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</si>
  <si>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</si>
  <si>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</si>
  <si>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</si>
  <si>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</si>
  <si>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Year Total</t>
  </si>
  <si>
    <t xml:space="preserve">Total </t>
  </si>
  <si>
    <t>NB: As the figures in this table have been adjusted to be for '30 day' months, they will differ slightly</t>
  </si>
  <si>
    <t>from those appearing in other tables. Includes those whose ages were not known</t>
  </si>
  <si>
    <t>Table 30</t>
  </si>
  <si>
    <t>Child/adult casualties by day of the week and mode of transport</t>
  </si>
  <si>
    <t>Years: 2003 to 2007 average</t>
  </si>
  <si>
    <t xml:space="preserve">Monday </t>
  </si>
  <si>
    <t xml:space="preserve">Tuesday </t>
  </si>
  <si>
    <t>Wednesday</t>
  </si>
  <si>
    <t xml:space="preserve">Thursday </t>
  </si>
  <si>
    <t xml:space="preserve">Friday </t>
  </si>
  <si>
    <t xml:space="preserve">Saturday </t>
  </si>
  <si>
    <t xml:space="preserve">Sunday </t>
  </si>
  <si>
    <t xml:space="preserve">Total (1) </t>
  </si>
  <si>
    <t>(1) Includes those whose ages were not known</t>
  </si>
  <si>
    <r>
      <t>Motor cycle</t>
    </r>
    <r>
      <rPr>
        <b/>
        <vertAlign val="superscript"/>
        <sz val="12"/>
        <rFont val="Arial"/>
        <family val="2"/>
      </rPr>
      <t>(1)</t>
    </r>
  </si>
  <si>
    <r>
      <t>Minibus</t>
    </r>
    <r>
      <rPr>
        <b/>
        <vertAlign val="superscript"/>
        <sz val="12"/>
        <rFont val="Arial"/>
        <family val="2"/>
      </rPr>
      <t>(2)</t>
    </r>
  </si>
  <si>
    <r>
      <t>Other</t>
    </r>
    <r>
      <rPr>
        <b/>
        <vertAlign val="superscript"/>
        <sz val="12"/>
        <rFont val="Arial"/>
        <family val="2"/>
      </rPr>
      <t>(2)</t>
    </r>
  </si>
  <si>
    <r>
      <t>Motor cycle</t>
    </r>
    <r>
      <rPr>
        <vertAlign val="superscript"/>
        <sz val="12"/>
        <rFont val="Arial"/>
        <family val="2"/>
      </rPr>
      <t>(1)</t>
    </r>
  </si>
  <si>
    <r>
      <t>Minibus</t>
    </r>
    <r>
      <rPr>
        <vertAlign val="superscript"/>
        <sz val="12"/>
        <rFont val="Arial"/>
        <family val="2"/>
      </rPr>
      <t>(2)</t>
    </r>
  </si>
  <si>
    <r>
      <t>Other</t>
    </r>
    <r>
      <rPr>
        <vertAlign val="superscript"/>
        <sz val="12"/>
        <rFont val="Arial"/>
        <family val="2"/>
      </rPr>
      <t>(2)</t>
    </r>
  </si>
  <si>
    <r>
      <t>All</t>
    </r>
    <r>
      <rPr>
        <b/>
        <vertAlign val="superscript"/>
        <sz val="10"/>
        <rFont val="Arial"/>
        <family val="2"/>
      </rPr>
      <t>(1)</t>
    </r>
  </si>
  <si>
    <r>
      <t>All ages</t>
    </r>
    <r>
      <rPr>
        <b/>
        <vertAlign val="superscript"/>
        <sz val="10"/>
        <rFont val="Arial"/>
        <family val="2"/>
      </rPr>
      <t>(2)</t>
    </r>
  </si>
  <si>
    <r>
      <t>Motor cycle</t>
    </r>
    <r>
      <rPr>
        <b/>
        <vertAlign val="superscript"/>
        <sz val="10"/>
        <rFont val="Arial"/>
        <family val="2"/>
      </rPr>
      <t>(3)</t>
    </r>
  </si>
  <si>
    <r>
      <t>All users</t>
    </r>
    <r>
      <rPr>
        <b/>
        <vertAlign val="superscript"/>
        <sz val="10"/>
        <rFont val="Arial"/>
        <family val="2"/>
      </rPr>
      <t>(4)</t>
    </r>
  </si>
  <si>
    <r>
      <t>Child</t>
    </r>
    <r>
      <rPr>
        <b/>
        <vertAlign val="superscript"/>
        <sz val="14"/>
        <rFont val="Arial"/>
        <family val="2"/>
      </rPr>
      <t xml:space="preserve">(1) </t>
    </r>
    <r>
      <rPr>
        <b/>
        <sz val="14"/>
        <rFont val="Arial"/>
        <family val="2"/>
      </rPr>
      <t>casualties by time of day and mode of transport</t>
    </r>
  </si>
  <si>
    <r>
      <t>cycle</t>
    </r>
    <r>
      <rPr>
        <b/>
        <vertAlign val="superscript"/>
        <sz val="12"/>
        <rFont val="Arial"/>
        <family val="2"/>
      </rPr>
      <t>(2)</t>
    </r>
  </si>
  <si>
    <r>
      <t>cycle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</si>
</sst>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35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b/>
      <sz val="9.2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i/>
      <sz val="7.5"/>
      <color indexed="8"/>
      <name val="Arial"/>
      <family val="2"/>
    </font>
    <font>
      <b/>
      <vertAlign val="superscript"/>
      <sz val="14"/>
      <name val="Arial"/>
      <family val="2"/>
    </font>
    <font>
      <b/>
      <sz val="16.5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1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Border="1" applyAlignment="1">
      <alignment horizontal="left"/>
    </xf>
    <xf numFmtId="41" fontId="5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3" fillId="0" borderId="0" xfId="21" applyFont="1">
      <alignment/>
      <protection/>
    </xf>
    <xf numFmtId="0" fontId="13" fillId="0" borderId="0" xfId="21" applyFont="1">
      <alignment/>
      <protection/>
    </xf>
    <xf numFmtId="0" fontId="5" fillId="0" borderId="0" xfId="21" applyFont="1">
      <alignment/>
      <protection/>
    </xf>
    <xf numFmtId="0" fontId="14" fillId="0" borderId="0" xfId="21" applyFont="1">
      <alignment/>
      <protection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1" fontId="15" fillId="0" borderId="0" xfId="21" applyNumberFormat="1" applyFont="1">
      <alignment/>
      <protection/>
    </xf>
    <xf numFmtId="0" fontId="0" fillId="0" borderId="0" xfId="0" applyFont="1" applyAlignment="1">
      <alignment/>
    </xf>
    <xf numFmtId="0" fontId="16" fillId="0" borderId="0" xfId="21" applyFont="1">
      <alignment/>
      <protection/>
    </xf>
    <xf numFmtId="0" fontId="7" fillId="0" borderId="0" xfId="21" applyFont="1">
      <alignment/>
      <protection/>
    </xf>
    <xf numFmtId="0" fontId="16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0" fillId="0" borderId="0" xfId="0" applyFont="1" applyAlignment="1" quotePrefix="1">
      <alignment/>
    </xf>
    <xf numFmtId="41" fontId="0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0" fillId="0" borderId="0" xfId="0" applyNumberFormat="1" applyFont="1" applyAlignment="1">
      <alignment horizontal="right" wrapText="1"/>
    </xf>
    <xf numFmtId="16" fontId="0" fillId="0" borderId="0" xfId="0" applyNumberFormat="1" applyFont="1" applyAlignment="1">
      <alignment horizontal="left" vertical="top"/>
    </xf>
    <xf numFmtId="17" fontId="0" fillId="0" borderId="0" xfId="0" applyNumberFormat="1" applyFont="1" applyAlignment="1">
      <alignment horizontal="left" vertical="top"/>
    </xf>
    <xf numFmtId="41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  <xf numFmtId="0" fontId="29" fillId="2" borderId="0" xfId="0" applyFont="1" applyFill="1" applyAlignment="1">
      <alignment horizontal="left" wrapText="1"/>
    </xf>
    <xf numFmtId="0" fontId="30" fillId="2" borderId="4" xfId="0" applyFont="1" applyFill="1" applyBorder="1" applyAlignment="1">
      <alignment horizontal="left" wrapText="1"/>
    </xf>
    <xf numFmtId="0" fontId="30" fillId="2" borderId="4" xfId="0" applyFont="1" applyFill="1" applyBorder="1" applyAlignment="1">
      <alignment horizontal="left" vertical="top" wrapText="1"/>
    </xf>
    <xf numFmtId="0" fontId="30" fillId="2" borderId="4" xfId="0" applyFont="1" applyFill="1" applyBorder="1" applyAlignment="1">
      <alignment horizontal="right" wrapText="1"/>
    </xf>
    <xf numFmtId="3" fontId="30" fillId="2" borderId="4" xfId="0" applyNumberFormat="1" applyFont="1" applyFill="1" applyBorder="1" applyAlignment="1">
      <alignment horizontal="right" wrapText="1"/>
    </xf>
    <xf numFmtId="0" fontId="28" fillId="2" borderId="4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right" wrapText="1"/>
    </xf>
    <xf numFmtId="3" fontId="28" fillId="2" borderId="4" xfId="0" applyNumberFormat="1" applyFont="1" applyFill="1" applyBorder="1" applyAlignment="1">
      <alignment horizontal="right" wrapText="1"/>
    </xf>
    <xf numFmtId="0" fontId="31" fillId="2" borderId="4" xfId="0" applyFont="1" applyFill="1" applyBorder="1" applyAlignment="1">
      <alignment horizontal="left" vertical="top"/>
    </xf>
    <xf numFmtId="0" fontId="31" fillId="2" borderId="4" xfId="0" applyFont="1" applyFill="1" applyBorder="1" applyAlignment="1">
      <alignment horizontal="right"/>
    </xf>
    <xf numFmtId="0" fontId="31" fillId="2" borderId="4" xfId="0" applyFont="1" applyFill="1" applyBorder="1" applyAlignment="1">
      <alignment horizontal="right" wrapText="1"/>
    </xf>
    <xf numFmtId="20" fontId="7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20" fontId="5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0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0" fillId="2" borderId="6" xfId="0" applyFont="1" applyFill="1" applyBorder="1" applyAlignment="1">
      <alignment horizontal="left" vertical="top"/>
    </xf>
    <xf numFmtId="0" fontId="30" fillId="2" borderId="7" xfId="0" applyFont="1" applyFill="1" applyBorder="1" applyAlignment="1">
      <alignment horizontal="left" vertical="top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0" fillId="2" borderId="4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horizontal="center" wrapText="1"/>
    </xf>
    <xf numFmtId="0" fontId="30" fillId="2" borderId="10" xfId="0" applyFont="1" applyFill="1" applyBorder="1" applyAlignment="1">
      <alignment horizontal="center" wrapText="1"/>
    </xf>
    <xf numFmtId="0" fontId="30" fillId="2" borderId="11" xfId="0" applyFont="1" applyFill="1" applyBorder="1" applyAlignment="1">
      <alignment horizontal="center" wrapText="1"/>
    </xf>
    <xf numFmtId="0" fontId="30" fillId="2" borderId="1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 wrapText="1"/>
    </xf>
    <xf numFmtId="0" fontId="30" fillId="2" borderId="14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1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0" fillId="2" borderId="15" xfId="0" applyFon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815"/>
          <c:h val="0.886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57</c:v>
                </c:pt>
                <c:pt idx="1">
                  <c:v>71</c:v>
                </c:pt>
                <c:pt idx="2">
                  <c:v>61</c:v>
                </c:pt>
                <c:pt idx="3">
                  <c:v>49</c:v>
                </c:pt>
                <c:pt idx="4">
                  <c:v>51</c:v>
                </c:pt>
                <c:pt idx="5">
                  <c:v>49</c:v>
                </c:pt>
                <c:pt idx="6">
                  <c:v>43</c:v>
                </c:pt>
                <c:pt idx="7">
                  <c:v>55</c:v>
                </c:pt>
                <c:pt idx="8">
                  <c:v>45</c:v>
                </c:pt>
                <c:pt idx="9">
                  <c:v>44</c:v>
                </c:pt>
                <c:pt idx="10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30</c:v>
                </c:pt>
                <c:pt idx="1">
                  <c:v>25</c:v>
                </c:pt>
                <c:pt idx="2">
                  <c:v>28</c:v>
                </c:pt>
                <c:pt idx="3">
                  <c:v>23</c:v>
                </c:pt>
                <c:pt idx="4">
                  <c:v>25</c:v>
                </c:pt>
                <c:pt idx="5">
                  <c:v>24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87</c:v>
                </c:pt>
                <c:pt idx="1">
                  <c:v>96</c:v>
                </c:pt>
                <c:pt idx="2">
                  <c:v>89</c:v>
                </c:pt>
                <c:pt idx="3">
                  <c:v>72</c:v>
                </c:pt>
                <c:pt idx="4">
                  <c:v>76</c:v>
                </c:pt>
                <c:pt idx="5">
                  <c:v>73</c:v>
                </c:pt>
                <c:pt idx="6">
                  <c:v>63</c:v>
                </c:pt>
                <c:pt idx="7">
                  <c:v>76</c:v>
                </c:pt>
                <c:pt idx="8">
                  <c:v>66</c:v>
                </c:pt>
                <c:pt idx="9">
                  <c:v>61</c:v>
                </c:pt>
                <c:pt idx="10">
                  <c:v>60</c:v>
                </c:pt>
              </c:numCache>
            </c:numRef>
          </c:val>
          <c:smooth val="0"/>
        </c:ser>
        <c:axId val="30342735"/>
        <c:axId val="4649160"/>
      </c:lineChart>
      <c:catAx>
        <c:axId val="303427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0342735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3725"/>
          <c:w val="0.906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Table27Chart!$A$3:$A$26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ptCount val="24"/>
                <c:pt idx="0">
                  <c:v>1.2</c:v>
                </c:pt>
                <c:pt idx="1">
                  <c:v>1</c:v>
                </c:pt>
                <c:pt idx="2">
                  <c:v>0.6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3.2</c:v>
                </c:pt>
                <c:pt idx="8">
                  <c:v>18.2</c:v>
                </c:pt>
                <c:pt idx="9">
                  <c:v>4</c:v>
                </c:pt>
                <c:pt idx="10">
                  <c:v>2.8</c:v>
                </c:pt>
                <c:pt idx="11">
                  <c:v>4.4</c:v>
                </c:pt>
                <c:pt idx="12">
                  <c:v>10.2</c:v>
                </c:pt>
                <c:pt idx="13">
                  <c:v>11.6</c:v>
                </c:pt>
                <c:pt idx="14">
                  <c:v>8</c:v>
                </c:pt>
                <c:pt idx="15">
                  <c:v>41.6</c:v>
                </c:pt>
                <c:pt idx="16">
                  <c:v>39.4</c:v>
                </c:pt>
                <c:pt idx="17">
                  <c:v>34.6</c:v>
                </c:pt>
                <c:pt idx="18">
                  <c:v>30</c:v>
                </c:pt>
                <c:pt idx="19">
                  <c:v>21.2</c:v>
                </c:pt>
                <c:pt idx="20">
                  <c:v>17.8</c:v>
                </c:pt>
                <c:pt idx="21">
                  <c:v>10</c:v>
                </c:pt>
                <c:pt idx="22">
                  <c:v>6.6</c:v>
                </c:pt>
                <c:pt idx="23">
                  <c:v>4.4</c:v>
                </c:pt>
              </c:numCache>
            </c:numRef>
          </c:val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Table27Chart!$A$3:$A$26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ptCount val="24"/>
                <c:pt idx="0">
                  <c:v>4.8</c:v>
                </c:pt>
                <c:pt idx="1">
                  <c:v>3.6</c:v>
                </c:pt>
                <c:pt idx="2">
                  <c:v>2.8</c:v>
                </c:pt>
                <c:pt idx="3">
                  <c:v>1.6</c:v>
                </c:pt>
                <c:pt idx="4">
                  <c:v>1.2</c:v>
                </c:pt>
                <c:pt idx="5">
                  <c:v>0.8</c:v>
                </c:pt>
                <c:pt idx="6">
                  <c:v>2.8</c:v>
                </c:pt>
                <c:pt idx="7">
                  <c:v>15.4</c:v>
                </c:pt>
                <c:pt idx="8">
                  <c:v>152.2</c:v>
                </c:pt>
                <c:pt idx="9">
                  <c:v>46.6</c:v>
                </c:pt>
                <c:pt idx="10">
                  <c:v>23.2</c:v>
                </c:pt>
                <c:pt idx="11">
                  <c:v>36.4</c:v>
                </c:pt>
                <c:pt idx="12">
                  <c:v>71.4</c:v>
                </c:pt>
                <c:pt idx="13">
                  <c:v>114.8</c:v>
                </c:pt>
                <c:pt idx="14">
                  <c:v>66.6</c:v>
                </c:pt>
                <c:pt idx="15">
                  <c:v>235.6</c:v>
                </c:pt>
                <c:pt idx="16">
                  <c:v>212.2</c:v>
                </c:pt>
                <c:pt idx="17">
                  <c:v>181</c:v>
                </c:pt>
                <c:pt idx="18">
                  <c:v>152</c:v>
                </c:pt>
                <c:pt idx="19">
                  <c:v>114</c:v>
                </c:pt>
                <c:pt idx="20">
                  <c:v>83.4</c:v>
                </c:pt>
                <c:pt idx="21">
                  <c:v>50.2</c:v>
                </c:pt>
                <c:pt idx="22">
                  <c:v>29.2</c:v>
                </c:pt>
                <c:pt idx="23">
                  <c:v>12.4</c:v>
                </c:pt>
              </c:numCache>
            </c:numRef>
          </c:val>
        </c:ser>
        <c:axId val="65007961"/>
        <c:axId val="48200738"/>
      </c:bar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  <c:majorUnit val="10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4625"/>
          <c:y val="0.0965"/>
          <c:w val="0.20275"/>
          <c:h val="0.10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4"/>
          <c:w val="0.899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FF"/>
              </a:solidFill>
            </c:spPr>
          </c:dPt>
          <c:cat>
            <c:strRef>
              <c:f>Table27Chart!$F$3:$F$26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ptCount val="24"/>
                <c:pt idx="0">
                  <c:v>1.2</c:v>
                </c:pt>
                <c:pt idx="1">
                  <c:v>1</c:v>
                </c:pt>
                <c:pt idx="2">
                  <c:v>0.6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3.2</c:v>
                </c:pt>
                <c:pt idx="8">
                  <c:v>18.2</c:v>
                </c:pt>
                <c:pt idx="9">
                  <c:v>4</c:v>
                </c:pt>
                <c:pt idx="10">
                  <c:v>2.8</c:v>
                </c:pt>
                <c:pt idx="11">
                  <c:v>4.4</c:v>
                </c:pt>
                <c:pt idx="12">
                  <c:v>10.2</c:v>
                </c:pt>
                <c:pt idx="13">
                  <c:v>11.6</c:v>
                </c:pt>
                <c:pt idx="14">
                  <c:v>8</c:v>
                </c:pt>
                <c:pt idx="15">
                  <c:v>41.6</c:v>
                </c:pt>
                <c:pt idx="16">
                  <c:v>39.4</c:v>
                </c:pt>
                <c:pt idx="17">
                  <c:v>34.6</c:v>
                </c:pt>
                <c:pt idx="18">
                  <c:v>30</c:v>
                </c:pt>
                <c:pt idx="19">
                  <c:v>21.2</c:v>
                </c:pt>
                <c:pt idx="20">
                  <c:v>17.8</c:v>
                </c:pt>
                <c:pt idx="21">
                  <c:v>10</c:v>
                </c:pt>
                <c:pt idx="22">
                  <c:v>6.6</c:v>
                </c:pt>
                <c:pt idx="23">
                  <c:v>4.4</c:v>
                </c:pt>
              </c:numCache>
            </c:numRef>
          </c:val>
        </c:ser>
        <c:ser>
          <c:idx val="2"/>
          <c:order val="1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Table27Chart!$F$3:$F$26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ptCount val="24"/>
                <c:pt idx="0">
                  <c:v>5.2</c:v>
                </c:pt>
                <c:pt idx="1">
                  <c:v>2.4</c:v>
                </c:pt>
                <c:pt idx="2">
                  <c:v>1.4</c:v>
                </c:pt>
                <c:pt idx="3">
                  <c:v>1.4</c:v>
                </c:pt>
                <c:pt idx="4">
                  <c:v>0.6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3.8</c:v>
                </c:pt>
                <c:pt idx="9">
                  <c:v>7.2</c:v>
                </c:pt>
                <c:pt idx="10">
                  <c:v>19.2</c:v>
                </c:pt>
                <c:pt idx="11">
                  <c:v>35.8</c:v>
                </c:pt>
                <c:pt idx="12">
                  <c:v>41.2</c:v>
                </c:pt>
                <c:pt idx="13">
                  <c:v>58.8</c:v>
                </c:pt>
                <c:pt idx="14">
                  <c:v>58.6</c:v>
                </c:pt>
                <c:pt idx="15">
                  <c:v>54.2</c:v>
                </c:pt>
                <c:pt idx="16">
                  <c:v>54</c:v>
                </c:pt>
                <c:pt idx="17">
                  <c:v>59.2</c:v>
                </c:pt>
                <c:pt idx="18">
                  <c:v>47.4</c:v>
                </c:pt>
                <c:pt idx="19">
                  <c:v>35</c:v>
                </c:pt>
                <c:pt idx="20">
                  <c:v>27.4</c:v>
                </c:pt>
                <c:pt idx="21">
                  <c:v>22.2</c:v>
                </c:pt>
                <c:pt idx="22">
                  <c:v>12.6</c:v>
                </c:pt>
                <c:pt idx="23">
                  <c:v>8.4</c:v>
                </c:pt>
              </c:numCache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9"/>
          <c:w val="0.912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Table28Chart!$A$3:$A$26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ptCount val="24"/>
                <c:pt idx="0">
                  <c:v>38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34</c:v>
                </c:pt>
                <c:pt idx="7">
                  <c:v>80</c:v>
                </c:pt>
                <c:pt idx="8">
                  <c:v>98</c:v>
                </c:pt>
                <c:pt idx="9">
                  <c:v>72</c:v>
                </c:pt>
                <c:pt idx="10">
                  <c:v>76</c:v>
                </c:pt>
                <c:pt idx="11">
                  <c:v>85</c:v>
                </c:pt>
                <c:pt idx="12">
                  <c:v>97</c:v>
                </c:pt>
                <c:pt idx="13">
                  <c:v>100</c:v>
                </c:pt>
                <c:pt idx="14">
                  <c:v>117</c:v>
                </c:pt>
                <c:pt idx="15">
                  <c:v>115</c:v>
                </c:pt>
                <c:pt idx="16">
                  <c:v>154</c:v>
                </c:pt>
                <c:pt idx="17">
                  <c:v>153</c:v>
                </c:pt>
                <c:pt idx="18">
                  <c:v>112</c:v>
                </c:pt>
                <c:pt idx="19">
                  <c:v>101</c:v>
                </c:pt>
                <c:pt idx="20">
                  <c:v>83</c:v>
                </c:pt>
                <c:pt idx="21">
                  <c:v>71</c:v>
                </c:pt>
                <c:pt idx="22">
                  <c:v>65</c:v>
                </c:pt>
                <c:pt idx="23">
                  <c:v>54</c:v>
                </c:pt>
              </c:numCache>
            </c:numRef>
          </c:val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Table28Chart!$A$3:$A$26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ptCount val="24"/>
                <c:pt idx="0">
                  <c:v>171</c:v>
                </c:pt>
                <c:pt idx="1">
                  <c:v>87</c:v>
                </c:pt>
                <c:pt idx="2">
                  <c:v>75</c:v>
                </c:pt>
                <c:pt idx="3">
                  <c:v>55</c:v>
                </c:pt>
                <c:pt idx="4">
                  <c:v>51</c:v>
                </c:pt>
                <c:pt idx="5">
                  <c:v>69</c:v>
                </c:pt>
                <c:pt idx="6">
                  <c:v>165</c:v>
                </c:pt>
                <c:pt idx="7">
                  <c:v>522</c:v>
                </c:pt>
                <c:pt idx="8">
                  <c:v>800</c:v>
                </c:pt>
                <c:pt idx="9">
                  <c:v>599</c:v>
                </c:pt>
                <c:pt idx="10">
                  <c:v>499</c:v>
                </c:pt>
                <c:pt idx="11">
                  <c:v>544</c:v>
                </c:pt>
                <c:pt idx="12">
                  <c:v>669</c:v>
                </c:pt>
                <c:pt idx="13">
                  <c:v>711</c:v>
                </c:pt>
                <c:pt idx="14">
                  <c:v>713</c:v>
                </c:pt>
                <c:pt idx="15">
                  <c:v>784</c:v>
                </c:pt>
                <c:pt idx="16">
                  <c:v>980</c:v>
                </c:pt>
                <c:pt idx="17">
                  <c:v>1007</c:v>
                </c:pt>
                <c:pt idx="18">
                  <c:v>686</c:v>
                </c:pt>
                <c:pt idx="19">
                  <c:v>561</c:v>
                </c:pt>
                <c:pt idx="20">
                  <c:v>445</c:v>
                </c:pt>
                <c:pt idx="21">
                  <c:v>402</c:v>
                </c:pt>
                <c:pt idx="22">
                  <c:v>348</c:v>
                </c:pt>
                <c:pt idx="23">
                  <c:v>280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  <c:max val="1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40222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0995"/>
          <c:w val="0.2175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35"/>
          <c:w val="0.909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Table28Chart!$F$3:$F$26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ptCount val="24"/>
                <c:pt idx="0">
                  <c:v>41</c:v>
                </c:pt>
                <c:pt idx="1">
                  <c:v>42</c:v>
                </c:pt>
                <c:pt idx="2">
                  <c:v>26</c:v>
                </c:pt>
                <c:pt idx="3">
                  <c:v>26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16</c:v>
                </c:pt>
                <c:pt idx="8">
                  <c:v>21</c:v>
                </c:pt>
                <c:pt idx="9">
                  <c:v>25</c:v>
                </c:pt>
                <c:pt idx="10">
                  <c:v>30</c:v>
                </c:pt>
                <c:pt idx="11">
                  <c:v>43</c:v>
                </c:pt>
                <c:pt idx="12">
                  <c:v>47</c:v>
                </c:pt>
                <c:pt idx="13">
                  <c:v>43</c:v>
                </c:pt>
                <c:pt idx="14">
                  <c:v>55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48</c:v>
                </c:pt>
                <c:pt idx="19">
                  <c:v>35</c:v>
                </c:pt>
                <c:pt idx="20">
                  <c:v>36</c:v>
                </c:pt>
                <c:pt idx="21">
                  <c:v>34</c:v>
                </c:pt>
                <c:pt idx="22">
                  <c:v>29</c:v>
                </c:pt>
                <c:pt idx="23">
                  <c:v>29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Table28Chart!$F$3:$F$26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ptCount val="24"/>
                <c:pt idx="0">
                  <c:v>175</c:v>
                </c:pt>
                <c:pt idx="1">
                  <c:v>159</c:v>
                </c:pt>
                <c:pt idx="2">
                  <c:v>117</c:v>
                </c:pt>
                <c:pt idx="3">
                  <c:v>112</c:v>
                </c:pt>
                <c:pt idx="4">
                  <c:v>57</c:v>
                </c:pt>
                <c:pt idx="5">
                  <c:v>52</c:v>
                </c:pt>
                <c:pt idx="6">
                  <c:v>54</c:v>
                </c:pt>
                <c:pt idx="7">
                  <c:v>75</c:v>
                </c:pt>
                <c:pt idx="8">
                  <c:v>102</c:v>
                </c:pt>
                <c:pt idx="9">
                  <c:v>131</c:v>
                </c:pt>
                <c:pt idx="10">
                  <c:v>177</c:v>
                </c:pt>
                <c:pt idx="11">
                  <c:v>237</c:v>
                </c:pt>
                <c:pt idx="12">
                  <c:v>281</c:v>
                </c:pt>
                <c:pt idx="13">
                  <c:v>306</c:v>
                </c:pt>
                <c:pt idx="14">
                  <c:v>315</c:v>
                </c:pt>
                <c:pt idx="15">
                  <c:v>296</c:v>
                </c:pt>
                <c:pt idx="16">
                  <c:v>292</c:v>
                </c:pt>
                <c:pt idx="17">
                  <c:v>276</c:v>
                </c:pt>
                <c:pt idx="18">
                  <c:v>253</c:v>
                </c:pt>
                <c:pt idx="19">
                  <c:v>204</c:v>
                </c:pt>
                <c:pt idx="20">
                  <c:v>188</c:v>
                </c:pt>
                <c:pt idx="21">
                  <c:v>152</c:v>
                </c:pt>
                <c:pt idx="22">
                  <c:v>142</c:v>
                </c:pt>
                <c:pt idx="23">
                  <c:v>132</c:v>
                </c:pt>
              </c:numCache>
            </c:numRef>
          </c:val>
        </c:ser>
        <c:axId val="51354439"/>
        <c:axId val="59536768"/>
      </c:barChart>
      <c:catAx>
        <c:axId val="5135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54439"/>
        <c:crossesAt val="1"/>
        <c:crossBetween val="between"/>
        <c:dispUnits/>
        <c:majorUnit val="10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"/>
          <c:w val="0.98175"/>
          <c:h val="0.8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22</c:v>
                </c:pt>
                <c:pt idx="1">
                  <c:v>36</c:v>
                </c:pt>
                <c:pt idx="2">
                  <c:v>27</c:v>
                </c:pt>
                <c:pt idx="3">
                  <c:v>30</c:v>
                </c:pt>
                <c:pt idx="4">
                  <c:v>32</c:v>
                </c:pt>
                <c:pt idx="5">
                  <c:v>14</c:v>
                </c:pt>
                <c:pt idx="6">
                  <c:v>22</c:v>
                </c:pt>
                <c:pt idx="7">
                  <c:v>28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197</c:v>
                </c:pt>
                <c:pt idx="1">
                  <c:v>187</c:v>
                </c:pt>
                <c:pt idx="2">
                  <c:v>142</c:v>
                </c:pt>
                <c:pt idx="3">
                  <c:v>152</c:v>
                </c:pt>
                <c:pt idx="4">
                  <c:v>162</c:v>
                </c:pt>
                <c:pt idx="5">
                  <c:v>140</c:v>
                </c:pt>
                <c:pt idx="6">
                  <c:v>167</c:v>
                </c:pt>
                <c:pt idx="7">
                  <c:v>139</c:v>
                </c:pt>
                <c:pt idx="8">
                  <c:v>133</c:v>
                </c:pt>
                <c:pt idx="9">
                  <c:v>157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219</c:v>
                </c:pt>
                <c:pt idx="1">
                  <c:v>223</c:v>
                </c:pt>
                <c:pt idx="2">
                  <c:v>169</c:v>
                </c:pt>
                <c:pt idx="3">
                  <c:v>182</c:v>
                </c:pt>
                <c:pt idx="4">
                  <c:v>194</c:v>
                </c:pt>
                <c:pt idx="5">
                  <c:v>154</c:v>
                </c:pt>
                <c:pt idx="6">
                  <c:v>189</c:v>
                </c:pt>
                <c:pt idx="7">
                  <c:v>167</c:v>
                </c:pt>
                <c:pt idx="8">
                  <c:v>153</c:v>
                </c:pt>
                <c:pt idx="9">
                  <c:v>175</c:v>
                </c:pt>
                <c:pt idx="10">
                  <c:v>160</c:v>
                </c:pt>
              </c:numCache>
            </c:numRef>
          </c:val>
          <c:smooth val="0"/>
        </c:ser>
        <c:axId val="41842441"/>
        <c:axId val="41037650"/>
      </c:lineChart>
      <c:catAx>
        <c:axId val="418424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1842441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25"/>
          <c:w val="1"/>
          <c:h val="0.87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Table23Chart!$B$4:$B$14</c:f>
              <c:numCache>
                <c:ptCount val="11"/>
                <c:pt idx="0">
                  <c:v>11</c:v>
                </c:pt>
                <c:pt idx="1">
                  <c:v>19</c:v>
                </c:pt>
                <c:pt idx="2">
                  <c:v>13</c:v>
                </c:pt>
                <c:pt idx="3">
                  <c:v>18</c:v>
                </c:pt>
                <c:pt idx="4">
                  <c:v>13</c:v>
                </c:pt>
                <c:pt idx="5">
                  <c:v>11</c:v>
                </c:pt>
                <c:pt idx="6">
                  <c:v>22</c:v>
                </c:pt>
                <c:pt idx="7">
                  <c:v>13</c:v>
                </c:pt>
                <c:pt idx="8">
                  <c:v>14</c:v>
                </c:pt>
                <c:pt idx="9">
                  <c:v>22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Table23Chart!$F$4:$F$14</c:f>
              <c:numCache>
                <c:ptCount val="11"/>
                <c:pt idx="0">
                  <c:v>60</c:v>
                </c:pt>
                <c:pt idx="1">
                  <c:v>47</c:v>
                </c:pt>
                <c:pt idx="2">
                  <c:v>39</c:v>
                </c:pt>
                <c:pt idx="3">
                  <c:v>54</c:v>
                </c:pt>
                <c:pt idx="4">
                  <c:v>65</c:v>
                </c:pt>
                <c:pt idx="5">
                  <c:v>66</c:v>
                </c:pt>
                <c:pt idx="6">
                  <c:v>62</c:v>
                </c:pt>
                <c:pt idx="7">
                  <c:v>52</c:v>
                </c:pt>
                <c:pt idx="8">
                  <c:v>53</c:v>
                </c:pt>
                <c:pt idx="9">
                  <c:v>56</c:v>
                </c:pt>
                <c:pt idx="10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Table23Chart!$J$4:$J$14</c:f>
              <c:numCache>
                <c:ptCount val="11"/>
                <c:pt idx="0">
                  <c:v>71</c:v>
                </c:pt>
                <c:pt idx="1">
                  <c:v>66</c:v>
                </c:pt>
                <c:pt idx="2">
                  <c:v>52</c:v>
                </c:pt>
                <c:pt idx="3">
                  <c:v>72</c:v>
                </c:pt>
                <c:pt idx="4">
                  <c:v>78</c:v>
                </c:pt>
                <c:pt idx="5">
                  <c:v>77</c:v>
                </c:pt>
                <c:pt idx="6">
                  <c:v>84</c:v>
                </c:pt>
                <c:pt idx="7">
                  <c:v>65</c:v>
                </c:pt>
                <c:pt idx="8">
                  <c:v>67</c:v>
                </c:pt>
                <c:pt idx="9">
                  <c:v>78</c:v>
                </c:pt>
                <c:pt idx="10">
                  <c:v>61</c:v>
                </c:pt>
              </c:numCache>
            </c:numRef>
          </c:val>
          <c:smooth val="0"/>
        </c:ser>
        <c:axId val="33794531"/>
        <c:axId val="35715324"/>
      </c:lineChart>
      <c:catAx>
        <c:axId val="337945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3794531"/>
        <c:crossesAt val="1"/>
        <c:crossBetween val="midCat"/>
        <c:dispUnits/>
        <c:majorUnit val="100"/>
        <c:minorUnit val="1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3225"/>
          <c:y val="0.1735"/>
          <c:w val="0.369"/>
          <c:h val="0.1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725"/>
          <c:h val="0.865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1109</c:v>
                </c:pt>
                <c:pt idx="1">
                  <c:v>1068</c:v>
                </c:pt>
                <c:pt idx="2">
                  <c:v>1030</c:v>
                </c:pt>
                <c:pt idx="3">
                  <c:v>911</c:v>
                </c:pt>
                <c:pt idx="4">
                  <c:v>835</c:v>
                </c:pt>
                <c:pt idx="5">
                  <c:v>816</c:v>
                </c:pt>
                <c:pt idx="6">
                  <c:v>697</c:v>
                </c:pt>
                <c:pt idx="7">
                  <c:v>666</c:v>
                </c:pt>
                <c:pt idx="8">
                  <c:v>677</c:v>
                </c:pt>
                <c:pt idx="9">
                  <c:v>679</c:v>
                </c:pt>
                <c:pt idx="10">
                  <c:v>602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102</c:v>
                </c:pt>
                <c:pt idx="1">
                  <c:v>88</c:v>
                </c:pt>
                <c:pt idx="2">
                  <c:v>113</c:v>
                </c:pt>
                <c:pt idx="3">
                  <c:v>86</c:v>
                </c:pt>
                <c:pt idx="4">
                  <c:v>83</c:v>
                </c:pt>
                <c:pt idx="5">
                  <c:v>77</c:v>
                </c:pt>
                <c:pt idx="6">
                  <c:v>78</c:v>
                </c:pt>
                <c:pt idx="7">
                  <c:v>84</c:v>
                </c:pt>
                <c:pt idx="8">
                  <c:v>65</c:v>
                </c:pt>
                <c:pt idx="9">
                  <c:v>67</c:v>
                </c:pt>
                <c:pt idx="1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1211</c:v>
                </c:pt>
                <c:pt idx="1">
                  <c:v>1156</c:v>
                </c:pt>
                <c:pt idx="2">
                  <c:v>1143</c:v>
                </c:pt>
                <c:pt idx="3">
                  <c:v>997</c:v>
                </c:pt>
                <c:pt idx="4">
                  <c:v>918</c:v>
                </c:pt>
                <c:pt idx="5">
                  <c:v>893</c:v>
                </c:pt>
                <c:pt idx="6">
                  <c:v>775</c:v>
                </c:pt>
                <c:pt idx="7">
                  <c:v>750</c:v>
                </c:pt>
                <c:pt idx="8">
                  <c:v>742</c:v>
                </c:pt>
                <c:pt idx="9">
                  <c:v>746</c:v>
                </c:pt>
                <c:pt idx="10">
                  <c:v>652</c:v>
                </c:pt>
              </c:numCache>
            </c:numRef>
          </c:val>
          <c:smooth val="0"/>
        </c:ser>
        <c:axId val="53002461"/>
        <c:axId val="7260102"/>
      </c:lineChart>
      <c:catAx>
        <c:axId val="530024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53002461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75"/>
          <c:w val="0.97225"/>
          <c:h val="0.866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632</c:v>
                </c:pt>
                <c:pt idx="1">
                  <c:v>663</c:v>
                </c:pt>
                <c:pt idx="2">
                  <c:v>576</c:v>
                </c:pt>
                <c:pt idx="3">
                  <c:v>521</c:v>
                </c:pt>
                <c:pt idx="4">
                  <c:v>539</c:v>
                </c:pt>
                <c:pt idx="5">
                  <c:v>495</c:v>
                </c:pt>
                <c:pt idx="6">
                  <c:v>499</c:v>
                </c:pt>
                <c:pt idx="7">
                  <c:v>376</c:v>
                </c:pt>
                <c:pt idx="8">
                  <c:v>355</c:v>
                </c:pt>
                <c:pt idx="9">
                  <c:v>363</c:v>
                </c:pt>
                <c:pt idx="10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1733</c:v>
                </c:pt>
                <c:pt idx="1">
                  <c:v>1727</c:v>
                </c:pt>
                <c:pt idx="2">
                  <c:v>1428</c:v>
                </c:pt>
                <c:pt idx="3">
                  <c:v>1457</c:v>
                </c:pt>
                <c:pt idx="4">
                  <c:v>1413</c:v>
                </c:pt>
                <c:pt idx="5">
                  <c:v>1287</c:v>
                </c:pt>
                <c:pt idx="6">
                  <c:v>1201</c:v>
                </c:pt>
                <c:pt idx="7">
                  <c:v>1205</c:v>
                </c:pt>
                <c:pt idx="8">
                  <c:v>1103</c:v>
                </c:pt>
                <c:pt idx="9">
                  <c:v>1068</c:v>
                </c:pt>
                <c:pt idx="10">
                  <c:v>940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2365</c:v>
                </c:pt>
                <c:pt idx="1">
                  <c:v>2390</c:v>
                </c:pt>
                <c:pt idx="2">
                  <c:v>2004</c:v>
                </c:pt>
                <c:pt idx="3">
                  <c:v>1978</c:v>
                </c:pt>
                <c:pt idx="4">
                  <c:v>1952</c:v>
                </c:pt>
                <c:pt idx="5">
                  <c:v>1782</c:v>
                </c:pt>
                <c:pt idx="6">
                  <c:v>1700</c:v>
                </c:pt>
                <c:pt idx="7">
                  <c:v>1581</c:v>
                </c:pt>
                <c:pt idx="8">
                  <c:v>1458</c:v>
                </c:pt>
                <c:pt idx="9">
                  <c:v>1431</c:v>
                </c:pt>
                <c:pt idx="10">
                  <c:v>1270</c:v>
                </c:pt>
              </c:numCache>
            </c:numRef>
          </c:val>
          <c:smooth val="0"/>
        </c:ser>
        <c:axId val="65340919"/>
        <c:axId val="51197360"/>
      </c:lineChart>
      <c:catAx>
        <c:axId val="653409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65340919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75"/>
          <c:w val="0.97475"/>
          <c:h val="0.866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Table23Chart!$C$4:$C$14</c:f>
              <c:numCache>
                <c:ptCount val="11"/>
                <c:pt idx="0">
                  <c:v>403</c:v>
                </c:pt>
                <c:pt idx="1">
                  <c:v>437</c:v>
                </c:pt>
                <c:pt idx="2">
                  <c:v>459</c:v>
                </c:pt>
                <c:pt idx="3">
                  <c:v>452</c:v>
                </c:pt>
                <c:pt idx="4">
                  <c:v>390</c:v>
                </c:pt>
                <c:pt idx="5">
                  <c:v>407</c:v>
                </c:pt>
                <c:pt idx="6">
                  <c:v>397</c:v>
                </c:pt>
                <c:pt idx="7">
                  <c:v>355</c:v>
                </c:pt>
                <c:pt idx="8">
                  <c:v>371</c:v>
                </c:pt>
                <c:pt idx="9">
                  <c:v>380</c:v>
                </c:pt>
                <c:pt idx="10">
                  <c:v>358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Table23Chart!$G$4:$G$14</c:f>
              <c:numCache>
                <c:ptCount val="11"/>
                <c:pt idx="0">
                  <c:v>445</c:v>
                </c:pt>
                <c:pt idx="1">
                  <c:v>474</c:v>
                </c:pt>
                <c:pt idx="2">
                  <c:v>469</c:v>
                </c:pt>
                <c:pt idx="3">
                  <c:v>467</c:v>
                </c:pt>
                <c:pt idx="4">
                  <c:v>498</c:v>
                </c:pt>
                <c:pt idx="5">
                  <c:v>451</c:v>
                </c:pt>
                <c:pt idx="6">
                  <c:v>422</c:v>
                </c:pt>
                <c:pt idx="7">
                  <c:v>388</c:v>
                </c:pt>
                <c:pt idx="8">
                  <c:v>380</c:v>
                </c:pt>
                <c:pt idx="9">
                  <c:v>384</c:v>
                </c:pt>
                <c:pt idx="10">
                  <c:v>383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Table23Chart!$K$4:$K$14</c:f>
              <c:numCache>
                <c:ptCount val="11"/>
                <c:pt idx="0">
                  <c:v>848</c:v>
                </c:pt>
                <c:pt idx="1">
                  <c:v>911</c:v>
                </c:pt>
                <c:pt idx="2">
                  <c:v>928</c:v>
                </c:pt>
                <c:pt idx="3">
                  <c:v>919</c:v>
                </c:pt>
                <c:pt idx="4">
                  <c:v>888</c:v>
                </c:pt>
                <c:pt idx="5">
                  <c:v>858</c:v>
                </c:pt>
                <c:pt idx="6">
                  <c:v>819</c:v>
                </c:pt>
                <c:pt idx="7">
                  <c:v>743</c:v>
                </c:pt>
                <c:pt idx="8">
                  <c:v>751</c:v>
                </c:pt>
                <c:pt idx="9">
                  <c:v>764</c:v>
                </c:pt>
                <c:pt idx="10">
                  <c:v>741</c:v>
                </c:pt>
              </c:numCache>
            </c:numRef>
          </c:val>
          <c:smooth val="0"/>
        </c:ser>
        <c:axId val="58123057"/>
        <c:axId val="53345466"/>
      </c:lineChart>
      <c:catAx>
        <c:axId val="581230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58123057"/>
        <c:crossesAt val="1"/>
        <c:crossBetween val="midCat"/>
        <c:dispUnits/>
        <c:majorUnit val="1000"/>
        <c:minorUnit val="12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31"/>
          <c:y val="0.19075"/>
          <c:w val="0.39375"/>
          <c:h val="0.1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7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3962</c:v>
                </c:pt>
                <c:pt idx="1">
                  <c:v>3883</c:v>
                </c:pt>
                <c:pt idx="2">
                  <c:v>3571</c:v>
                </c:pt>
                <c:pt idx="3">
                  <c:v>3434</c:v>
                </c:pt>
                <c:pt idx="4">
                  <c:v>3246</c:v>
                </c:pt>
                <c:pt idx="5">
                  <c:v>3144</c:v>
                </c:pt>
                <c:pt idx="6">
                  <c:v>2847</c:v>
                </c:pt>
                <c:pt idx="7">
                  <c:v>2920</c:v>
                </c:pt>
                <c:pt idx="8">
                  <c:v>2917</c:v>
                </c:pt>
                <c:pt idx="9">
                  <c:v>2717</c:v>
                </c:pt>
                <c:pt idx="10">
                  <c:v>2581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193</c:v>
                </c:pt>
                <c:pt idx="1">
                  <c:v>194</c:v>
                </c:pt>
                <c:pt idx="2">
                  <c:v>192</c:v>
                </c:pt>
                <c:pt idx="3">
                  <c:v>169</c:v>
                </c:pt>
                <c:pt idx="4">
                  <c:v>159</c:v>
                </c:pt>
                <c:pt idx="5">
                  <c:v>172</c:v>
                </c:pt>
                <c:pt idx="6">
                  <c:v>143</c:v>
                </c:pt>
                <c:pt idx="7">
                  <c:v>157</c:v>
                </c:pt>
                <c:pt idx="8">
                  <c:v>133</c:v>
                </c:pt>
                <c:pt idx="9">
                  <c:v>134</c:v>
                </c:pt>
                <c:pt idx="10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4155</c:v>
                </c:pt>
                <c:pt idx="1">
                  <c:v>4077</c:v>
                </c:pt>
                <c:pt idx="2">
                  <c:v>3763</c:v>
                </c:pt>
                <c:pt idx="3">
                  <c:v>3603</c:v>
                </c:pt>
                <c:pt idx="4">
                  <c:v>3405</c:v>
                </c:pt>
                <c:pt idx="5">
                  <c:v>3316</c:v>
                </c:pt>
                <c:pt idx="6">
                  <c:v>2990</c:v>
                </c:pt>
                <c:pt idx="7">
                  <c:v>3077</c:v>
                </c:pt>
                <c:pt idx="8">
                  <c:v>3050</c:v>
                </c:pt>
                <c:pt idx="9">
                  <c:v>2851</c:v>
                </c:pt>
                <c:pt idx="10">
                  <c:v>2696</c:v>
                </c:pt>
              </c:numCache>
            </c:numRef>
          </c:val>
          <c:smooth val="0"/>
        </c:ser>
        <c:axId val="10347147"/>
        <c:axId val="26015460"/>
      </c:lineChart>
      <c:catAx>
        <c:axId val="103471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10347147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35"/>
          <c:w val="0.9285"/>
          <c:h val="0.838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6521</c:v>
                </c:pt>
                <c:pt idx="1">
                  <c:v>6440</c:v>
                </c:pt>
                <c:pt idx="2">
                  <c:v>6053</c:v>
                </c:pt>
                <c:pt idx="3">
                  <c:v>5968</c:v>
                </c:pt>
                <c:pt idx="4">
                  <c:v>5728</c:v>
                </c:pt>
                <c:pt idx="5">
                  <c:v>5547</c:v>
                </c:pt>
                <c:pt idx="6">
                  <c:v>5385</c:v>
                </c:pt>
                <c:pt idx="7">
                  <c:v>5171</c:v>
                </c:pt>
                <c:pt idx="8">
                  <c:v>4857</c:v>
                </c:pt>
                <c:pt idx="9">
                  <c:v>4846</c:v>
                </c:pt>
                <c:pt idx="10">
                  <c:v>4608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7513</c:v>
                </c:pt>
                <c:pt idx="1">
                  <c:v>7394</c:v>
                </c:pt>
                <c:pt idx="2">
                  <c:v>6852</c:v>
                </c:pt>
                <c:pt idx="3">
                  <c:v>6685</c:v>
                </c:pt>
                <c:pt idx="4">
                  <c:v>6563</c:v>
                </c:pt>
                <c:pt idx="5">
                  <c:v>6285</c:v>
                </c:pt>
                <c:pt idx="6">
                  <c:v>6368</c:v>
                </c:pt>
                <c:pt idx="7">
                  <c:v>6434</c:v>
                </c:pt>
                <c:pt idx="8">
                  <c:v>6132</c:v>
                </c:pt>
                <c:pt idx="9">
                  <c:v>5858</c:v>
                </c:pt>
                <c:pt idx="10">
                  <c:v>5446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14034</c:v>
                </c:pt>
                <c:pt idx="1">
                  <c:v>13834</c:v>
                </c:pt>
                <c:pt idx="2">
                  <c:v>12905</c:v>
                </c:pt>
                <c:pt idx="3">
                  <c:v>12653</c:v>
                </c:pt>
                <c:pt idx="4">
                  <c:v>12291</c:v>
                </c:pt>
                <c:pt idx="5">
                  <c:v>11832</c:v>
                </c:pt>
                <c:pt idx="6">
                  <c:v>11753</c:v>
                </c:pt>
                <c:pt idx="7">
                  <c:v>11605</c:v>
                </c:pt>
                <c:pt idx="8">
                  <c:v>10989</c:v>
                </c:pt>
                <c:pt idx="9">
                  <c:v>10704</c:v>
                </c:pt>
                <c:pt idx="10">
                  <c:v>10054</c:v>
                </c:pt>
              </c:numCache>
            </c:numRef>
          </c:val>
          <c:smooth val="0"/>
        </c:ser>
        <c:axId val="32812549"/>
        <c:axId val="26877486"/>
      </c:lineChart>
      <c:catAx>
        <c:axId val="328125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2812549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Table23Chart!$D$4:$D$14</c:f>
              <c:numCache>
                <c:ptCount val="11"/>
                <c:pt idx="0">
                  <c:v>2955</c:v>
                </c:pt>
                <c:pt idx="1">
                  <c:v>3022</c:v>
                </c:pt>
                <c:pt idx="2">
                  <c:v>2802</c:v>
                </c:pt>
                <c:pt idx="3">
                  <c:v>2837</c:v>
                </c:pt>
                <c:pt idx="4">
                  <c:v>2718</c:v>
                </c:pt>
                <c:pt idx="5">
                  <c:v>2723</c:v>
                </c:pt>
                <c:pt idx="6">
                  <c:v>2584</c:v>
                </c:pt>
                <c:pt idx="7">
                  <c:v>2531</c:v>
                </c:pt>
                <c:pt idx="8">
                  <c:v>2579</c:v>
                </c:pt>
                <c:pt idx="9">
                  <c:v>2437</c:v>
                </c:pt>
                <c:pt idx="10">
                  <c:v>2239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Table23Chart!$H$4:$H$14</c:f>
              <c:numCache>
                <c:ptCount val="11"/>
                <c:pt idx="0">
                  <c:v>1485</c:v>
                </c:pt>
                <c:pt idx="1">
                  <c:v>1534</c:v>
                </c:pt>
                <c:pt idx="2">
                  <c:v>1532</c:v>
                </c:pt>
                <c:pt idx="3">
                  <c:v>1423</c:v>
                </c:pt>
                <c:pt idx="4">
                  <c:v>1494</c:v>
                </c:pt>
                <c:pt idx="5">
                  <c:v>1404</c:v>
                </c:pt>
                <c:pt idx="6">
                  <c:v>1428</c:v>
                </c:pt>
                <c:pt idx="7">
                  <c:v>1288</c:v>
                </c:pt>
                <c:pt idx="8">
                  <c:v>1266</c:v>
                </c:pt>
                <c:pt idx="9">
                  <c:v>1274</c:v>
                </c:pt>
                <c:pt idx="10">
                  <c:v>1224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Table23Chart!$A$4:$A$14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Table23Chart!$L$4:$L$14</c:f>
              <c:numCache>
                <c:ptCount val="11"/>
                <c:pt idx="0">
                  <c:v>4440</c:v>
                </c:pt>
                <c:pt idx="1">
                  <c:v>4556</c:v>
                </c:pt>
                <c:pt idx="2">
                  <c:v>4334</c:v>
                </c:pt>
                <c:pt idx="3">
                  <c:v>4260</c:v>
                </c:pt>
                <c:pt idx="4">
                  <c:v>4212</c:v>
                </c:pt>
                <c:pt idx="5">
                  <c:v>4127</c:v>
                </c:pt>
                <c:pt idx="6">
                  <c:v>4012</c:v>
                </c:pt>
                <c:pt idx="7">
                  <c:v>3819</c:v>
                </c:pt>
                <c:pt idx="8">
                  <c:v>3845</c:v>
                </c:pt>
                <c:pt idx="9">
                  <c:v>3711</c:v>
                </c:pt>
                <c:pt idx="10">
                  <c:v>3463</c:v>
                </c:pt>
              </c:numCache>
            </c:numRef>
          </c:val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  <c:max val="1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40570783"/>
        <c:crossesAt val="1"/>
        <c:crossBetween val="midCat"/>
        <c:dispUnits/>
        <c:majorUnit val="2500"/>
        <c:minorUnit val="30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"/>
          <c:y val="0.16075"/>
          <c:w val="0.41225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0.4285</cdr:x>
      <cdr:y>0.05025</cdr:y>
    </cdr:from>
    <cdr:to>
      <cdr:x>0.79525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6192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391025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161925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391025"/>
        <a:ext cx="30384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152400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381500"/>
        <a:ext cx="30384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820025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7953375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161925</xdr:rowOff>
    </xdr:to>
    <xdr:graphicFrame>
      <xdr:nvGraphicFramePr>
        <xdr:cNvPr id="6" name="Chart 6"/>
        <xdr:cNvGraphicFramePr/>
      </xdr:nvGraphicFramePr>
      <xdr:xfrm>
        <a:off x="6057900" y="7924800"/>
        <a:ext cx="2962275" cy="3590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28575</xdr:rowOff>
    </xdr:to>
    <xdr:graphicFrame>
      <xdr:nvGraphicFramePr>
        <xdr:cNvPr id="7" name="Chart 7"/>
        <xdr:cNvGraphicFramePr/>
      </xdr:nvGraphicFramePr>
      <xdr:xfrm>
        <a:off x="0" y="11677650"/>
        <a:ext cx="30861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28575</xdr:rowOff>
    </xdr:from>
    <xdr:to>
      <xdr:col>7</xdr:col>
      <xdr:colOff>752475</xdr:colOff>
      <xdr:row>89</xdr:row>
      <xdr:rowOff>161925</xdr:rowOff>
    </xdr:to>
    <xdr:graphicFrame>
      <xdr:nvGraphicFramePr>
        <xdr:cNvPr id="8" name="Chart 8"/>
        <xdr:cNvGraphicFramePr/>
      </xdr:nvGraphicFramePr>
      <xdr:xfrm>
        <a:off x="3038475" y="117062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734800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2303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0" y="65246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2"/>
        <xdr:cNvGraphicFramePr/>
      </xdr:nvGraphicFramePr>
      <xdr:xfrm>
        <a:off x="0" y="141827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49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</cdr:x>
      <cdr:y>0.054</cdr:y>
    </cdr:from>
    <cdr:to>
      <cdr:x>0.7675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171450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0.06525</cdr:y>
    </cdr:from>
    <cdr:to>
      <cdr:x>0.85975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09550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0.07075</cdr:y>
    </cdr:from>
    <cdr:to>
      <cdr:x>0.8655</cdr:x>
      <cdr:y>0.31425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57175"/>
          <a:ext cx="12287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0.0465</cdr:y>
    </cdr:from>
    <cdr:to>
      <cdr:x>0.9915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61925"/>
          <a:ext cx="2266950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0.061</cdr:y>
    </cdr:from>
    <cdr:to>
      <cdr:x>0.8015</cdr:x>
      <cdr:y>0.40575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09550"/>
          <a:ext cx="158115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0.06925</cdr:y>
    </cdr:from>
    <cdr:to>
      <cdr:x>1</cdr:x>
      <cdr:y>0.33575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57175"/>
          <a:ext cx="14287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Pedestrians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0.0635</cdr:y>
    </cdr:from>
    <cdr:to>
      <cdr:x>0.95925</cdr:x>
      <cdr:y>0.4165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238125"/>
          <a:ext cx="1666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Car Users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0.058</cdr:y>
    </cdr:from>
    <cdr:to>
      <cdr:x>1</cdr:x>
      <cdr:y>0.129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09550"/>
          <a:ext cx="2209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Other road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Tabs12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Total(2)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Total(3)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1997</v>
          </cell>
          <cell r="C13">
            <v>2641</v>
          </cell>
          <cell r="D13">
            <v>2657</v>
          </cell>
          <cell r="E13">
            <v>6901</v>
          </cell>
          <cell r="F13">
            <v>1482</v>
          </cell>
          <cell r="G13">
            <v>13993</v>
          </cell>
          <cell r="I13">
            <v>14.068001555417</v>
          </cell>
          <cell r="J13">
            <v>10.534746424649</v>
          </cell>
          <cell r="K13">
            <v>6.781483141121</v>
          </cell>
          <cell r="L13">
            <v>3.407476214345</v>
          </cell>
          <cell r="M13">
            <v>7.229085006346</v>
          </cell>
        </row>
        <row r="14">
          <cell r="B14">
            <v>1998</v>
          </cell>
          <cell r="C14">
            <v>2476</v>
          </cell>
          <cell r="D14">
            <v>2531</v>
          </cell>
          <cell r="E14">
            <v>6911</v>
          </cell>
          <cell r="F14">
            <v>1410</v>
          </cell>
          <cell r="G14">
            <v>13523</v>
          </cell>
          <cell r="I14">
            <v>13.095401800353</v>
          </cell>
          <cell r="J14">
            <v>10.531308903138</v>
          </cell>
          <cell r="K14">
            <v>6.738100345144</v>
          </cell>
          <cell r="L14">
            <v>3.209249923183</v>
          </cell>
          <cell r="M14">
            <v>7.035398697227</v>
          </cell>
        </row>
        <row r="15">
          <cell r="B15">
            <v>1999</v>
          </cell>
          <cell r="C15">
            <v>2156</v>
          </cell>
          <cell r="D15">
            <v>2190</v>
          </cell>
          <cell r="E15">
            <v>6491</v>
          </cell>
          <cell r="F15">
            <v>1342</v>
          </cell>
          <cell r="G15">
            <v>12286</v>
          </cell>
          <cell r="I15">
            <v>11.378329454357</v>
          </cell>
          <cell r="J15">
            <v>9.530648214635</v>
          </cell>
          <cell r="K15">
            <v>6.280763987061</v>
          </cell>
          <cell r="L15">
            <v>3.029106052569</v>
          </cell>
          <cell r="M15">
            <v>6.424282193677</v>
          </cell>
        </row>
        <row r="16">
          <cell r="B16">
            <v>2000</v>
          </cell>
          <cell r="C16">
            <v>2120</v>
          </cell>
          <cell r="D16">
            <v>1943</v>
          </cell>
          <cell r="E16">
            <v>6344</v>
          </cell>
          <cell r="F16">
            <v>1385</v>
          </cell>
          <cell r="G16">
            <v>11877</v>
          </cell>
          <cell r="I16">
            <v>11.043392196697</v>
          </cell>
          <cell r="J16">
            <v>8.894402431655</v>
          </cell>
          <cell r="K16">
            <v>6.109487328881</v>
          </cell>
          <cell r="L16">
            <v>3.097332268835</v>
          </cell>
          <cell r="M16">
            <v>6.219520814192</v>
          </cell>
        </row>
        <row r="17">
          <cell r="B17">
            <v>2001</v>
          </cell>
          <cell r="C17">
            <v>2038</v>
          </cell>
          <cell r="D17">
            <v>1787</v>
          </cell>
          <cell r="E17">
            <v>6076</v>
          </cell>
          <cell r="F17">
            <v>1331</v>
          </cell>
          <cell r="G17">
            <v>11302</v>
          </cell>
          <cell r="I17">
            <v>10.433571732086</v>
          </cell>
          <cell r="J17">
            <v>8.511671993408</v>
          </cell>
          <cell r="K17">
            <v>5.805620635752</v>
          </cell>
          <cell r="L17">
            <v>2.94904859394</v>
          </cell>
          <cell r="M17">
            <v>5.901695161051</v>
          </cell>
        </row>
        <row r="18">
          <cell r="B18">
            <v>2002</v>
          </cell>
          <cell r="C18">
            <v>2043</v>
          </cell>
          <cell r="D18">
            <v>1613</v>
          </cell>
          <cell r="E18">
            <v>6029</v>
          </cell>
          <cell r="F18">
            <v>1369</v>
          </cell>
          <cell r="G18">
            <v>11138</v>
          </cell>
          <cell r="I18">
            <v>10.383630153696</v>
          </cell>
          <cell r="J18">
            <v>7.794077853802</v>
          </cell>
          <cell r="K18">
            <v>5.744864735068</v>
          </cell>
          <cell r="L18">
            <v>3.003385115583</v>
          </cell>
          <cell r="M18">
            <v>5.790520811616</v>
          </cell>
        </row>
        <row r="19">
          <cell r="B19">
            <v>2003</v>
          </cell>
          <cell r="C19">
            <v>1970</v>
          </cell>
          <cell r="D19">
            <v>1547</v>
          </cell>
          <cell r="E19">
            <v>5863</v>
          </cell>
          <cell r="F19">
            <v>1409</v>
          </cell>
          <cell r="G19">
            <v>10861</v>
          </cell>
          <cell r="I19">
            <v>9.983226153012</v>
          </cell>
          <cell r="J19">
            <v>7.453302434489</v>
          </cell>
          <cell r="K19">
            <v>5.576008422502</v>
          </cell>
          <cell r="L19">
            <v>3.050074033025</v>
          </cell>
          <cell r="M19">
            <v>5.624206660533</v>
          </cell>
        </row>
        <row r="20">
          <cell r="B20">
            <v>2004</v>
          </cell>
          <cell r="C20">
            <v>1916</v>
          </cell>
          <cell r="D20">
            <v>1631</v>
          </cell>
          <cell r="E20">
            <v>5827</v>
          </cell>
          <cell r="F20">
            <v>1376</v>
          </cell>
          <cell r="G20">
            <v>10810</v>
          </cell>
          <cell r="I20">
            <v>9.658329048584</v>
          </cell>
          <cell r="J20">
            <v>7.705827325213</v>
          </cell>
          <cell r="K20">
            <v>5.531659184481</v>
          </cell>
          <cell r="L20">
            <v>2.926725513134</v>
          </cell>
          <cell r="M20">
            <v>5.559644120715</v>
          </cell>
        </row>
        <row r="21">
          <cell r="B21">
            <v>2005</v>
          </cell>
          <cell r="C21">
            <v>1918</v>
          </cell>
          <cell r="D21">
            <v>1516</v>
          </cell>
          <cell r="E21">
            <v>5424</v>
          </cell>
          <cell r="F21">
            <v>1320</v>
          </cell>
          <cell r="G21">
            <v>10213</v>
          </cell>
          <cell r="I21">
            <v>9.459226197815</v>
          </cell>
          <cell r="J21">
            <v>7.01397242528</v>
          </cell>
          <cell r="K21">
            <v>5.153708598826</v>
          </cell>
          <cell r="L21">
            <v>2.77103097047</v>
          </cell>
          <cell r="M21">
            <v>5.225629303777</v>
          </cell>
        </row>
        <row r="22">
          <cell r="B22">
            <v>2006</v>
          </cell>
          <cell r="C22">
            <v>1908</v>
          </cell>
          <cell r="D22">
            <v>1449</v>
          </cell>
          <cell r="E22">
            <v>5169</v>
          </cell>
          <cell r="F22">
            <v>1186</v>
          </cell>
          <cell r="G22">
            <v>9750</v>
          </cell>
          <cell r="I22">
            <v>9.220286563414</v>
          </cell>
          <cell r="J22">
            <v>6.506920057839</v>
          </cell>
          <cell r="K22">
            <v>4.917616368841</v>
          </cell>
          <cell r="L22">
            <v>2.4506511996</v>
          </cell>
          <cell r="M22">
            <v>4.943265945367</v>
          </cell>
        </row>
        <row r="23">
          <cell r="B23">
            <v>2007</v>
          </cell>
          <cell r="C23">
            <v>1860</v>
          </cell>
          <cell r="D23">
            <v>1481</v>
          </cell>
          <cell r="E23">
            <v>4654</v>
          </cell>
          <cell r="F23">
            <v>1291</v>
          </cell>
          <cell r="G23">
            <v>9330</v>
          </cell>
          <cell r="I23">
            <v>8.876756261454</v>
          </cell>
          <cell r="J23">
            <v>6.395419135301</v>
          </cell>
          <cell r="K23">
            <v>4.469902591852</v>
          </cell>
          <cell r="L23">
            <v>2.581364984214</v>
          </cell>
          <cell r="M23">
            <v>4.68418097706</v>
          </cell>
        </row>
        <row r="24">
          <cell r="B24" t="str">
            <v>2003-2007 average</v>
          </cell>
          <cell r="C24">
            <v>1914</v>
          </cell>
          <cell r="D24">
            <v>1525</v>
          </cell>
          <cell r="E24">
            <v>5387</v>
          </cell>
          <cell r="F24">
            <v>1316</v>
          </cell>
          <cell r="G24">
            <v>10193</v>
          </cell>
          <cell r="I24">
            <v>9.431052914197</v>
          </cell>
          <cell r="J24">
            <v>6.996966818555</v>
          </cell>
          <cell r="K24">
            <v>5.13123734311</v>
          </cell>
          <cell r="L24">
            <v>2.751052333943</v>
          </cell>
          <cell r="M24">
            <v>5.2032942398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1997</v>
          </cell>
          <cell r="C27">
            <v>1114</v>
          </cell>
          <cell r="D27">
            <v>1520</v>
          </cell>
          <cell r="E27">
            <v>3857</v>
          </cell>
          <cell r="F27">
            <v>454</v>
          </cell>
          <cell r="G27">
            <v>7020</v>
          </cell>
          <cell r="I27">
            <v>5.940161141535</v>
          </cell>
          <cell r="J27">
            <v>5.855071570546</v>
          </cell>
          <cell r="K27">
            <v>3.653496586628</v>
          </cell>
          <cell r="L27">
            <v>0.741631327553</v>
          </cell>
          <cell r="M27">
            <v>3.283678627862</v>
          </cell>
        </row>
        <row r="28">
          <cell r="B28">
            <v>1998</v>
          </cell>
          <cell r="C28">
            <v>1040</v>
          </cell>
          <cell r="D28">
            <v>1497</v>
          </cell>
          <cell r="E28">
            <v>4040</v>
          </cell>
          <cell r="F28">
            <v>459</v>
          </cell>
          <cell r="G28">
            <v>7112</v>
          </cell>
          <cell r="I28">
            <v>5.540372803162</v>
          </cell>
          <cell r="J28">
            <v>6.011975759328</v>
          </cell>
          <cell r="K28">
            <v>3.787157972296</v>
          </cell>
          <cell r="L28">
            <v>0.74789197116</v>
          </cell>
          <cell r="M28">
            <v>3.323250853484</v>
          </cell>
        </row>
        <row r="29">
          <cell r="B29">
            <v>1999</v>
          </cell>
          <cell r="C29">
            <v>971</v>
          </cell>
          <cell r="D29">
            <v>1344</v>
          </cell>
          <cell r="E29">
            <v>3850</v>
          </cell>
          <cell r="F29">
            <v>472</v>
          </cell>
          <cell r="G29">
            <v>6652</v>
          </cell>
          <cell r="I29">
            <v>5.143635082664</v>
          </cell>
          <cell r="J29">
            <v>5.615114015224</v>
          </cell>
          <cell r="K29">
            <v>3.57617247369</v>
          </cell>
          <cell r="L29">
            <v>0.768220414155</v>
          </cell>
          <cell r="M29">
            <v>3.131978171948</v>
          </cell>
        </row>
        <row r="30">
          <cell r="B30">
            <v>2000</v>
          </cell>
          <cell r="C30">
            <v>842</v>
          </cell>
          <cell r="D30">
            <v>1179</v>
          </cell>
          <cell r="E30">
            <v>3951</v>
          </cell>
          <cell r="F30">
            <v>509</v>
          </cell>
          <cell r="G30">
            <v>6504</v>
          </cell>
          <cell r="I30">
            <v>4.406162347721</v>
          </cell>
          <cell r="J30">
            <v>5.153152208119</v>
          </cell>
          <cell r="K30">
            <v>3.64173645663</v>
          </cell>
          <cell r="L30">
            <v>0.826886649923</v>
          </cell>
          <cell r="M30">
            <v>3.056539135586</v>
          </cell>
        </row>
        <row r="31">
          <cell r="B31">
            <v>2001</v>
          </cell>
          <cell r="C31">
            <v>897</v>
          </cell>
          <cell r="D31">
            <v>1095</v>
          </cell>
          <cell r="E31">
            <v>3920</v>
          </cell>
          <cell r="F31">
            <v>504</v>
          </cell>
          <cell r="G31">
            <v>6437</v>
          </cell>
          <cell r="I31">
            <v>4.661919858635</v>
          </cell>
          <cell r="J31">
            <v>4.990270112611</v>
          </cell>
          <cell r="K31">
            <v>3.576596649313</v>
          </cell>
          <cell r="L31">
            <v>0.816326530612</v>
          </cell>
          <cell r="M31">
            <v>3.01893752785</v>
          </cell>
        </row>
        <row r="32">
          <cell r="B32">
            <v>2002</v>
          </cell>
          <cell r="C32">
            <v>829</v>
          </cell>
          <cell r="D32">
            <v>1036</v>
          </cell>
          <cell r="E32">
            <v>3883</v>
          </cell>
          <cell r="F32">
            <v>510</v>
          </cell>
          <cell r="G32">
            <v>6275</v>
          </cell>
          <cell r="I32">
            <v>4.311151789986</v>
          </cell>
          <cell r="J32">
            <v>4.888983270805</v>
          </cell>
          <cell r="K32">
            <v>3.523049983215</v>
          </cell>
          <cell r="L32">
            <v>0.824059965713</v>
          </cell>
          <cell r="M32">
            <v>2.944589211454</v>
          </cell>
        </row>
        <row r="33">
          <cell r="B33">
            <v>2003</v>
          </cell>
          <cell r="C33">
            <v>835</v>
          </cell>
          <cell r="D33">
            <v>991</v>
          </cell>
          <cell r="E33">
            <v>3816</v>
          </cell>
          <cell r="F33">
            <v>541</v>
          </cell>
          <cell r="G33">
            <v>6201</v>
          </cell>
          <cell r="I33">
            <v>4.350295142778</v>
          </cell>
          <cell r="J33">
            <v>4.715903683259</v>
          </cell>
          <cell r="K33">
            <v>3.448705921905</v>
          </cell>
          <cell r="L33">
            <v>0.869411500016</v>
          </cell>
          <cell r="M33">
            <v>2.901668494582</v>
          </cell>
        </row>
        <row r="34">
          <cell r="B34">
            <v>2004</v>
          </cell>
          <cell r="C34">
            <v>922</v>
          </cell>
          <cell r="D34">
            <v>1007</v>
          </cell>
          <cell r="E34">
            <v>3686</v>
          </cell>
          <cell r="F34">
            <v>523</v>
          </cell>
          <cell r="G34">
            <v>6150</v>
          </cell>
          <cell r="I34">
            <v>4.774975400073</v>
          </cell>
          <cell r="J34">
            <v>4.748297780041</v>
          </cell>
          <cell r="K34">
            <v>3.316278103118</v>
          </cell>
          <cell r="L34">
            <v>0.834295777793</v>
          </cell>
          <cell r="M34">
            <v>2.863502196611</v>
          </cell>
        </row>
        <row r="35">
          <cell r="B35">
            <v>2005</v>
          </cell>
          <cell r="C35">
            <v>834</v>
          </cell>
          <cell r="D35">
            <v>933</v>
          </cell>
          <cell r="E35">
            <v>3497</v>
          </cell>
          <cell r="F35">
            <v>542</v>
          </cell>
          <cell r="G35">
            <v>5823</v>
          </cell>
          <cell r="I35">
            <v>4.247365767454</v>
          </cell>
          <cell r="J35">
            <v>4.349893700347</v>
          </cell>
          <cell r="K35">
            <v>3.139958463117</v>
          </cell>
          <cell r="L35">
            <v>0.860782009338</v>
          </cell>
          <cell r="M35">
            <v>2.695182558464</v>
          </cell>
        </row>
        <row r="36">
          <cell r="B36">
            <v>2006</v>
          </cell>
          <cell r="C36">
            <v>963</v>
          </cell>
          <cell r="D36">
            <v>951</v>
          </cell>
          <cell r="E36">
            <v>3438</v>
          </cell>
          <cell r="F36">
            <v>549</v>
          </cell>
          <cell r="G36">
            <v>5912</v>
          </cell>
          <cell r="I36">
            <v>4.825277841803</v>
          </cell>
          <cell r="J36">
            <v>4.342763202959</v>
          </cell>
          <cell r="K36">
            <v>3.0859654099</v>
          </cell>
          <cell r="L36">
            <v>0.866497786406</v>
          </cell>
          <cell r="M36">
            <v>2.72410004524</v>
          </cell>
        </row>
        <row r="37">
          <cell r="B37">
            <v>2007</v>
          </cell>
          <cell r="C37">
            <v>953</v>
          </cell>
          <cell r="D37">
            <v>959</v>
          </cell>
          <cell r="E37">
            <v>3114</v>
          </cell>
          <cell r="F37">
            <v>521</v>
          </cell>
          <cell r="G37">
            <v>5557</v>
          </cell>
          <cell r="I37">
            <v>4.736863033581</v>
          </cell>
          <cell r="J37">
            <v>4.234537755386</v>
          </cell>
          <cell r="K37">
            <v>2.81886740189</v>
          </cell>
          <cell r="L37">
            <v>0.805898995024</v>
          </cell>
          <cell r="M37">
            <v>2.545848916924</v>
          </cell>
        </row>
        <row r="38">
          <cell r="B38" t="str">
            <v>2003-2007 average</v>
          </cell>
          <cell r="C38">
            <v>901</v>
          </cell>
          <cell r="D38">
            <v>968</v>
          </cell>
          <cell r="E38">
            <v>3510</v>
          </cell>
          <cell r="F38">
            <v>535</v>
          </cell>
          <cell r="G38">
            <v>5929</v>
          </cell>
          <cell r="I38">
            <v>4.588912080639</v>
          </cell>
          <cell r="J38">
            <v>4.473460486435</v>
          </cell>
          <cell r="K38">
            <v>3.162072853971</v>
          </cell>
          <cell r="L38">
            <v>0.847139984501</v>
          </cell>
          <cell r="M38">
            <v>2.745124283355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1997</v>
          </cell>
          <cell r="C41">
            <v>3774</v>
          </cell>
          <cell r="D41">
            <v>4230</v>
          </cell>
          <cell r="E41">
            <v>10923</v>
          </cell>
          <cell r="F41">
            <v>1942</v>
          </cell>
          <cell r="G41">
            <v>21785</v>
          </cell>
          <cell r="I41">
            <v>10.056812731168</v>
          </cell>
          <cell r="J41">
            <v>8.264672724822</v>
          </cell>
          <cell r="K41">
            <v>5.268349149313</v>
          </cell>
          <cell r="L41">
            <v>1.854663877986</v>
          </cell>
          <cell r="M41">
            <v>5.207485963818</v>
          </cell>
        </row>
        <row r="42">
          <cell r="B42">
            <v>1998</v>
          </cell>
          <cell r="C42">
            <v>3519</v>
          </cell>
          <cell r="D42">
            <v>4031</v>
          </cell>
          <cell r="E42">
            <v>11006</v>
          </cell>
          <cell r="F42">
            <v>1871</v>
          </cell>
          <cell r="G42">
            <v>21328</v>
          </cell>
          <cell r="I42">
            <v>9.339494196987</v>
          </cell>
          <cell r="J42">
            <v>8.237727196557</v>
          </cell>
          <cell r="K42">
            <v>5.259930711907</v>
          </cell>
          <cell r="L42">
            <v>1.776693128727</v>
          </cell>
          <cell r="M42">
            <v>5.091952785206</v>
          </cell>
        </row>
        <row r="43">
          <cell r="B43">
            <v>1999</v>
          </cell>
          <cell r="C43">
            <v>3138</v>
          </cell>
          <cell r="D43">
            <v>3547</v>
          </cell>
          <cell r="E43">
            <v>10462</v>
          </cell>
          <cell r="F43">
            <v>1819</v>
          </cell>
          <cell r="G43">
            <v>19622</v>
          </cell>
          <cell r="I43">
            <v>8.295881139957</v>
          </cell>
          <cell r="J43">
            <v>7.560658994456</v>
          </cell>
          <cell r="K43">
            <v>4.958192795123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2977</v>
          </cell>
          <cell r="D44">
            <v>3135</v>
          </cell>
          <cell r="E44">
            <v>10418</v>
          </cell>
          <cell r="F44">
            <v>1900</v>
          </cell>
          <cell r="G44">
            <v>19285</v>
          </cell>
          <cell r="I44">
            <v>7.771506737742</v>
          </cell>
          <cell r="J44">
            <v>7.009596551323</v>
          </cell>
          <cell r="K44">
            <v>4.906497270531</v>
          </cell>
          <cell r="L44">
            <v>1.787863418527</v>
          </cell>
          <cell r="M44">
            <v>4.58875722113</v>
          </cell>
        </row>
        <row r="45">
          <cell r="B45">
            <v>2001</v>
          </cell>
          <cell r="C45">
            <v>2951</v>
          </cell>
          <cell r="D45">
            <v>2895</v>
          </cell>
          <cell r="E45">
            <v>10136</v>
          </cell>
          <cell r="F45">
            <v>1837</v>
          </cell>
          <cell r="G45">
            <v>18603</v>
          </cell>
          <cell r="I45">
            <v>7.610750475188</v>
          </cell>
          <cell r="J45">
            <v>6.742373781365</v>
          </cell>
          <cell r="K45">
            <v>4.730731928613</v>
          </cell>
          <cell r="L45">
            <v>1.718859358567</v>
          </cell>
          <cell r="M45">
            <v>4.423308020761</v>
          </cell>
        </row>
        <row r="46">
          <cell r="B46">
            <v>2002</v>
          </cell>
          <cell r="C46">
            <v>2892</v>
          </cell>
          <cell r="D46">
            <v>2663</v>
          </cell>
          <cell r="E46">
            <v>10082</v>
          </cell>
          <cell r="F46">
            <v>1882</v>
          </cell>
          <cell r="G46">
            <v>18194</v>
          </cell>
          <cell r="I46">
            <v>7.433606481529</v>
          </cell>
          <cell r="J46">
            <v>6.357778430347</v>
          </cell>
          <cell r="K46">
            <v>4.68575205112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2828</v>
          </cell>
          <cell r="D47">
            <v>2573</v>
          </cell>
          <cell r="E47">
            <v>9870</v>
          </cell>
          <cell r="F47">
            <v>1963</v>
          </cell>
          <cell r="G47">
            <v>17724</v>
          </cell>
          <cell r="I47">
            <v>7.26484309172</v>
          </cell>
          <cell r="J47">
            <v>6.159938137271</v>
          </cell>
          <cell r="K47">
            <v>4.573740796331</v>
          </cell>
          <cell r="L47">
            <v>1.810524840069</v>
          </cell>
          <cell r="M47">
            <v>4.256193509861</v>
          </cell>
        </row>
        <row r="48">
          <cell r="B48">
            <v>2004</v>
          </cell>
          <cell r="C48">
            <v>2850</v>
          </cell>
          <cell r="D48">
            <v>2652</v>
          </cell>
          <cell r="E48">
            <v>9755</v>
          </cell>
          <cell r="F48">
            <v>1949</v>
          </cell>
          <cell r="G48">
            <v>17717</v>
          </cell>
          <cell r="I48">
            <v>7.280288554875</v>
          </cell>
          <cell r="J48">
            <v>6.258643394205</v>
          </cell>
          <cell r="K48">
            <v>4.506027591393</v>
          </cell>
          <cell r="L48">
            <v>1.776621520365</v>
          </cell>
          <cell r="M48">
            <v>4.220150273258</v>
          </cell>
        </row>
        <row r="49">
          <cell r="B49">
            <v>2005</v>
          </cell>
          <cell r="C49">
            <v>2778</v>
          </cell>
          <cell r="D49">
            <v>2462</v>
          </cell>
          <cell r="E49">
            <v>9215</v>
          </cell>
          <cell r="F49">
            <v>1875</v>
          </cell>
          <cell r="G49">
            <v>16769</v>
          </cell>
          <cell r="I49">
            <v>6.960277809792</v>
          </cell>
          <cell r="J49">
            <v>5.717231578067</v>
          </cell>
          <cell r="K49">
            <v>4.254081540795</v>
          </cell>
          <cell r="L49">
            <v>1.695272314983</v>
          </cell>
          <cell r="M49">
            <v>3.981060585745</v>
          </cell>
        </row>
        <row r="50">
          <cell r="B50">
            <v>2006</v>
          </cell>
          <cell r="C50">
            <v>2897</v>
          </cell>
          <cell r="D50">
            <v>2412</v>
          </cell>
          <cell r="E50">
            <v>8913</v>
          </cell>
          <cell r="F50">
            <v>1741</v>
          </cell>
          <cell r="G50">
            <v>16394</v>
          </cell>
          <cell r="I50">
            <v>7.126533483884</v>
          </cell>
          <cell r="J50">
            <v>5.461078495079</v>
          </cell>
          <cell r="K50">
            <v>4.116488353243</v>
          </cell>
          <cell r="L50">
            <v>1.55788885926</v>
          </cell>
          <cell r="M50">
            <v>3.864278913645</v>
          </cell>
        </row>
        <row r="51">
          <cell r="B51">
            <v>2007</v>
          </cell>
          <cell r="C51">
            <v>2836</v>
          </cell>
          <cell r="D51">
            <v>2530</v>
          </cell>
          <cell r="E51">
            <v>7994</v>
          </cell>
          <cell r="F51">
            <v>1819</v>
          </cell>
          <cell r="G51">
            <v>15565</v>
          </cell>
          <cell r="I51">
            <v>6.904880162834</v>
          </cell>
          <cell r="J51">
            <v>5.523498885476</v>
          </cell>
          <cell r="K51">
            <v>3.725269527491</v>
          </cell>
          <cell r="L51">
            <v>1.586421142049</v>
          </cell>
          <cell r="M51">
            <v>3.647694999926</v>
          </cell>
        </row>
        <row r="52">
          <cell r="B52" t="str">
            <v>2003-2007 average</v>
          </cell>
          <cell r="C52">
            <v>2838</v>
          </cell>
          <cell r="D52">
            <v>2526</v>
          </cell>
          <cell r="E52">
            <v>9149</v>
          </cell>
          <cell r="F52">
            <v>1869</v>
          </cell>
          <cell r="G52">
            <v>16834</v>
          </cell>
          <cell r="I52">
            <v>7.104819750688</v>
          </cell>
          <cell r="J52">
            <v>5.815059110635</v>
          </cell>
          <cell r="K52">
            <v>4.235800388219</v>
          </cell>
          <cell r="L52">
            <v>1.683718512239</v>
          </cell>
          <cell r="M52">
            <v>3.991743418499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1997</v>
          </cell>
          <cell r="C55">
            <v>2.3707360861759423</v>
          </cell>
          <cell r="D55">
            <v>1.7480263157894738</v>
          </cell>
          <cell r="E55">
            <v>1.7892144153487166</v>
          </cell>
          <cell r="F55">
            <v>3.26431718061674</v>
          </cell>
          <cell r="G55">
            <v>1.9933048433048433</v>
          </cell>
          <cell r="I55">
            <v>2.3682861828528914</v>
          </cell>
          <cell r="J55">
            <v>1.7992515202793</v>
          </cell>
          <cell r="K55">
            <v>1.856162440644287</v>
          </cell>
          <cell r="L55">
            <v>4.5945688750607525</v>
          </cell>
          <cell r="M55">
            <v>2.2015202538419083</v>
          </cell>
        </row>
        <row r="56">
          <cell r="B56">
            <v>1998</v>
          </cell>
          <cell r="C56">
            <v>2.3807692307692307</v>
          </cell>
          <cell r="D56">
            <v>1.6907147628590515</v>
          </cell>
          <cell r="E56">
            <v>1.7106435643564357</v>
          </cell>
          <cell r="F56">
            <v>3.0718954248366015</v>
          </cell>
          <cell r="G56">
            <v>1.9014341957255343</v>
          </cell>
          <cell r="I56">
            <v>2.3636318828363314</v>
          </cell>
          <cell r="J56">
            <v>1.7517217841069865</v>
          </cell>
          <cell r="K56">
            <v>1.779197063981718</v>
          </cell>
          <cell r="L56">
            <v>4.291060804149788</v>
          </cell>
          <cell r="M56">
            <v>2.117023061876684</v>
          </cell>
        </row>
        <row r="57">
          <cell r="B57">
            <v>1999</v>
          </cell>
          <cell r="C57">
            <v>2.220391349124614</v>
          </cell>
          <cell r="D57">
            <v>1.6294642857142858</v>
          </cell>
          <cell r="E57">
            <v>1.685974025974026</v>
          </cell>
          <cell r="F57">
            <v>2.843220338983051</v>
          </cell>
          <cell r="G57">
            <v>1.8469633193024655</v>
          </cell>
          <cell r="I57">
            <v>2.2121183310041346</v>
          </cell>
          <cell r="J57">
            <v>1.6973205154507982</v>
          </cell>
          <cell r="K57">
            <v>1.756281061181684</v>
          </cell>
          <cell r="L57">
            <v>3.943016869580131</v>
          </cell>
          <cell r="M57">
            <v>2.0511899639713267</v>
          </cell>
        </row>
        <row r="58">
          <cell r="B58">
            <v>2000</v>
          </cell>
          <cell r="C58">
            <v>2.517814726840855</v>
          </cell>
          <cell r="D58">
            <v>1.6480067854113656</v>
          </cell>
          <cell r="E58">
            <v>1.6056694507719564</v>
          </cell>
          <cell r="F58">
            <v>2.7210216110019645</v>
          </cell>
          <cell r="G58">
            <v>1.8261070110701108</v>
          </cell>
          <cell r="I58">
            <v>2.506351633277647</v>
          </cell>
          <cell r="J58">
            <v>1.7260119772207598</v>
          </cell>
          <cell r="K58">
            <v>1.677630273810262</v>
          </cell>
          <cell r="L58">
            <v>3.745776121942983</v>
          </cell>
          <cell r="M58">
            <v>2.0348245313729945</v>
          </cell>
        </row>
        <row r="59">
          <cell r="B59">
            <v>2001</v>
          </cell>
          <cell r="C59">
            <v>2.2720178372352287</v>
          </cell>
          <cell r="D59">
            <v>1.6319634703196346</v>
          </cell>
          <cell r="E59">
            <v>1.55</v>
          </cell>
          <cell r="F59">
            <v>2.640873015873016</v>
          </cell>
          <cell r="G59">
            <v>1.7557868572316297</v>
          </cell>
          <cell r="I59">
            <v>2.2380418472360715</v>
          </cell>
          <cell r="J59">
            <v>1.7056535620983726</v>
          </cell>
          <cell r="K59">
            <v>1.6232248712940989</v>
          </cell>
          <cell r="L59">
            <v>3.612584527577584</v>
          </cell>
          <cell r="M59">
            <v>1.9548914499247743</v>
          </cell>
        </row>
        <row r="60">
          <cell r="B60">
            <v>2002</v>
          </cell>
          <cell r="C60">
            <v>2.4644149577804586</v>
          </cell>
          <cell r="D60">
            <v>1.556949806949807</v>
          </cell>
          <cell r="E60">
            <v>1.552665464846768</v>
          </cell>
          <cell r="F60">
            <v>2.684313725490196</v>
          </cell>
          <cell r="G60">
            <v>1.774980079681275</v>
          </cell>
          <cell r="I60">
            <v>2.408551278063378</v>
          </cell>
          <cell r="J60">
            <v>1.594212420472991</v>
          </cell>
          <cell r="K60">
            <v>1.6306509309940183</v>
          </cell>
          <cell r="L60">
            <v>3.6446196157392334</v>
          </cell>
          <cell r="M60">
            <v>1.9664952887457994</v>
          </cell>
        </row>
        <row r="61">
          <cell r="B61">
            <v>2003</v>
          </cell>
          <cell r="C61">
            <v>2.3592814371257487</v>
          </cell>
          <cell r="D61">
            <v>1.5610494450050454</v>
          </cell>
          <cell r="E61">
            <v>1.5364255765199162</v>
          </cell>
          <cell r="F61">
            <v>2.6044362292051755</v>
          </cell>
          <cell r="G61">
            <v>1.7514916948879213</v>
          </cell>
          <cell r="I61">
            <v>2.2948388156112407</v>
          </cell>
          <cell r="J61">
            <v>1.5804611236967159</v>
          </cell>
          <cell r="K61">
            <v>1.6168407944223666</v>
          </cell>
          <cell r="L61">
            <v>3.508205300906267</v>
          </cell>
          <cell r="M61">
            <v>1.938266439131323</v>
          </cell>
        </row>
        <row r="62">
          <cell r="B62">
            <v>2004</v>
          </cell>
          <cell r="C62">
            <v>2.0780911062906724</v>
          </cell>
          <cell r="D62">
            <v>1.6196623634558094</v>
          </cell>
          <cell r="E62">
            <v>1.5808464460119371</v>
          </cell>
          <cell r="F62">
            <v>2.630975143403442</v>
          </cell>
          <cell r="G62">
            <v>1.7577235772357724</v>
          </cell>
          <cell r="I62">
            <v>2.0226971323111615</v>
          </cell>
          <cell r="J62">
            <v>1.6228610087605886</v>
          </cell>
          <cell r="K62">
            <v>1.6680323581065397</v>
          </cell>
          <cell r="L62">
            <v>3.5080190875185755</v>
          </cell>
          <cell r="M62">
            <v>1.9415539919246183</v>
          </cell>
        </row>
        <row r="63">
          <cell r="B63">
            <v>2005</v>
          </cell>
          <cell r="C63">
            <v>2.2997601918465227</v>
          </cell>
          <cell r="D63">
            <v>1.62486602357985</v>
          </cell>
          <cell r="E63">
            <v>1.5510437517872462</v>
          </cell>
          <cell r="F63">
            <v>2.4354243542435423</v>
          </cell>
          <cell r="G63">
            <v>1.7539069208311866</v>
          </cell>
          <cell r="I63">
            <v>2.2270806696935703</v>
          </cell>
          <cell r="J63">
            <v>1.6124468569704318</v>
          </cell>
          <cell r="K63">
            <v>1.641330182982731</v>
          </cell>
          <cell r="L63">
            <v>3.219201772817152</v>
          </cell>
          <cell r="M63">
            <v>1.938877679126536</v>
          </cell>
        </row>
        <row r="64">
          <cell r="B64">
            <v>2006</v>
          </cell>
          <cell r="C64">
            <v>1.9813084112149533</v>
          </cell>
          <cell r="D64">
            <v>1.523659305993691</v>
          </cell>
          <cell r="E64">
            <v>1.5034904013961605</v>
          </cell>
          <cell r="F64">
            <v>2.1602914389799635</v>
          </cell>
          <cell r="G64">
            <v>1.649188092016238</v>
          </cell>
          <cell r="I64">
            <v>1.9108301875460032</v>
          </cell>
          <cell r="J64">
            <v>1.4983363710472222</v>
          </cell>
          <cell r="K64">
            <v>1.59354228439014</v>
          </cell>
          <cell r="L64">
            <v>2.828225574314094</v>
          </cell>
          <cell r="M64">
            <v>1.8146418498853207</v>
          </cell>
        </row>
        <row r="65">
          <cell r="B65">
            <v>2007</v>
          </cell>
          <cell r="C65">
            <v>1.9517313746065057</v>
          </cell>
          <cell r="D65">
            <v>1.5443169968717414</v>
          </cell>
          <cell r="E65">
            <v>1.4945407835581246</v>
          </cell>
          <cell r="F65">
            <v>2.4779270633397315</v>
          </cell>
          <cell r="G65">
            <v>1.6789634694979305</v>
          </cell>
          <cell r="I65">
            <v>1.8739735978271048</v>
          </cell>
          <cell r="J65">
            <v>1.5102992356524694</v>
          </cell>
          <cell r="K65">
            <v>1.5857087101206002</v>
          </cell>
          <cell r="L65">
            <v>3.203087483856616</v>
          </cell>
          <cell r="M65">
            <v>1.8399288920568078</v>
          </cell>
        </row>
        <row r="66">
          <cell r="B66" t="str">
            <v>2003-2007 average</v>
          </cell>
          <cell r="C66">
            <v>2.1243063263041067</v>
          </cell>
          <cell r="D66">
            <v>1.5754132231404958</v>
          </cell>
          <cell r="E66">
            <v>1.5347578347578348</v>
          </cell>
          <cell r="F66">
            <v>2.4598130841121497</v>
          </cell>
          <cell r="G66">
            <v>1.7191769269691348</v>
          </cell>
          <cell r="I66">
            <v>2.0551827423295803</v>
          </cell>
          <cell r="J66">
            <v>1.5641060963368514</v>
          </cell>
          <cell r="K66">
            <v>1.6227448196413565</v>
          </cell>
          <cell r="L66">
            <v>3.247458961063539</v>
          </cell>
          <cell r="M66">
            <v>1.8954676374217585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8515625" style="7" customWidth="1"/>
    <col min="2" max="2" width="19.28125" style="15" customWidth="1"/>
    <col min="3" max="3" width="9.28125" style="15" customWidth="1"/>
    <col min="4" max="4" width="10.8515625" style="15" customWidth="1"/>
    <col min="5" max="5" width="12.8515625" style="15" customWidth="1"/>
    <col min="6" max="6" width="2.7109375" style="15" customWidth="1"/>
    <col min="7" max="7" width="7.7109375" style="15" customWidth="1"/>
    <col min="8" max="8" width="10.7109375" style="15" customWidth="1"/>
    <col min="9" max="9" width="13.140625" style="15" customWidth="1"/>
    <col min="10" max="10" width="2.57421875" style="15" customWidth="1"/>
    <col min="11" max="11" width="7.7109375" style="15" customWidth="1"/>
    <col min="12" max="12" width="10.8515625" style="15" customWidth="1"/>
    <col min="13" max="13" width="13.57421875" style="15" customWidth="1"/>
    <col min="14" max="16384" width="9.140625" style="15" customWidth="1"/>
  </cols>
  <sheetData>
    <row r="1" spans="1:13" s="1" customFormat="1" ht="18">
      <c r="A1" s="1" t="s">
        <v>0</v>
      </c>
      <c r="M1" s="2" t="s">
        <v>1</v>
      </c>
    </row>
    <row r="2" s="1" customFormat="1" ht="18"/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7" customFormat="1" ht="18">
      <c r="A10" s="1" t="s">
        <v>16</v>
      </c>
    </row>
    <row r="11" spans="1:13" s="7" customFormat="1" ht="15.75">
      <c r="A11" s="7" t="s">
        <v>17</v>
      </c>
      <c r="B11" s="11" t="s">
        <v>18</v>
      </c>
      <c r="C11" s="12">
        <v>72.2</v>
      </c>
      <c r="D11" s="12">
        <v>1255.6</v>
      </c>
      <c r="E11" s="12">
        <v>4165.2</v>
      </c>
      <c r="F11" s="12"/>
      <c r="G11" s="12">
        <v>32</v>
      </c>
      <c r="H11" s="12">
        <v>120.4</v>
      </c>
      <c r="I11" s="12">
        <v>219.4</v>
      </c>
      <c r="J11" s="12"/>
      <c r="K11" s="12">
        <v>104.2</v>
      </c>
      <c r="L11" s="12">
        <v>1376</v>
      </c>
      <c r="M11" s="12">
        <v>4384.6</v>
      </c>
    </row>
    <row r="12" spans="2:26" ht="15.75">
      <c r="B12" s="13">
        <v>1997</v>
      </c>
      <c r="C12" s="14">
        <v>57</v>
      </c>
      <c r="D12" s="14">
        <v>1109</v>
      </c>
      <c r="E12" s="14">
        <v>3962</v>
      </c>
      <c r="F12" s="14"/>
      <c r="G12" s="14">
        <v>30</v>
      </c>
      <c r="H12" s="14">
        <v>102</v>
      </c>
      <c r="I12" s="14">
        <v>193</v>
      </c>
      <c r="J12" s="14"/>
      <c r="K12" s="14">
        <v>87</v>
      </c>
      <c r="L12" s="14">
        <v>1211</v>
      </c>
      <c r="M12" s="14">
        <v>4155</v>
      </c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5.75">
      <c r="B13" s="13">
        <v>1998</v>
      </c>
      <c r="C13" s="14">
        <v>71</v>
      </c>
      <c r="D13" s="14">
        <v>1068</v>
      </c>
      <c r="E13" s="14">
        <v>3883</v>
      </c>
      <c r="F13" s="14"/>
      <c r="G13" s="14">
        <v>25</v>
      </c>
      <c r="H13" s="14">
        <v>88</v>
      </c>
      <c r="I13" s="14">
        <v>194</v>
      </c>
      <c r="J13" s="14"/>
      <c r="K13" s="14">
        <v>96</v>
      </c>
      <c r="L13" s="14">
        <v>1156</v>
      </c>
      <c r="M13" s="14">
        <v>4077</v>
      </c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5.75">
      <c r="B14" s="13">
        <v>1999</v>
      </c>
      <c r="C14" s="14">
        <v>61</v>
      </c>
      <c r="D14" s="14">
        <v>1030</v>
      </c>
      <c r="E14" s="14">
        <v>3571</v>
      </c>
      <c r="F14" s="14"/>
      <c r="G14" s="14">
        <v>28</v>
      </c>
      <c r="H14" s="14">
        <v>113</v>
      </c>
      <c r="I14" s="14">
        <v>192</v>
      </c>
      <c r="J14" s="14"/>
      <c r="K14" s="14">
        <v>89</v>
      </c>
      <c r="L14" s="14">
        <v>1143</v>
      </c>
      <c r="M14" s="14">
        <v>3763</v>
      </c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5.75">
      <c r="B15" s="13">
        <v>2000</v>
      </c>
      <c r="C15" s="14">
        <v>49</v>
      </c>
      <c r="D15" s="14">
        <v>911</v>
      </c>
      <c r="E15" s="14">
        <v>3434</v>
      </c>
      <c r="F15" s="14"/>
      <c r="G15" s="14">
        <v>23</v>
      </c>
      <c r="H15" s="14">
        <v>86</v>
      </c>
      <c r="I15" s="14">
        <v>169</v>
      </c>
      <c r="J15" s="14"/>
      <c r="K15" s="14">
        <v>72</v>
      </c>
      <c r="L15" s="14">
        <v>997</v>
      </c>
      <c r="M15" s="14">
        <v>3603</v>
      </c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5.75">
      <c r="B16" s="13">
        <v>2001</v>
      </c>
      <c r="C16" s="14">
        <v>51</v>
      </c>
      <c r="D16" s="14">
        <v>835</v>
      </c>
      <c r="E16" s="14">
        <v>3246</v>
      </c>
      <c r="F16" s="14"/>
      <c r="G16" s="14">
        <v>25</v>
      </c>
      <c r="H16" s="14">
        <v>83</v>
      </c>
      <c r="I16" s="14">
        <v>159</v>
      </c>
      <c r="J16" s="14"/>
      <c r="K16" s="14">
        <v>76</v>
      </c>
      <c r="L16" s="14">
        <v>918</v>
      </c>
      <c r="M16" s="14">
        <v>3405</v>
      </c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5.75">
      <c r="B17" s="13">
        <v>2002</v>
      </c>
      <c r="C17" s="14">
        <v>49</v>
      </c>
      <c r="D17" s="14">
        <v>816</v>
      </c>
      <c r="E17" s="14">
        <v>3144</v>
      </c>
      <c r="F17" s="14"/>
      <c r="G17" s="14">
        <v>24</v>
      </c>
      <c r="H17" s="14">
        <v>77</v>
      </c>
      <c r="I17" s="14">
        <v>172</v>
      </c>
      <c r="J17" s="14"/>
      <c r="K17" s="14">
        <v>73</v>
      </c>
      <c r="L17" s="14">
        <v>893</v>
      </c>
      <c r="M17" s="14">
        <v>3316</v>
      </c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5.75">
      <c r="B18" s="13">
        <v>2003</v>
      </c>
      <c r="C18" s="14">
        <v>43</v>
      </c>
      <c r="D18" s="14">
        <v>697</v>
      </c>
      <c r="E18" s="14">
        <v>2847</v>
      </c>
      <c r="F18" s="14"/>
      <c r="G18" s="14">
        <v>20</v>
      </c>
      <c r="H18" s="14">
        <v>78</v>
      </c>
      <c r="I18" s="14">
        <v>143</v>
      </c>
      <c r="J18" s="14"/>
      <c r="K18" s="14">
        <v>63</v>
      </c>
      <c r="L18" s="14">
        <v>775</v>
      </c>
      <c r="M18" s="14">
        <v>2990</v>
      </c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5.75">
      <c r="B19" s="13">
        <v>2004</v>
      </c>
      <c r="C19" s="14">
        <v>55</v>
      </c>
      <c r="D19" s="14">
        <v>666</v>
      </c>
      <c r="E19" s="14">
        <v>2920</v>
      </c>
      <c r="F19" s="14"/>
      <c r="G19" s="14">
        <v>21</v>
      </c>
      <c r="H19" s="14">
        <v>84</v>
      </c>
      <c r="I19" s="14">
        <v>157</v>
      </c>
      <c r="J19" s="14"/>
      <c r="K19" s="14">
        <v>76</v>
      </c>
      <c r="L19" s="14">
        <v>750</v>
      </c>
      <c r="M19" s="14">
        <v>3077</v>
      </c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5.75">
      <c r="B20" s="13">
        <v>2005</v>
      </c>
      <c r="C20" s="14">
        <v>45</v>
      </c>
      <c r="D20" s="14">
        <v>677</v>
      </c>
      <c r="E20" s="14">
        <v>2917</v>
      </c>
      <c r="F20" s="14"/>
      <c r="G20" s="14">
        <v>21</v>
      </c>
      <c r="H20" s="14">
        <v>65</v>
      </c>
      <c r="I20" s="14">
        <v>133</v>
      </c>
      <c r="J20" s="14"/>
      <c r="K20" s="14">
        <v>66</v>
      </c>
      <c r="L20" s="14">
        <v>742</v>
      </c>
      <c r="M20" s="14">
        <v>3050</v>
      </c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5.75">
      <c r="B21" s="13">
        <v>2006</v>
      </c>
      <c r="C21" s="14">
        <v>44</v>
      </c>
      <c r="D21" s="14">
        <v>679</v>
      </c>
      <c r="E21" s="14">
        <v>2717</v>
      </c>
      <c r="F21" s="14"/>
      <c r="G21" s="14">
        <v>17</v>
      </c>
      <c r="H21" s="14">
        <v>67</v>
      </c>
      <c r="I21" s="14">
        <v>134</v>
      </c>
      <c r="J21" s="14"/>
      <c r="K21" s="14">
        <v>61</v>
      </c>
      <c r="L21" s="14">
        <v>746</v>
      </c>
      <c r="M21" s="14">
        <v>2851</v>
      </c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5.75">
      <c r="B22" s="13">
        <v>2007</v>
      </c>
      <c r="C22" s="14">
        <v>44</v>
      </c>
      <c r="D22" s="14">
        <v>602</v>
      </c>
      <c r="E22" s="14">
        <v>2581</v>
      </c>
      <c r="F22" s="14"/>
      <c r="G22" s="14">
        <v>16</v>
      </c>
      <c r="H22" s="14">
        <v>50</v>
      </c>
      <c r="I22" s="14">
        <v>115</v>
      </c>
      <c r="J22" s="14"/>
      <c r="K22" s="14">
        <v>60</v>
      </c>
      <c r="L22" s="14">
        <v>652</v>
      </c>
      <c r="M22" s="14">
        <v>2696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s="7" customFormat="1" ht="15.75">
      <c r="B23" s="11" t="s">
        <v>19</v>
      </c>
      <c r="C23" s="12">
        <v>46.2</v>
      </c>
      <c r="D23" s="12">
        <v>664.2</v>
      </c>
      <c r="E23" s="12">
        <v>2796.4</v>
      </c>
      <c r="F23" s="12"/>
      <c r="G23" s="12">
        <v>19</v>
      </c>
      <c r="H23" s="12">
        <v>68.8</v>
      </c>
      <c r="I23" s="12">
        <v>136.4</v>
      </c>
      <c r="J23" s="12"/>
      <c r="K23" s="12">
        <v>65.2</v>
      </c>
      <c r="L23" s="12">
        <v>733</v>
      </c>
      <c r="M23" s="12">
        <v>2932.8</v>
      </c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13" ht="15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7" customFormat="1" ht="15.75">
      <c r="A25" s="7" t="s">
        <v>20</v>
      </c>
      <c r="B25" s="11" t="s">
        <v>18</v>
      </c>
      <c r="C25" s="12">
        <v>4.4</v>
      </c>
      <c r="D25" s="12">
        <v>195.8</v>
      </c>
      <c r="E25" s="12">
        <v>1130.2</v>
      </c>
      <c r="F25" s="12"/>
      <c r="G25" s="12">
        <v>6.2</v>
      </c>
      <c r="H25" s="12">
        <v>53</v>
      </c>
      <c r="I25" s="12">
        <v>153</v>
      </c>
      <c r="J25" s="12"/>
      <c r="K25" s="12">
        <v>10.6</v>
      </c>
      <c r="L25" s="12">
        <v>248.8</v>
      </c>
      <c r="M25" s="12">
        <v>1283.2</v>
      </c>
    </row>
    <row r="26" spans="2:26" ht="15.75">
      <c r="B26" s="13">
        <v>1997</v>
      </c>
      <c r="C26" s="14">
        <v>4</v>
      </c>
      <c r="D26" s="14">
        <v>168</v>
      </c>
      <c r="E26" s="14">
        <v>1117</v>
      </c>
      <c r="F26" s="14"/>
      <c r="G26" s="14">
        <v>5</v>
      </c>
      <c r="H26" s="14">
        <v>42</v>
      </c>
      <c r="I26" s="14">
        <v>155</v>
      </c>
      <c r="J26" s="14"/>
      <c r="K26" s="14">
        <v>9</v>
      </c>
      <c r="L26" s="14">
        <v>210</v>
      </c>
      <c r="M26" s="14">
        <v>1272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5.75">
      <c r="B27" s="13">
        <v>1998</v>
      </c>
      <c r="C27" s="14">
        <v>7</v>
      </c>
      <c r="D27" s="14">
        <v>169</v>
      </c>
      <c r="E27" s="14">
        <v>1009</v>
      </c>
      <c r="F27" s="14"/>
      <c r="G27" s="14">
        <v>6</v>
      </c>
      <c r="H27" s="14">
        <v>41</v>
      </c>
      <c r="I27" s="14">
        <v>131</v>
      </c>
      <c r="J27" s="14"/>
      <c r="K27" s="14">
        <v>13</v>
      </c>
      <c r="L27" s="14">
        <v>210</v>
      </c>
      <c r="M27" s="14">
        <v>1140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5.75">
      <c r="B28" s="13">
        <v>1999</v>
      </c>
      <c r="C28" s="14">
        <v>5</v>
      </c>
      <c r="D28" s="14">
        <v>163</v>
      </c>
      <c r="E28" s="14">
        <v>916</v>
      </c>
      <c r="F28" s="14"/>
      <c r="G28" s="14">
        <v>3</v>
      </c>
      <c r="H28" s="14">
        <v>26</v>
      </c>
      <c r="I28" s="14">
        <v>101</v>
      </c>
      <c r="J28" s="14"/>
      <c r="K28" s="14">
        <v>8</v>
      </c>
      <c r="L28" s="14">
        <v>189</v>
      </c>
      <c r="M28" s="14">
        <v>1017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.75">
      <c r="B29" s="13">
        <v>2000</v>
      </c>
      <c r="C29" s="14">
        <v>6</v>
      </c>
      <c r="D29" s="14">
        <v>138</v>
      </c>
      <c r="E29" s="14">
        <v>790</v>
      </c>
      <c r="F29" s="14"/>
      <c r="G29" s="14">
        <v>6</v>
      </c>
      <c r="H29" s="14">
        <v>38</v>
      </c>
      <c r="I29" s="14">
        <v>94</v>
      </c>
      <c r="J29" s="14"/>
      <c r="K29" s="14">
        <v>12</v>
      </c>
      <c r="L29" s="14">
        <v>176</v>
      </c>
      <c r="M29" s="14">
        <v>884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.75">
      <c r="B30" s="13">
        <v>2001</v>
      </c>
      <c r="C30" s="14">
        <v>4</v>
      </c>
      <c r="D30" s="14">
        <v>127</v>
      </c>
      <c r="E30" s="14">
        <v>792</v>
      </c>
      <c r="F30" s="14"/>
      <c r="G30" s="14">
        <v>6</v>
      </c>
      <c r="H30" s="14">
        <v>44</v>
      </c>
      <c r="I30" s="14">
        <v>124</v>
      </c>
      <c r="J30" s="14"/>
      <c r="K30" s="14">
        <v>10</v>
      </c>
      <c r="L30" s="14">
        <v>171</v>
      </c>
      <c r="M30" s="14">
        <v>916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3">
        <v>2002</v>
      </c>
      <c r="C31" s="14">
        <v>0</v>
      </c>
      <c r="D31" s="14">
        <v>125</v>
      </c>
      <c r="E31" s="14">
        <v>727</v>
      </c>
      <c r="F31" s="14"/>
      <c r="G31" s="14">
        <v>8</v>
      </c>
      <c r="H31" s="14">
        <v>27</v>
      </c>
      <c r="I31" s="14">
        <v>101</v>
      </c>
      <c r="J31" s="14"/>
      <c r="K31" s="14">
        <v>8</v>
      </c>
      <c r="L31" s="14">
        <v>152</v>
      </c>
      <c r="M31" s="14">
        <v>828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.75">
      <c r="B32" s="13">
        <v>2003</v>
      </c>
      <c r="C32" s="14">
        <v>6</v>
      </c>
      <c r="D32" s="14">
        <v>104</v>
      </c>
      <c r="E32" s="14">
        <v>707</v>
      </c>
      <c r="F32" s="14"/>
      <c r="G32" s="14">
        <v>8</v>
      </c>
      <c r="H32" s="14">
        <v>35</v>
      </c>
      <c r="I32" s="14">
        <v>95</v>
      </c>
      <c r="J32" s="14"/>
      <c r="K32" s="14">
        <v>14</v>
      </c>
      <c r="L32" s="14">
        <v>139</v>
      </c>
      <c r="M32" s="14">
        <v>802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.75">
      <c r="B33" s="13">
        <v>2004</v>
      </c>
      <c r="C33" s="14">
        <v>3</v>
      </c>
      <c r="D33" s="14">
        <v>107</v>
      </c>
      <c r="E33" s="14">
        <v>697</v>
      </c>
      <c r="F33" s="14"/>
      <c r="G33" s="14">
        <v>4</v>
      </c>
      <c r="H33" s="14">
        <v>21</v>
      </c>
      <c r="I33" s="14">
        <v>79</v>
      </c>
      <c r="J33" s="14"/>
      <c r="K33" s="14">
        <v>7</v>
      </c>
      <c r="L33" s="14">
        <v>128</v>
      </c>
      <c r="M33" s="14">
        <v>776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5.75">
      <c r="B34" s="13">
        <v>2005</v>
      </c>
      <c r="C34" s="14">
        <v>8</v>
      </c>
      <c r="D34" s="14">
        <v>107</v>
      </c>
      <c r="E34" s="14">
        <v>696</v>
      </c>
      <c r="F34" s="14"/>
      <c r="G34" s="14">
        <v>8</v>
      </c>
      <c r="H34" s="14">
        <v>25</v>
      </c>
      <c r="I34" s="14">
        <v>85</v>
      </c>
      <c r="J34" s="14"/>
      <c r="K34" s="14">
        <v>16</v>
      </c>
      <c r="L34" s="14">
        <v>132</v>
      </c>
      <c r="M34" s="14">
        <v>781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5.75">
      <c r="B35" s="13">
        <v>2006</v>
      </c>
      <c r="C35" s="14">
        <v>7</v>
      </c>
      <c r="D35" s="14">
        <v>113</v>
      </c>
      <c r="E35" s="14">
        <v>695</v>
      </c>
      <c r="F35" s="14"/>
      <c r="G35" s="14">
        <v>3</v>
      </c>
      <c r="H35" s="14">
        <v>28</v>
      </c>
      <c r="I35" s="14">
        <v>86</v>
      </c>
      <c r="J35" s="14"/>
      <c r="K35" s="14">
        <v>10</v>
      </c>
      <c r="L35" s="14">
        <v>141</v>
      </c>
      <c r="M35" s="14">
        <v>781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5.75">
      <c r="B36" s="13">
        <v>2007</v>
      </c>
      <c r="C36" s="14">
        <v>4</v>
      </c>
      <c r="D36" s="14">
        <v>127</v>
      </c>
      <c r="E36" s="14">
        <v>631</v>
      </c>
      <c r="F36" s="14"/>
      <c r="G36" s="14">
        <v>0</v>
      </c>
      <c r="H36" s="14">
        <v>24</v>
      </c>
      <c r="I36" s="14">
        <v>81</v>
      </c>
      <c r="J36" s="14"/>
      <c r="K36" s="14">
        <v>4</v>
      </c>
      <c r="L36" s="14">
        <v>151</v>
      </c>
      <c r="M36" s="14">
        <v>712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s="7" customFormat="1" ht="15.75">
      <c r="B37" s="11" t="s">
        <v>19</v>
      </c>
      <c r="C37" s="12">
        <v>5.6</v>
      </c>
      <c r="D37" s="12">
        <v>111.6</v>
      </c>
      <c r="E37" s="12">
        <v>685.2</v>
      </c>
      <c r="F37" s="12"/>
      <c r="G37" s="12">
        <v>4.6</v>
      </c>
      <c r="H37" s="12">
        <v>26.6</v>
      </c>
      <c r="I37" s="12">
        <v>85.2</v>
      </c>
      <c r="J37" s="12"/>
      <c r="K37" s="12">
        <v>10.2</v>
      </c>
      <c r="L37" s="12">
        <v>138.2</v>
      </c>
      <c r="M37" s="12">
        <v>770.4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13" ht="15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7" customFormat="1" ht="18.75">
      <c r="A39" s="7" t="s">
        <v>241</v>
      </c>
      <c r="B39" s="11" t="s">
        <v>18</v>
      </c>
      <c r="C39" s="12">
        <v>5.2</v>
      </c>
      <c r="D39" s="12">
        <v>148</v>
      </c>
      <c r="E39" s="12">
        <v>508.8</v>
      </c>
      <c r="F39" s="12"/>
      <c r="G39" s="12">
        <v>26</v>
      </c>
      <c r="H39" s="12">
        <v>207.4</v>
      </c>
      <c r="I39" s="12">
        <v>426.2</v>
      </c>
      <c r="J39" s="12"/>
      <c r="K39" s="12">
        <v>31.2</v>
      </c>
      <c r="L39" s="12">
        <v>355.4</v>
      </c>
      <c r="M39" s="12">
        <v>935</v>
      </c>
    </row>
    <row r="40" spans="2:26" ht="15.75">
      <c r="B40" s="13">
        <v>1997</v>
      </c>
      <c r="C40" s="14">
        <v>3</v>
      </c>
      <c r="D40" s="14">
        <v>130</v>
      </c>
      <c r="E40" s="14">
        <v>493</v>
      </c>
      <c r="F40" s="14"/>
      <c r="G40" s="14">
        <v>34</v>
      </c>
      <c r="H40" s="14">
        <v>228</v>
      </c>
      <c r="I40" s="14">
        <v>455</v>
      </c>
      <c r="J40" s="14"/>
      <c r="K40" s="14">
        <v>37</v>
      </c>
      <c r="L40" s="14">
        <v>358</v>
      </c>
      <c r="M40" s="14">
        <v>948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5.75">
      <c r="B41" s="13">
        <v>1998</v>
      </c>
      <c r="C41" s="14">
        <v>6</v>
      </c>
      <c r="D41" s="14">
        <v>133</v>
      </c>
      <c r="E41" s="14">
        <v>475</v>
      </c>
      <c r="F41" s="14"/>
      <c r="G41" s="14">
        <v>27</v>
      </c>
      <c r="H41" s="14">
        <v>238</v>
      </c>
      <c r="I41" s="14">
        <v>501</v>
      </c>
      <c r="J41" s="14"/>
      <c r="K41" s="14">
        <v>33</v>
      </c>
      <c r="L41" s="14">
        <v>371</v>
      </c>
      <c r="M41" s="14">
        <v>976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5.75">
      <c r="B42" s="13">
        <v>1999</v>
      </c>
      <c r="C42" s="14">
        <v>5</v>
      </c>
      <c r="D42" s="14">
        <v>161</v>
      </c>
      <c r="E42" s="14">
        <v>518</v>
      </c>
      <c r="F42" s="14"/>
      <c r="G42" s="14">
        <v>25</v>
      </c>
      <c r="H42" s="14">
        <v>270</v>
      </c>
      <c r="I42" s="14">
        <v>507</v>
      </c>
      <c r="J42" s="14"/>
      <c r="K42" s="14">
        <v>30</v>
      </c>
      <c r="L42" s="14">
        <v>431</v>
      </c>
      <c r="M42" s="14">
        <v>1025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5.75">
      <c r="B43" s="13">
        <v>2000</v>
      </c>
      <c r="C43" s="14">
        <v>8</v>
      </c>
      <c r="D43" s="14">
        <v>188</v>
      </c>
      <c r="E43" s="14">
        <v>586</v>
      </c>
      <c r="F43" s="14"/>
      <c r="G43" s="14">
        <v>32</v>
      </c>
      <c r="H43" s="14">
        <v>287</v>
      </c>
      <c r="I43" s="14">
        <v>544</v>
      </c>
      <c r="J43" s="14"/>
      <c r="K43" s="14">
        <v>40</v>
      </c>
      <c r="L43" s="14">
        <v>475</v>
      </c>
      <c r="M43" s="14">
        <v>1130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5.75">
      <c r="B44" s="13">
        <v>2001</v>
      </c>
      <c r="C44" s="14">
        <v>7</v>
      </c>
      <c r="D44" s="14">
        <v>160</v>
      </c>
      <c r="E44" s="14">
        <v>612</v>
      </c>
      <c r="F44" s="14"/>
      <c r="G44" s="14">
        <v>42</v>
      </c>
      <c r="H44" s="14">
        <v>294</v>
      </c>
      <c r="I44" s="14">
        <v>566</v>
      </c>
      <c r="J44" s="14"/>
      <c r="K44" s="14">
        <v>49</v>
      </c>
      <c r="L44" s="14">
        <v>454</v>
      </c>
      <c r="M44" s="14">
        <v>1178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5.75">
      <c r="B45" s="13">
        <v>2002</v>
      </c>
      <c r="C45" s="14">
        <v>8</v>
      </c>
      <c r="D45" s="14">
        <v>182</v>
      </c>
      <c r="E45" s="14">
        <v>631</v>
      </c>
      <c r="F45" s="14"/>
      <c r="G45" s="14">
        <v>38</v>
      </c>
      <c r="H45" s="14">
        <v>274</v>
      </c>
      <c r="I45" s="14">
        <v>536</v>
      </c>
      <c r="J45" s="14"/>
      <c r="K45" s="14">
        <v>46</v>
      </c>
      <c r="L45" s="14">
        <v>456</v>
      </c>
      <c r="M45" s="14">
        <v>1167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5.75">
      <c r="B46" s="13">
        <v>2003</v>
      </c>
      <c r="C46" s="14">
        <v>12</v>
      </c>
      <c r="D46" s="14">
        <v>159</v>
      </c>
      <c r="E46" s="14">
        <v>591</v>
      </c>
      <c r="F46" s="14"/>
      <c r="G46" s="14">
        <v>38</v>
      </c>
      <c r="H46" s="14">
        <v>258</v>
      </c>
      <c r="I46" s="14">
        <v>523</v>
      </c>
      <c r="J46" s="14"/>
      <c r="K46" s="14">
        <v>50</v>
      </c>
      <c r="L46" s="14">
        <v>417</v>
      </c>
      <c r="M46" s="14">
        <v>1114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5.75">
      <c r="B47" s="13">
        <v>2004</v>
      </c>
      <c r="C47" s="14">
        <v>5</v>
      </c>
      <c r="D47" s="14">
        <v>147</v>
      </c>
      <c r="E47" s="14">
        <v>529</v>
      </c>
      <c r="F47" s="14"/>
      <c r="G47" s="14">
        <v>37</v>
      </c>
      <c r="H47" s="14">
        <v>248</v>
      </c>
      <c r="I47" s="14">
        <v>465</v>
      </c>
      <c r="J47" s="14"/>
      <c r="K47" s="14">
        <v>42</v>
      </c>
      <c r="L47" s="14">
        <v>395</v>
      </c>
      <c r="M47" s="14">
        <v>994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5.75">
      <c r="B48" s="13">
        <v>2005</v>
      </c>
      <c r="C48" s="14">
        <v>3</v>
      </c>
      <c r="D48" s="14">
        <v>157</v>
      </c>
      <c r="E48" s="14">
        <v>575</v>
      </c>
      <c r="F48" s="14"/>
      <c r="G48" s="14">
        <v>31</v>
      </c>
      <c r="H48" s="14">
        <v>247</v>
      </c>
      <c r="I48" s="14">
        <v>506</v>
      </c>
      <c r="J48" s="14"/>
      <c r="K48" s="14">
        <v>34</v>
      </c>
      <c r="L48" s="14">
        <v>404</v>
      </c>
      <c r="M48" s="14">
        <v>1081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5.75">
      <c r="B49" s="13">
        <v>2006</v>
      </c>
      <c r="C49" s="14">
        <v>12</v>
      </c>
      <c r="D49" s="14">
        <v>175</v>
      </c>
      <c r="E49" s="14">
        <v>573</v>
      </c>
      <c r="F49" s="14"/>
      <c r="G49" s="14">
        <v>46</v>
      </c>
      <c r="H49" s="14">
        <v>233</v>
      </c>
      <c r="I49" s="14">
        <v>495</v>
      </c>
      <c r="J49" s="14"/>
      <c r="K49" s="14">
        <v>58</v>
      </c>
      <c r="L49" s="14">
        <v>408</v>
      </c>
      <c r="M49" s="14">
        <v>1068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5.75">
      <c r="B50" s="13">
        <v>2007</v>
      </c>
      <c r="C50" s="14">
        <v>3</v>
      </c>
      <c r="D50" s="14">
        <v>160</v>
      </c>
      <c r="E50" s="14">
        <v>577</v>
      </c>
      <c r="F50" s="14"/>
      <c r="G50" s="14">
        <v>37</v>
      </c>
      <c r="H50" s="14">
        <v>260</v>
      </c>
      <c r="I50" s="14">
        <v>477</v>
      </c>
      <c r="J50" s="14"/>
      <c r="K50" s="14">
        <v>40</v>
      </c>
      <c r="L50" s="14">
        <v>420</v>
      </c>
      <c r="M50" s="14">
        <v>1054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s="7" customFormat="1" ht="15.75">
      <c r="B51" s="11" t="s">
        <v>19</v>
      </c>
      <c r="C51" s="12">
        <v>7</v>
      </c>
      <c r="D51" s="12">
        <v>159.6</v>
      </c>
      <c r="E51" s="12">
        <v>569</v>
      </c>
      <c r="F51" s="12"/>
      <c r="G51" s="12">
        <v>37.8</v>
      </c>
      <c r="H51" s="12">
        <v>249.2</v>
      </c>
      <c r="I51" s="12">
        <v>493.2</v>
      </c>
      <c r="J51" s="12"/>
      <c r="K51" s="12">
        <v>44.8</v>
      </c>
      <c r="L51" s="12">
        <v>408.8</v>
      </c>
      <c r="M51" s="12">
        <v>1062.2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13" ht="15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7" customFormat="1" ht="15.75">
      <c r="A53" s="7" t="s">
        <v>21</v>
      </c>
      <c r="B53" s="11" t="s">
        <v>18</v>
      </c>
      <c r="C53" s="12">
        <v>27.8</v>
      </c>
      <c r="D53" s="12">
        <v>718.4</v>
      </c>
      <c r="E53" s="12">
        <v>6235.8</v>
      </c>
      <c r="F53" s="12"/>
      <c r="G53" s="12">
        <v>181.2</v>
      </c>
      <c r="H53" s="12">
        <v>1782.6</v>
      </c>
      <c r="I53" s="12">
        <v>7124.6</v>
      </c>
      <c r="J53" s="12"/>
      <c r="K53" s="12">
        <v>209</v>
      </c>
      <c r="L53" s="12">
        <v>2501</v>
      </c>
      <c r="M53" s="12">
        <v>13360.4</v>
      </c>
    </row>
    <row r="54" spans="2:26" ht="15.75">
      <c r="B54" s="13">
        <v>1997</v>
      </c>
      <c r="C54" s="14">
        <v>22</v>
      </c>
      <c r="D54" s="14">
        <v>632</v>
      </c>
      <c r="E54" s="14">
        <v>6521</v>
      </c>
      <c r="F54" s="14"/>
      <c r="G54" s="14">
        <v>197</v>
      </c>
      <c r="H54" s="14">
        <v>1733</v>
      </c>
      <c r="I54" s="14">
        <v>7513</v>
      </c>
      <c r="J54" s="14"/>
      <c r="K54" s="14">
        <v>219</v>
      </c>
      <c r="L54" s="14">
        <v>2365</v>
      </c>
      <c r="M54" s="14">
        <v>14034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5.75">
      <c r="B55" s="13">
        <v>1998</v>
      </c>
      <c r="C55" s="14">
        <v>36</v>
      </c>
      <c r="D55" s="14">
        <v>663</v>
      </c>
      <c r="E55" s="14">
        <v>6440</v>
      </c>
      <c r="F55" s="14"/>
      <c r="G55" s="14">
        <v>187</v>
      </c>
      <c r="H55" s="14">
        <v>1727</v>
      </c>
      <c r="I55" s="14">
        <v>7394</v>
      </c>
      <c r="J55" s="14"/>
      <c r="K55" s="14">
        <v>223</v>
      </c>
      <c r="L55" s="14">
        <v>2390</v>
      </c>
      <c r="M55" s="14">
        <v>13834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5.75">
      <c r="B56" s="13">
        <v>1999</v>
      </c>
      <c r="C56" s="14">
        <v>27</v>
      </c>
      <c r="D56" s="14">
        <v>576</v>
      </c>
      <c r="E56" s="14">
        <v>6053</v>
      </c>
      <c r="F56" s="14"/>
      <c r="G56" s="14">
        <v>142</v>
      </c>
      <c r="H56" s="14">
        <v>1428</v>
      </c>
      <c r="I56" s="14">
        <v>6852</v>
      </c>
      <c r="J56" s="14"/>
      <c r="K56" s="14">
        <v>169</v>
      </c>
      <c r="L56" s="14">
        <v>2004</v>
      </c>
      <c r="M56" s="14">
        <v>12905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5.75">
      <c r="B57" s="13">
        <v>2000</v>
      </c>
      <c r="C57" s="14">
        <v>30</v>
      </c>
      <c r="D57" s="14">
        <v>521</v>
      </c>
      <c r="E57" s="14">
        <v>5968</v>
      </c>
      <c r="F57" s="14"/>
      <c r="G57" s="14">
        <v>152</v>
      </c>
      <c r="H57" s="14">
        <v>1457</v>
      </c>
      <c r="I57" s="14">
        <v>6685</v>
      </c>
      <c r="J57" s="14"/>
      <c r="K57" s="14">
        <v>182</v>
      </c>
      <c r="L57" s="14">
        <v>1978</v>
      </c>
      <c r="M57" s="14">
        <v>12653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5.75">
      <c r="B58" s="13">
        <v>2001</v>
      </c>
      <c r="C58" s="14">
        <v>32</v>
      </c>
      <c r="D58" s="14">
        <v>539</v>
      </c>
      <c r="E58" s="14">
        <v>5728</v>
      </c>
      <c r="F58" s="14"/>
      <c r="G58" s="14">
        <v>162</v>
      </c>
      <c r="H58" s="14">
        <v>1413</v>
      </c>
      <c r="I58" s="14">
        <v>6563</v>
      </c>
      <c r="J58" s="14"/>
      <c r="K58" s="14">
        <v>194</v>
      </c>
      <c r="L58" s="14">
        <v>1952</v>
      </c>
      <c r="M58" s="14">
        <v>12291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5.75">
      <c r="B59" s="13">
        <v>2002</v>
      </c>
      <c r="C59" s="14">
        <v>14</v>
      </c>
      <c r="D59" s="14">
        <v>495</v>
      </c>
      <c r="E59" s="14">
        <v>5547</v>
      </c>
      <c r="F59" s="14"/>
      <c r="G59" s="14">
        <v>140</v>
      </c>
      <c r="H59" s="14">
        <v>1287</v>
      </c>
      <c r="I59" s="14">
        <v>6285</v>
      </c>
      <c r="J59" s="14"/>
      <c r="K59" s="14">
        <v>154</v>
      </c>
      <c r="L59" s="14">
        <v>1782</v>
      </c>
      <c r="M59" s="14">
        <v>11832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5.75">
      <c r="B60" s="13">
        <v>2003</v>
      </c>
      <c r="C60" s="14">
        <v>22</v>
      </c>
      <c r="D60" s="14">
        <v>499</v>
      </c>
      <c r="E60" s="14">
        <v>5385</v>
      </c>
      <c r="F60" s="14"/>
      <c r="G60" s="14">
        <v>167</v>
      </c>
      <c r="H60" s="14">
        <v>1201</v>
      </c>
      <c r="I60" s="14">
        <v>6368</v>
      </c>
      <c r="J60" s="14"/>
      <c r="K60" s="14">
        <v>189</v>
      </c>
      <c r="L60" s="14">
        <v>1700</v>
      </c>
      <c r="M60" s="14">
        <v>11753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5.75">
      <c r="B61" s="13">
        <v>2004</v>
      </c>
      <c r="C61" s="14">
        <v>28</v>
      </c>
      <c r="D61" s="14">
        <v>376</v>
      </c>
      <c r="E61" s="14">
        <v>5171</v>
      </c>
      <c r="F61" s="14"/>
      <c r="G61" s="14">
        <v>139</v>
      </c>
      <c r="H61" s="14">
        <v>1205</v>
      </c>
      <c r="I61" s="14">
        <v>6434</v>
      </c>
      <c r="J61" s="14"/>
      <c r="K61" s="14">
        <v>167</v>
      </c>
      <c r="L61" s="14">
        <v>1581</v>
      </c>
      <c r="M61" s="14">
        <v>11605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5.75">
      <c r="B62" s="13">
        <v>2005</v>
      </c>
      <c r="C62" s="14">
        <v>20</v>
      </c>
      <c r="D62" s="14">
        <v>355</v>
      </c>
      <c r="E62" s="14">
        <v>4857</v>
      </c>
      <c r="F62" s="14"/>
      <c r="G62" s="14">
        <v>133</v>
      </c>
      <c r="H62" s="14">
        <v>1103</v>
      </c>
      <c r="I62" s="14">
        <v>6132</v>
      </c>
      <c r="J62" s="14"/>
      <c r="K62" s="14">
        <v>153</v>
      </c>
      <c r="L62" s="14">
        <v>1458</v>
      </c>
      <c r="M62" s="14">
        <v>10989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5.75">
      <c r="B63" s="13">
        <v>2006</v>
      </c>
      <c r="C63" s="14">
        <v>18</v>
      </c>
      <c r="D63" s="14">
        <v>363</v>
      </c>
      <c r="E63" s="14">
        <v>4846</v>
      </c>
      <c r="F63" s="14"/>
      <c r="G63" s="14">
        <v>157</v>
      </c>
      <c r="H63" s="14">
        <v>1068</v>
      </c>
      <c r="I63" s="14">
        <v>5858</v>
      </c>
      <c r="J63" s="14"/>
      <c r="K63" s="14">
        <v>175</v>
      </c>
      <c r="L63" s="14">
        <v>1431</v>
      </c>
      <c r="M63" s="14">
        <v>10704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5.75">
      <c r="B64" s="13">
        <v>2007</v>
      </c>
      <c r="C64" s="14">
        <v>17</v>
      </c>
      <c r="D64" s="14">
        <v>330</v>
      </c>
      <c r="E64" s="14">
        <v>4608</v>
      </c>
      <c r="F64" s="14"/>
      <c r="G64" s="14">
        <v>143</v>
      </c>
      <c r="H64" s="14">
        <v>940</v>
      </c>
      <c r="I64" s="14">
        <v>5446</v>
      </c>
      <c r="J64" s="14"/>
      <c r="K64" s="14">
        <v>160</v>
      </c>
      <c r="L64" s="14">
        <v>1270</v>
      </c>
      <c r="M64" s="14">
        <v>10054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s="7" customFormat="1" ht="15.75">
      <c r="B65" s="11" t="s">
        <v>19</v>
      </c>
      <c r="C65" s="12">
        <v>21</v>
      </c>
      <c r="D65" s="12">
        <v>384.6</v>
      </c>
      <c r="E65" s="12">
        <v>4973.4</v>
      </c>
      <c r="F65" s="12"/>
      <c r="G65" s="12">
        <v>147.8</v>
      </c>
      <c r="H65" s="12">
        <v>1103.4</v>
      </c>
      <c r="I65" s="12">
        <v>6047.6</v>
      </c>
      <c r="J65" s="12"/>
      <c r="K65" s="12">
        <v>168.8</v>
      </c>
      <c r="L65" s="12">
        <v>1488</v>
      </c>
      <c r="M65" s="12">
        <v>11021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77" ht="15.75">
      <c r="B77" s="19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20" customFormat="1" ht="18">
      <c r="A1" s="1" t="s">
        <v>112</v>
      </c>
      <c r="J1" s="97"/>
      <c r="L1" s="2" t="s">
        <v>1</v>
      </c>
    </row>
    <row r="2" s="20" customFormat="1" ht="18">
      <c r="J2" s="97"/>
    </row>
    <row r="3" s="20" customFormat="1" ht="21">
      <c r="A3" s="1" t="s">
        <v>251</v>
      </c>
    </row>
    <row r="4" s="20" customFormat="1" ht="18">
      <c r="A4" s="1" t="s">
        <v>113</v>
      </c>
    </row>
    <row r="5" spans="1:12" s="20" customFormat="1" ht="18.75" thickBot="1">
      <c r="A5" s="98" t="s">
        <v>114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s="7" customFormat="1" ht="19.5" customHeight="1" thickTop="1">
      <c r="A6" s="7" t="s">
        <v>115</v>
      </c>
      <c r="B6" s="100" t="s">
        <v>116</v>
      </c>
      <c r="C6" s="100" t="s">
        <v>117</v>
      </c>
      <c r="D6" s="100" t="s">
        <v>118</v>
      </c>
      <c r="E6" s="8" t="s">
        <v>21</v>
      </c>
      <c r="F6" s="8" t="s">
        <v>23</v>
      </c>
      <c r="G6" s="8" t="s">
        <v>32</v>
      </c>
      <c r="H6" s="8" t="s">
        <v>119</v>
      </c>
      <c r="I6" s="8" t="s">
        <v>120</v>
      </c>
      <c r="J6" s="8" t="s">
        <v>121</v>
      </c>
      <c r="K6" s="8" t="s">
        <v>33</v>
      </c>
      <c r="L6" s="8" t="s">
        <v>9</v>
      </c>
    </row>
    <row r="7" spans="1:12" s="7" customFormat="1" ht="19.5" customHeight="1" thickBot="1">
      <c r="A7" s="9"/>
      <c r="B7" s="10" t="s">
        <v>122</v>
      </c>
      <c r="C7" s="10" t="s">
        <v>123</v>
      </c>
      <c r="D7" s="10" t="s">
        <v>252</v>
      </c>
      <c r="E7" s="9"/>
      <c r="F7" s="9"/>
      <c r="G7" s="9"/>
      <c r="H7" s="10" t="s">
        <v>124</v>
      </c>
      <c r="I7" s="10" t="s">
        <v>125</v>
      </c>
      <c r="J7" s="10" t="s">
        <v>125</v>
      </c>
      <c r="K7" s="9"/>
      <c r="L7" s="9"/>
    </row>
    <row r="8" spans="1:12" s="7" customFormat="1" ht="11.25" customHeight="1">
      <c r="A8" s="4"/>
      <c r="B8" s="8"/>
      <c r="C8" s="8"/>
      <c r="D8" s="8"/>
      <c r="E8" s="4"/>
      <c r="F8" s="4"/>
      <c r="G8" s="4"/>
      <c r="H8" s="8"/>
      <c r="I8" s="8"/>
      <c r="J8" s="8"/>
      <c r="K8" s="4"/>
      <c r="L8" s="4"/>
    </row>
    <row r="9" s="1" customFormat="1" ht="18">
      <c r="A9" s="1" t="s">
        <v>126</v>
      </c>
    </row>
    <row r="10" s="1" customFormat="1" ht="9" customHeight="1"/>
    <row r="11" spans="1:12" ht="15">
      <c r="A11" s="101" t="s">
        <v>127</v>
      </c>
      <c r="B11" s="14">
        <v>1.6</v>
      </c>
      <c r="C11" s="14">
        <v>0.2</v>
      </c>
      <c r="D11" s="14">
        <v>0</v>
      </c>
      <c r="E11" s="14">
        <v>2.8</v>
      </c>
      <c r="F11" s="14">
        <v>0</v>
      </c>
      <c r="G11" s="14">
        <v>0</v>
      </c>
      <c r="H11" s="14">
        <v>0</v>
      </c>
      <c r="I11" s="14">
        <v>0.2</v>
      </c>
      <c r="J11" s="14">
        <v>0</v>
      </c>
      <c r="K11" s="14">
        <v>0</v>
      </c>
      <c r="L11" s="14">
        <v>4.8</v>
      </c>
    </row>
    <row r="12" spans="1:12" ht="15">
      <c r="A12" s="102" t="s">
        <v>128</v>
      </c>
      <c r="B12" s="14">
        <v>0.2</v>
      </c>
      <c r="C12" s="14">
        <v>0</v>
      </c>
      <c r="D12" s="14">
        <v>0.4</v>
      </c>
      <c r="E12" s="14">
        <v>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3.6</v>
      </c>
    </row>
    <row r="13" spans="1:12" ht="15">
      <c r="A13" s="101" t="s">
        <v>129</v>
      </c>
      <c r="B13" s="14">
        <v>0.4</v>
      </c>
      <c r="C13" s="14">
        <v>0</v>
      </c>
      <c r="D13" s="14">
        <v>0</v>
      </c>
      <c r="E13" s="14">
        <v>2.4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2.8</v>
      </c>
    </row>
    <row r="14" spans="1:12" ht="15">
      <c r="A14" s="101" t="s">
        <v>130</v>
      </c>
      <c r="B14" s="14">
        <v>0.4</v>
      </c>
      <c r="C14" s="14">
        <v>0</v>
      </c>
      <c r="D14" s="14">
        <v>0</v>
      </c>
      <c r="E14" s="14">
        <v>1.2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1.6</v>
      </c>
    </row>
    <row r="15" spans="1:12" ht="15">
      <c r="A15" s="101" t="s">
        <v>131</v>
      </c>
      <c r="B15" s="14">
        <v>0</v>
      </c>
      <c r="C15" s="14">
        <v>0</v>
      </c>
      <c r="D15" s="14">
        <v>0</v>
      </c>
      <c r="E15" s="14">
        <v>1.2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1.2</v>
      </c>
    </row>
    <row r="16" spans="1:12" ht="15">
      <c r="A16" s="101" t="s">
        <v>132</v>
      </c>
      <c r="B16" s="14">
        <v>0</v>
      </c>
      <c r="C16" s="14">
        <v>0</v>
      </c>
      <c r="D16" s="14">
        <v>0</v>
      </c>
      <c r="E16" s="14">
        <v>0.6</v>
      </c>
      <c r="F16" s="14">
        <v>0.2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0.8</v>
      </c>
    </row>
    <row r="17" spans="1:12" ht="15">
      <c r="A17" s="101" t="s">
        <v>133</v>
      </c>
      <c r="B17" s="14">
        <v>0.4</v>
      </c>
      <c r="C17" s="14">
        <v>0.8</v>
      </c>
      <c r="D17" s="14">
        <v>0</v>
      </c>
      <c r="E17" s="14">
        <v>1.2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0.4</v>
      </c>
      <c r="L17" s="14">
        <v>2.8</v>
      </c>
    </row>
    <row r="18" spans="1:12" ht="15">
      <c r="A18" s="101" t="s">
        <v>134</v>
      </c>
      <c r="B18" s="14">
        <v>4.2</v>
      </c>
      <c r="C18" s="14">
        <v>4.6</v>
      </c>
      <c r="D18" s="14">
        <v>0</v>
      </c>
      <c r="E18" s="14">
        <v>4</v>
      </c>
      <c r="F18" s="14">
        <v>0</v>
      </c>
      <c r="G18" s="14">
        <v>1.4</v>
      </c>
      <c r="H18" s="14">
        <v>0.8</v>
      </c>
      <c r="I18" s="14">
        <v>0.4</v>
      </c>
      <c r="J18" s="14">
        <v>0</v>
      </c>
      <c r="K18" s="14">
        <v>0</v>
      </c>
      <c r="L18" s="14">
        <v>15.4</v>
      </c>
    </row>
    <row r="19" spans="1:12" ht="15">
      <c r="A19" s="101" t="s">
        <v>135</v>
      </c>
      <c r="B19" s="14">
        <v>91.2</v>
      </c>
      <c r="C19" s="14">
        <v>4.8</v>
      </c>
      <c r="D19" s="14">
        <v>0.4</v>
      </c>
      <c r="E19" s="14">
        <v>30.8</v>
      </c>
      <c r="F19" s="14">
        <v>2</v>
      </c>
      <c r="G19" s="14">
        <v>5.2</v>
      </c>
      <c r="H19" s="14">
        <v>17.4</v>
      </c>
      <c r="I19" s="14">
        <v>0.2</v>
      </c>
      <c r="J19" s="14">
        <v>0</v>
      </c>
      <c r="K19" s="14">
        <v>0.2</v>
      </c>
      <c r="L19" s="14">
        <v>152.2</v>
      </c>
    </row>
    <row r="20" spans="1:12" ht="15">
      <c r="A20" s="101" t="s">
        <v>136</v>
      </c>
      <c r="B20" s="14">
        <v>22.2</v>
      </c>
      <c r="C20" s="14">
        <v>1.2</v>
      </c>
      <c r="D20" s="14">
        <v>0.2</v>
      </c>
      <c r="E20" s="14">
        <v>17.2</v>
      </c>
      <c r="F20" s="14">
        <v>1.4</v>
      </c>
      <c r="G20" s="14">
        <v>0.2</v>
      </c>
      <c r="H20" s="14">
        <v>4.2</v>
      </c>
      <c r="I20" s="14">
        <v>0</v>
      </c>
      <c r="J20" s="14">
        <v>0</v>
      </c>
      <c r="K20" s="14">
        <v>0</v>
      </c>
      <c r="L20" s="14">
        <v>46.6</v>
      </c>
    </row>
    <row r="21" spans="1:12" ht="15">
      <c r="A21" s="101" t="s">
        <v>137</v>
      </c>
      <c r="B21" s="14">
        <v>6.2</v>
      </c>
      <c r="C21" s="14">
        <v>1.8</v>
      </c>
      <c r="D21" s="14">
        <v>0.2</v>
      </c>
      <c r="E21" s="14">
        <v>11.4</v>
      </c>
      <c r="F21" s="14">
        <v>0</v>
      </c>
      <c r="G21" s="14">
        <v>0.4</v>
      </c>
      <c r="H21" s="14">
        <v>2.6</v>
      </c>
      <c r="I21" s="14">
        <v>0.4</v>
      </c>
      <c r="J21" s="14">
        <v>0</v>
      </c>
      <c r="K21" s="14">
        <v>0.2</v>
      </c>
      <c r="L21" s="14">
        <v>23.2</v>
      </c>
    </row>
    <row r="22" spans="1:12" ht="15">
      <c r="A22" s="101" t="s">
        <v>138</v>
      </c>
      <c r="B22" s="14">
        <v>14.2</v>
      </c>
      <c r="C22" s="14">
        <v>4</v>
      </c>
      <c r="D22" s="14">
        <v>0.8</v>
      </c>
      <c r="E22" s="14">
        <v>14.8</v>
      </c>
      <c r="F22" s="14">
        <v>0.4</v>
      </c>
      <c r="G22" s="14">
        <v>0</v>
      </c>
      <c r="H22" s="14">
        <v>1.6</v>
      </c>
      <c r="I22" s="14">
        <v>0.2</v>
      </c>
      <c r="J22" s="14">
        <v>0.2</v>
      </c>
      <c r="K22" s="14">
        <v>0.2</v>
      </c>
      <c r="L22" s="14">
        <v>36.4</v>
      </c>
    </row>
    <row r="23" spans="1:12" ht="15">
      <c r="A23" s="103" t="s">
        <v>139</v>
      </c>
      <c r="B23" s="14">
        <v>33.6</v>
      </c>
      <c r="C23" s="14">
        <v>6.2</v>
      </c>
      <c r="D23" s="14">
        <v>0.4</v>
      </c>
      <c r="E23" s="14">
        <v>23</v>
      </c>
      <c r="F23" s="14">
        <v>0.4</v>
      </c>
      <c r="G23" s="14">
        <v>0</v>
      </c>
      <c r="H23" s="14">
        <v>6.8</v>
      </c>
      <c r="I23" s="14">
        <v>0</v>
      </c>
      <c r="J23" s="14">
        <v>0.2</v>
      </c>
      <c r="K23" s="14">
        <v>0.8</v>
      </c>
      <c r="L23" s="14">
        <v>71.4</v>
      </c>
    </row>
    <row r="24" spans="1:12" ht="15">
      <c r="A24" s="101" t="s">
        <v>140</v>
      </c>
      <c r="B24" s="14">
        <v>68.2</v>
      </c>
      <c r="C24" s="14">
        <v>8.4</v>
      </c>
      <c r="D24" s="14">
        <v>0</v>
      </c>
      <c r="E24" s="14">
        <v>32.4</v>
      </c>
      <c r="F24" s="14">
        <v>0.2</v>
      </c>
      <c r="G24" s="14">
        <v>0</v>
      </c>
      <c r="H24" s="14">
        <v>5.4</v>
      </c>
      <c r="I24" s="14">
        <v>0</v>
      </c>
      <c r="J24" s="14">
        <v>0</v>
      </c>
      <c r="K24" s="14">
        <v>0.2</v>
      </c>
      <c r="L24" s="14">
        <v>114.8</v>
      </c>
    </row>
    <row r="25" spans="1:12" ht="15">
      <c r="A25" s="101" t="s">
        <v>141</v>
      </c>
      <c r="B25" s="14">
        <v>26.4</v>
      </c>
      <c r="C25" s="14">
        <v>5</v>
      </c>
      <c r="D25" s="14">
        <v>1</v>
      </c>
      <c r="E25" s="14">
        <v>27</v>
      </c>
      <c r="F25" s="14">
        <v>0.4</v>
      </c>
      <c r="G25" s="14">
        <v>0.2</v>
      </c>
      <c r="H25" s="14">
        <v>5.2</v>
      </c>
      <c r="I25" s="14">
        <v>0.2</v>
      </c>
      <c r="J25" s="14">
        <v>0</v>
      </c>
      <c r="K25" s="14">
        <v>1.2</v>
      </c>
      <c r="L25" s="14">
        <v>66.6</v>
      </c>
    </row>
    <row r="26" spans="1:12" ht="15">
      <c r="A26" s="101" t="s">
        <v>142</v>
      </c>
      <c r="B26" s="14">
        <v>155.6</v>
      </c>
      <c r="C26" s="14">
        <v>18.6</v>
      </c>
      <c r="D26" s="14">
        <v>1.2</v>
      </c>
      <c r="E26" s="14">
        <v>44</v>
      </c>
      <c r="F26" s="14">
        <v>0.8</v>
      </c>
      <c r="G26" s="14">
        <v>1.4</v>
      </c>
      <c r="H26" s="14">
        <v>12.2</v>
      </c>
      <c r="I26" s="14">
        <v>0.6</v>
      </c>
      <c r="J26" s="14">
        <v>0</v>
      </c>
      <c r="K26" s="14">
        <v>1.2</v>
      </c>
      <c r="L26" s="14">
        <v>235.6</v>
      </c>
    </row>
    <row r="27" spans="1:12" ht="15">
      <c r="A27" s="101" t="s">
        <v>143</v>
      </c>
      <c r="B27" s="14">
        <v>124.4</v>
      </c>
      <c r="C27" s="14">
        <v>24.4</v>
      </c>
      <c r="D27" s="14">
        <v>2.2</v>
      </c>
      <c r="E27" s="14">
        <v>47.4</v>
      </c>
      <c r="F27" s="14">
        <v>1.6</v>
      </c>
      <c r="G27" s="14">
        <v>0.6</v>
      </c>
      <c r="H27" s="14">
        <v>10.2</v>
      </c>
      <c r="I27" s="14">
        <v>0</v>
      </c>
      <c r="J27" s="14">
        <v>0.2</v>
      </c>
      <c r="K27" s="14">
        <v>1.2</v>
      </c>
      <c r="L27" s="14">
        <v>212.2</v>
      </c>
    </row>
    <row r="28" spans="1:12" ht="15">
      <c r="A28" s="101" t="s">
        <v>144</v>
      </c>
      <c r="B28" s="14">
        <v>98</v>
      </c>
      <c r="C28" s="14">
        <v>27.2</v>
      </c>
      <c r="D28" s="14">
        <v>1</v>
      </c>
      <c r="E28" s="14">
        <v>47.8</v>
      </c>
      <c r="F28" s="14">
        <v>0.8</v>
      </c>
      <c r="G28" s="14">
        <v>0.2</v>
      </c>
      <c r="H28" s="14">
        <v>4</v>
      </c>
      <c r="I28" s="14">
        <v>0.4</v>
      </c>
      <c r="J28" s="14">
        <v>0.4</v>
      </c>
      <c r="K28" s="14">
        <v>1.2</v>
      </c>
      <c r="L28" s="14">
        <v>181</v>
      </c>
    </row>
    <row r="29" spans="1:12" ht="15">
      <c r="A29" s="101" t="s">
        <v>145</v>
      </c>
      <c r="B29" s="14">
        <v>79.4</v>
      </c>
      <c r="C29" s="14">
        <v>25.6</v>
      </c>
      <c r="D29" s="14">
        <v>1.4</v>
      </c>
      <c r="E29" s="14">
        <v>41.4</v>
      </c>
      <c r="F29" s="14">
        <v>0.2</v>
      </c>
      <c r="G29" s="14">
        <v>1.8</v>
      </c>
      <c r="H29" s="14">
        <v>1.6</v>
      </c>
      <c r="I29" s="14">
        <v>0.2</v>
      </c>
      <c r="J29" s="14">
        <v>0</v>
      </c>
      <c r="K29" s="14">
        <v>0.4</v>
      </c>
      <c r="L29" s="14">
        <v>152</v>
      </c>
    </row>
    <row r="30" spans="1:12" ht="15">
      <c r="A30" s="101" t="s">
        <v>146</v>
      </c>
      <c r="B30" s="14">
        <v>61.2</v>
      </c>
      <c r="C30" s="14">
        <v>20.4</v>
      </c>
      <c r="D30" s="14">
        <v>0.8</v>
      </c>
      <c r="E30" s="14">
        <v>29.4</v>
      </c>
      <c r="F30" s="14">
        <v>0</v>
      </c>
      <c r="G30" s="14">
        <v>0.4</v>
      </c>
      <c r="H30" s="14">
        <v>1.6</v>
      </c>
      <c r="I30" s="14">
        <v>0</v>
      </c>
      <c r="J30" s="14">
        <v>0</v>
      </c>
      <c r="K30" s="14">
        <v>0.2</v>
      </c>
      <c r="L30" s="14">
        <v>114</v>
      </c>
    </row>
    <row r="31" spans="1:12" ht="15">
      <c r="A31" s="101" t="s">
        <v>147</v>
      </c>
      <c r="B31" s="14">
        <v>38.8</v>
      </c>
      <c r="C31" s="14">
        <v>10.8</v>
      </c>
      <c r="D31" s="14">
        <v>1.2</v>
      </c>
      <c r="E31" s="14">
        <v>30.6</v>
      </c>
      <c r="F31" s="14">
        <v>0</v>
      </c>
      <c r="G31" s="14">
        <v>0.6</v>
      </c>
      <c r="H31" s="14">
        <v>0.8</v>
      </c>
      <c r="I31" s="14">
        <v>0</v>
      </c>
      <c r="J31" s="14">
        <v>0.2</v>
      </c>
      <c r="K31" s="14">
        <v>0.4</v>
      </c>
      <c r="L31" s="14">
        <v>83.4</v>
      </c>
    </row>
    <row r="32" spans="1:12" ht="15">
      <c r="A32" s="101" t="s">
        <v>148</v>
      </c>
      <c r="B32" s="14">
        <v>22.8</v>
      </c>
      <c r="C32" s="14">
        <v>3.4</v>
      </c>
      <c r="D32" s="14">
        <v>0.8</v>
      </c>
      <c r="E32" s="14">
        <v>21.6</v>
      </c>
      <c r="F32" s="14">
        <v>0.2</v>
      </c>
      <c r="G32" s="14">
        <v>0.2</v>
      </c>
      <c r="H32" s="14">
        <v>1</v>
      </c>
      <c r="I32" s="14">
        <v>0</v>
      </c>
      <c r="J32" s="14">
        <v>0</v>
      </c>
      <c r="K32" s="14">
        <v>0.2</v>
      </c>
      <c r="L32" s="14">
        <v>50.2</v>
      </c>
    </row>
    <row r="33" spans="1:12" ht="15">
      <c r="A33" s="101" t="s">
        <v>149</v>
      </c>
      <c r="B33" s="14">
        <v>9.4</v>
      </c>
      <c r="C33" s="14">
        <v>2</v>
      </c>
      <c r="D33" s="14">
        <v>0.8</v>
      </c>
      <c r="E33" s="14">
        <v>15.8</v>
      </c>
      <c r="F33" s="14">
        <v>0.2</v>
      </c>
      <c r="G33" s="14">
        <v>0.2</v>
      </c>
      <c r="H33" s="14">
        <v>0.8</v>
      </c>
      <c r="I33" s="14">
        <v>0</v>
      </c>
      <c r="J33" s="14">
        <v>0</v>
      </c>
      <c r="K33" s="14">
        <v>0</v>
      </c>
      <c r="L33" s="14">
        <v>29.2</v>
      </c>
    </row>
    <row r="34" spans="1:12" ht="15">
      <c r="A34" s="101" t="s">
        <v>150</v>
      </c>
      <c r="B34" s="14">
        <v>2.8</v>
      </c>
      <c r="C34" s="14">
        <v>0</v>
      </c>
      <c r="D34" s="14">
        <v>0.2</v>
      </c>
      <c r="E34" s="14">
        <v>8.8</v>
      </c>
      <c r="F34" s="14">
        <v>0</v>
      </c>
      <c r="G34" s="14">
        <v>0</v>
      </c>
      <c r="H34" s="14">
        <v>0.2</v>
      </c>
      <c r="I34" s="14">
        <v>0</v>
      </c>
      <c r="J34" s="14">
        <v>0</v>
      </c>
      <c r="K34" s="14">
        <v>0.4</v>
      </c>
      <c r="L34" s="14">
        <v>12.4</v>
      </c>
    </row>
    <row r="35" spans="1:12" s="7" customFormat="1" ht="15.75">
      <c r="A35" s="104" t="s">
        <v>9</v>
      </c>
      <c r="B35" s="12">
        <v>861.6</v>
      </c>
      <c r="C35" s="12">
        <v>169.4</v>
      </c>
      <c r="D35" s="12">
        <v>13</v>
      </c>
      <c r="E35" s="12">
        <v>459.8</v>
      </c>
      <c r="F35" s="12">
        <v>8.8</v>
      </c>
      <c r="G35" s="12">
        <v>12.8</v>
      </c>
      <c r="H35" s="12">
        <v>76.4</v>
      </c>
      <c r="I35" s="12">
        <v>2.8</v>
      </c>
      <c r="J35" s="12">
        <v>1.2</v>
      </c>
      <c r="K35" s="12">
        <v>8.4</v>
      </c>
      <c r="L35" s="12">
        <v>1614.2</v>
      </c>
    </row>
    <row r="36" spans="2:12" s="7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">
      <c r="A37" s="1" t="s">
        <v>151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9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>
      <c r="A39" s="101" t="s">
        <v>127</v>
      </c>
      <c r="B39" s="14">
        <v>0.8</v>
      </c>
      <c r="C39" s="14">
        <v>0</v>
      </c>
      <c r="D39" s="14">
        <v>0</v>
      </c>
      <c r="E39" s="14">
        <v>4.4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5.2</v>
      </c>
    </row>
    <row r="40" spans="1:12" ht="15">
      <c r="A40" s="102" t="s">
        <v>128</v>
      </c>
      <c r="B40" s="14">
        <v>0.6</v>
      </c>
      <c r="C40" s="14">
        <v>0</v>
      </c>
      <c r="D40" s="14">
        <v>0.4</v>
      </c>
      <c r="E40" s="14">
        <v>1.4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2.4</v>
      </c>
    </row>
    <row r="41" spans="1:12" ht="15">
      <c r="A41" s="101" t="s">
        <v>129</v>
      </c>
      <c r="B41" s="14">
        <v>0.2</v>
      </c>
      <c r="C41" s="14">
        <v>0</v>
      </c>
      <c r="D41" s="14">
        <v>0</v>
      </c>
      <c r="E41" s="14">
        <v>1.2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1.4</v>
      </c>
    </row>
    <row r="42" spans="1:12" ht="15">
      <c r="A42" s="101" t="s">
        <v>130</v>
      </c>
      <c r="B42" s="14">
        <v>0.6</v>
      </c>
      <c r="C42" s="14">
        <v>0</v>
      </c>
      <c r="D42" s="14">
        <v>0.6</v>
      </c>
      <c r="E42" s="14">
        <v>0.2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1.4</v>
      </c>
    </row>
    <row r="43" spans="1:12" ht="15">
      <c r="A43" s="101" t="s">
        <v>131</v>
      </c>
      <c r="B43" s="14">
        <v>0</v>
      </c>
      <c r="C43" s="14">
        <v>0.2</v>
      </c>
      <c r="D43" s="14">
        <v>0</v>
      </c>
      <c r="E43" s="14">
        <v>0.4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0.6</v>
      </c>
    </row>
    <row r="44" spans="1:12" ht="15">
      <c r="A44" s="101" t="s">
        <v>132</v>
      </c>
      <c r="B44" s="14">
        <v>0</v>
      </c>
      <c r="C44" s="14">
        <v>0</v>
      </c>
      <c r="D44" s="14">
        <v>0</v>
      </c>
      <c r="E44" s="1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</v>
      </c>
    </row>
    <row r="45" spans="1:12" ht="15">
      <c r="A45" s="101" t="s">
        <v>133</v>
      </c>
      <c r="B45" s="14">
        <v>0.2</v>
      </c>
      <c r="C45" s="14">
        <v>0</v>
      </c>
      <c r="D45" s="14">
        <v>0</v>
      </c>
      <c r="E45" s="14">
        <v>1.8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2</v>
      </c>
    </row>
    <row r="46" spans="1:12" ht="15">
      <c r="A46" s="101" t="s">
        <v>134</v>
      </c>
      <c r="B46" s="14">
        <v>0.4</v>
      </c>
      <c r="C46" s="14">
        <v>0.4</v>
      </c>
      <c r="D46" s="14">
        <v>0</v>
      </c>
      <c r="E46" s="14">
        <v>1.2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</v>
      </c>
    </row>
    <row r="47" spans="1:12" ht="15">
      <c r="A47" s="101" t="s">
        <v>135</v>
      </c>
      <c r="B47" s="14">
        <v>0.2</v>
      </c>
      <c r="C47" s="14">
        <v>0.4</v>
      </c>
      <c r="D47" s="14">
        <v>0</v>
      </c>
      <c r="E47" s="14">
        <v>3</v>
      </c>
      <c r="F47" s="14">
        <v>0</v>
      </c>
      <c r="G47" s="14">
        <v>0</v>
      </c>
      <c r="H47" s="14">
        <v>0.2</v>
      </c>
      <c r="I47" s="14">
        <v>0</v>
      </c>
      <c r="J47" s="14">
        <v>0</v>
      </c>
      <c r="K47" s="14">
        <v>0</v>
      </c>
      <c r="L47" s="14">
        <v>3.8</v>
      </c>
    </row>
    <row r="48" spans="1:12" ht="15">
      <c r="A48" s="101" t="s">
        <v>136</v>
      </c>
      <c r="B48" s="14">
        <v>0.8</v>
      </c>
      <c r="C48" s="14">
        <v>1</v>
      </c>
      <c r="D48" s="14">
        <v>0.2</v>
      </c>
      <c r="E48" s="14">
        <v>5.2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7.2</v>
      </c>
    </row>
    <row r="49" spans="1:12" ht="15">
      <c r="A49" s="101" t="s">
        <v>137</v>
      </c>
      <c r="B49" s="14">
        <v>4</v>
      </c>
      <c r="C49" s="14">
        <v>2</v>
      </c>
      <c r="D49" s="14">
        <v>0.2</v>
      </c>
      <c r="E49" s="14">
        <v>12</v>
      </c>
      <c r="F49" s="14">
        <v>0</v>
      </c>
      <c r="G49" s="14">
        <v>0</v>
      </c>
      <c r="H49" s="14">
        <v>0.4</v>
      </c>
      <c r="I49" s="14">
        <v>0.2</v>
      </c>
      <c r="J49" s="14">
        <v>0</v>
      </c>
      <c r="K49" s="14">
        <v>0.4</v>
      </c>
      <c r="L49" s="14">
        <v>19.2</v>
      </c>
    </row>
    <row r="50" spans="1:12" ht="15">
      <c r="A50" s="101" t="s">
        <v>138</v>
      </c>
      <c r="B50" s="14">
        <v>11.2</v>
      </c>
      <c r="C50" s="14">
        <v>3.2</v>
      </c>
      <c r="D50" s="14">
        <v>0.4</v>
      </c>
      <c r="E50" s="14">
        <v>19.6</v>
      </c>
      <c r="F50" s="14">
        <v>0.2</v>
      </c>
      <c r="G50" s="14">
        <v>0</v>
      </c>
      <c r="H50" s="14">
        <v>1.2</v>
      </c>
      <c r="I50" s="14">
        <v>0</v>
      </c>
      <c r="J50" s="14">
        <v>0</v>
      </c>
      <c r="K50" s="14">
        <v>0</v>
      </c>
      <c r="L50" s="14">
        <v>35.8</v>
      </c>
    </row>
    <row r="51" spans="1:12" ht="15">
      <c r="A51" s="103" t="s">
        <v>139</v>
      </c>
      <c r="B51" s="14">
        <v>11.2</v>
      </c>
      <c r="C51" s="14">
        <v>5</v>
      </c>
      <c r="D51" s="14">
        <v>1.4</v>
      </c>
      <c r="E51" s="14">
        <v>20.6</v>
      </c>
      <c r="F51" s="14">
        <v>0.2</v>
      </c>
      <c r="G51" s="14">
        <v>0</v>
      </c>
      <c r="H51" s="14">
        <v>1.6</v>
      </c>
      <c r="I51" s="14">
        <v>0.4</v>
      </c>
      <c r="J51" s="14">
        <v>0</v>
      </c>
      <c r="K51" s="14">
        <v>0.8</v>
      </c>
      <c r="L51" s="14">
        <v>41.2</v>
      </c>
    </row>
    <row r="52" spans="1:12" ht="15">
      <c r="A52" s="101" t="s">
        <v>140</v>
      </c>
      <c r="B52" s="14">
        <v>19.6</v>
      </c>
      <c r="C52" s="14">
        <v>7.2</v>
      </c>
      <c r="D52" s="14">
        <v>0.4</v>
      </c>
      <c r="E52" s="14">
        <v>28.4</v>
      </c>
      <c r="F52" s="14">
        <v>0</v>
      </c>
      <c r="G52" s="14">
        <v>0</v>
      </c>
      <c r="H52" s="14">
        <v>2.2</v>
      </c>
      <c r="I52" s="14">
        <v>0</v>
      </c>
      <c r="J52" s="14">
        <v>0</v>
      </c>
      <c r="K52" s="14">
        <v>1</v>
      </c>
      <c r="L52" s="14">
        <v>58.8</v>
      </c>
    </row>
    <row r="53" spans="1:12" ht="15">
      <c r="A53" s="101" t="s">
        <v>141</v>
      </c>
      <c r="B53" s="14">
        <v>22.8</v>
      </c>
      <c r="C53" s="14">
        <v>5.8</v>
      </c>
      <c r="D53" s="14">
        <v>1.4</v>
      </c>
      <c r="E53" s="14">
        <v>24</v>
      </c>
      <c r="F53" s="14">
        <v>0.4</v>
      </c>
      <c r="G53" s="14">
        <v>0</v>
      </c>
      <c r="H53" s="14">
        <v>2.6</v>
      </c>
      <c r="I53" s="14">
        <v>0.8</v>
      </c>
      <c r="J53" s="14">
        <v>0</v>
      </c>
      <c r="K53" s="14">
        <v>0.8</v>
      </c>
      <c r="L53" s="14">
        <v>58.6</v>
      </c>
    </row>
    <row r="54" spans="1:12" ht="15">
      <c r="A54" s="101" t="s">
        <v>142</v>
      </c>
      <c r="B54" s="14">
        <v>20.2</v>
      </c>
      <c r="C54" s="14">
        <v>6</v>
      </c>
      <c r="D54" s="14">
        <v>0.8</v>
      </c>
      <c r="E54" s="14">
        <v>24.8</v>
      </c>
      <c r="F54" s="14">
        <v>0</v>
      </c>
      <c r="G54" s="14">
        <v>0</v>
      </c>
      <c r="H54" s="14">
        <v>1.8</v>
      </c>
      <c r="I54" s="14">
        <v>0.4</v>
      </c>
      <c r="J54" s="14">
        <v>0.2</v>
      </c>
      <c r="K54" s="14">
        <v>0</v>
      </c>
      <c r="L54" s="14">
        <v>54.2</v>
      </c>
    </row>
    <row r="55" spans="1:12" ht="15">
      <c r="A55" s="101" t="s">
        <v>143</v>
      </c>
      <c r="B55" s="14">
        <v>22.8</v>
      </c>
      <c r="C55" s="14">
        <v>4.8</v>
      </c>
      <c r="D55" s="14">
        <v>1.2</v>
      </c>
      <c r="E55" s="14">
        <v>22.4</v>
      </c>
      <c r="F55" s="14">
        <v>0.2</v>
      </c>
      <c r="G55" s="14">
        <v>0.2</v>
      </c>
      <c r="H55" s="14">
        <v>1.6</v>
      </c>
      <c r="I55" s="14">
        <v>0.4</v>
      </c>
      <c r="J55" s="14">
        <v>0.2</v>
      </c>
      <c r="K55" s="14">
        <v>0.2</v>
      </c>
      <c r="L55" s="14">
        <v>54</v>
      </c>
    </row>
    <row r="56" spans="1:12" ht="15">
      <c r="A56" s="101" t="s">
        <v>144</v>
      </c>
      <c r="B56" s="14">
        <v>25.4</v>
      </c>
      <c r="C56" s="14">
        <v>5.4</v>
      </c>
      <c r="D56" s="14">
        <v>0.8</v>
      </c>
      <c r="E56" s="14">
        <v>25.6</v>
      </c>
      <c r="F56" s="14">
        <v>0.4</v>
      </c>
      <c r="G56" s="14">
        <v>0</v>
      </c>
      <c r="H56" s="14">
        <v>1.2</v>
      </c>
      <c r="I56" s="14">
        <v>0</v>
      </c>
      <c r="J56" s="14">
        <v>0</v>
      </c>
      <c r="K56" s="14">
        <v>0.4</v>
      </c>
      <c r="L56" s="14">
        <v>59.2</v>
      </c>
    </row>
    <row r="57" spans="1:12" ht="15">
      <c r="A57" s="101" t="s">
        <v>145</v>
      </c>
      <c r="B57" s="14">
        <v>23.4</v>
      </c>
      <c r="C57" s="14">
        <v>6.4</v>
      </c>
      <c r="D57" s="14">
        <v>0.4</v>
      </c>
      <c r="E57" s="14">
        <v>15.2</v>
      </c>
      <c r="F57" s="14">
        <v>0</v>
      </c>
      <c r="G57" s="14">
        <v>0</v>
      </c>
      <c r="H57" s="14">
        <v>0.6</v>
      </c>
      <c r="I57" s="14">
        <v>0.8</v>
      </c>
      <c r="J57" s="14">
        <v>0.2</v>
      </c>
      <c r="K57" s="14">
        <v>0.4</v>
      </c>
      <c r="L57" s="14">
        <v>47.4</v>
      </c>
    </row>
    <row r="58" spans="1:12" ht="15">
      <c r="A58" s="101" t="s">
        <v>146</v>
      </c>
      <c r="B58" s="14">
        <v>16.4</v>
      </c>
      <c r="C58" s="14">
        <v>5.6</v>
      </c>
      <c r="D58" s="14">
        <v>0</v>
      </c>
      <c r="E58" s="14">
        <v>12.2</v>
      </c>
      <c r="F58" s="14">
        <v>0.2</v>
      </c>
      <c r="G58" s="14">
        <v>0</v>
      </c>
      <c r="H58" s="14">
        <v>0.4</v>
      </c>
      <c r="I58" s="14">
        <v>0.2</v>
      </c>
      <c r="J58" s="14">
        <v>0</v>
      </c>
      <c r="K58" s="14">
        <v>0</v>
      </c>
      <c r="L58" s="14">
        <v>35</v>
      </c>
    </row>
    <row r="59" spans="1:12" ht="15">
      <c r="A59" s="101" t="s">
        <v>147</v>
      </c>
      <c r="B59" s="14">
        <v>11.4</v>
      </c>
      <c r="C59" s="14">
        <v>2.6</v>
      </c>
      <c r="D59" s="14">
        <v>0.2</v>
      </c>
      <c r="E59" s="14">
        <v>13</v>
      </c>
      <c r="F59" s="14">
        <v>0</v>
      </c>
      <c r="G59" s="14">
        <v>0</v>
      </c>
      <c r="H59" s="14">
        <v>0.2</v>
      </c>
      <c r="I59" s="14">
        <v>0</v>
      </c>
      <c r="J59" s="14">
        <v>0</v>
      </c>
      <c r="K59" s="14">
        <v>0</v>
      </c>
      <c r="L59" s="14">
        <v>27.4</v>
      </c>
    </row>
    <row r="60" spans="1:12" ht="15">
      <c r="A60" s="101" t="s">
        <v>148</v>
      </c>
      <c r="B60" s="14">
        <v>8.6</v>
      </c>
      <c r="C60" s="14">
        <v>2.4</v>
      </c>
      <c r="D60" s="14">
        <v>0.4</v>
      </c>
      <c r="E60" s="14">
        <v>10.8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22.2</v>
      </c>
    </row>
    <row r="61" spans="1:12" ht="15">
      <c r="A61" s="101" t="s">
        <v>149</v>
      </c>
      <c r="B61" s="14">
        <v>4.6</v>
      </c>
      <c r="C61" s="14">
        <v>0.4</v>
      </c>
      <c r="D61" s="14">
        <v>0.4</v>
      </c>
      <c r="E61" s="14">
        <v>6.2</v>
      </c>
      <c r="F61" s="14">
        <v>0.4</v>
      </c>
      <c r="G61" s="14">
        <v>0</v>
      </c>
      <c r="H61" s="14">
        <v>0.6</v>
      </c>
      <c r="I61" s="14">
        <v>0</v>
      </c>
      <c r="J61" s="14">
        <v>0</v>
      </c>
      <c r="K61" s="14">
        <v>0</v>
      </c>
      <c r="L61" s="14">
        <v>12.6</v>
      </c>
    </row>
    <row r="62" spans="1:12" ht="15">
      <c r="A62" s="101" t="s">
        <v>150</v>
      </c>
      <c r="B62" s="14">
        <v>3</v>
      </c>
      <c r="C62" s="14">
        <v>0</v>
      </c>
      <c r="D62" s="14">
        <v>0</v>
      </c>
      <c r="E62" s="14">
        <v>5.2</v>
      </c>
      <c r="F62" s="14">
        <v>0.2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8.4</v>
      </c>
    </row>
    <row r="63" spans="1:12" s="7" customFormat="1" ht="16.5" thickBot="1">
      <c r="A63" s="105" t="s">
        <v>9</v>
      </c>
      <c r="B63" s="23">
        <v>208.4</v>
      </c>
      <c r="C63" s="23">
        <v>58.8</v>
      </c>
      <c r="D63" s="23">
        <v>9.2</v>
      </c>
      <c r="E63" s="23">
        <v>260.8</v>
      </c>
      <c r="F63" s="23">
        <v>2.2</v>
      </c>
      <c r="G63" s="23">
        <v>0.2</v>
      </c>
      <c r="H63" s="23">
        <v>14.6</v>
      </c>
      <c r="I63" s="23">
        <v>3.2</v>
      </c>
      <c r="J63" s="23">
        <v>0.6</v>
      </c>
      <c r="K63" s="23">
        <v>4</v>
      </c>
      <c r="L63" s="23">
        <v>562</v>
      </c>
    </row>
    <row r="64" ht="21.75" customHeight="1">
      <c r="A64" s="15" t="s">
        <v>152</v>
      </c>
    </row>
    <row r="65" ht="15">
      <c r="A65" s="15" t="s">
        <v>153</v>
      </c>
    </row>
    <row r="85" spans="1:13" ht="15">
      <c r="A85" s="17" t="s">
        <v>112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5">
      <c r="A86" s="106" t="s">
        <v>154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5">
      <c r="A87" s="106" t="s">
        <v>155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5">
      <c r="A88" s="106" t="s">
        <v>156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 ht="15">
      <c r="A90" s="150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</row>
    <row r="91" spans="1:13" ht="25.5">
      <c r="A91" s="151"/>
      <c r="B91" s="151"/>
      <c r="C91" s="107" t="s">
        <v>157</v>
      </c>
      <c r="D91" s="107" t="s">
        <v>158</v>
      </c>
      <c r="E91" s="107" t="s">
        <v>159</v>
      </c>
      <c r="F91" s="107" t="s">
        <v>160</v>
      </c>
      <c r="G91" s="107" t="s">
        <v>161</v>
      </c>
      <c r="H91" s="107" t="s">
        <v>162</v>
      </c>
      <c r="I91" s="107" t="s">
        <v>163</v>
      </c>
      <c r="J91" s="107" t="s">
        <v>164</v>
      </c>
      <c r="K91" s="107" t="s">
        <v>165</v>
      </c>
      <c r="L91" s="107" t="s">
        <v>166</v>
      </c>
      <c r="M91" s="107" t="s">
        <v>167</v>
      </c>
    </row>
    <row r="92" spans="1:13" ht="15">
      <c r="A92" s="152" t="s">
        <v>168</v>
      </c>
      <c r="B92" s="18" t="s">
        <v>169</v>
      </c>
      <c r="C92" s="17" t="s">
        <v>170</v>
      </c>
      <c r="D92" s="17" t="s">
        <v>170</v>
      </c>
      <c r="E92" s="17" t="s">
        <v>170</v>
      </c>
      <c r="F92" s="17" t="s">
        <v>170</v>
      </c>
      <c r="G92" s="17" t="s">
        <v>170</v>
      </c>
      <c r="H92" s="17" t="s">
        <v>170</v>
      </c>
      <c r="I92" s="17" t="s">
        <v>170</v>
      </c>
      <c r="J92" s="17" t="s">
        <v>170</v>
      </c>
      <c r="K92" s="17" t="s">
        <v>170</v>
      </c>
      <c r="L92" s="17" t="s">
        <v>170</v>
      </c>
      <c r="M92" s="108" t="s">
        <v>170</v>
      </c>
    </row>
    <row r="93" spans="1:13" ht="15">
      <c r="A93" s="152"/>
      <c r="B93" s="80">
        <v>39114</v>
      </c>
      <c r="C93" s="17" t="s">
        <v>170</v>
      </c>
      <c r="D93" s="17" t="s">
        <v>170</v>
      </c>
      <c r="E93" s="17" t="s">
        <v>170</v>
      </c>
      <c r="F93" s="17" t="s">
        <v>170</v>
      </c>
      <c r="G93" s="17" t="s">
        <v>170</v>
      </c>
      <c r="H93" s="17" t="s">
        <v>170</v>
      </c>
      <c r="I93" s="17" t="s">
        <v>170</v>
      </c>
      <c r="J93" s="17" t="s">
        <v>170</v>
      </c>
      <c r="K93" s="17" t="s">
        <v>170</v>
      </c>
      <c r="L93" s="17" t="s">
        <v>170</v>
      </c>
      <c r="M93" s="108" t="s">
        <v>170</v>
      </c>
    </row>
    <row r="94" spans="1:13" ht="15">
      <c r="A94" s="152"/>
      <c r="B94" s="80">
        <v>39143</v>
      </c>
      <c r="C94" s="17" t="s">
        <v>170</v>
      </c>
      <c r="D94" s="17" t="s">
        <v>170</v>
      </c>
      <c r="E94" s="17" t="s">
        <v>170</v>
      </c>
      <c r="F94" s="17" t="s">
        <v>170</v>
      </c>
      <c r="G94" s="17" t="s">
        <v>170</v>
      </c>
      <c r="H94" s="17" t="s">
        <v>170</v>
      </c>
      <c r="I94" s="17" t="s">
        <v>170</v>
      </c>
      <c r="J94" s="17" t="s">
        <v>170</v>
      </c>
      <c r="K94" s="17" t="s">
        <v>170</v>
      </c>
      <c r="L94" s="17" t="s">
        <v>170</v>
      </c>
      <c r="M94" s="108" t="s">
        <v>170</v>
      </c>
    </row>
    <row r="95" spans="1:13" ht="15">
      <c r="A95" s="152"/>
      <c r="B95" s="80">
        <v>39175</v>
      </c>
      <c r="C95" s="17" t="s">
        <v>170</v>
      </c>
      <c r="D95" s="17" t="s">
        <v>170</v>
      </c>
      <c r="E95" s="17" t="s">
        <v>170</v>
      </c>
      <c r="F95" s="17" t="s">
        <v>170</v>
      </c>
      <c r="G95" s="17" t="s">
        <v>170</v>
      </c>
      <c r="H95" s="17" t="s">
        <v>170</v>
      </c>
      <c r="I95" s="17" t="s">
        <v>170</v>
      </c>
      <c r="J95" s="17" t="s">
        <v>170</v>
      </c>
      <c r="K95" s="17" t="s">
        <v>170</v>
      </c>
      <c r="L95" s="17" t="s">
        <v>170</v>
      </c>
      <c r="M95" s="108" t="s">
        <v>170</v>
      </c>
    </row>
    <row r="96" spans="1:13" ht="15">
      <c r="A96" s="152"/>
      <c r="B96" s="80">
        <v>39206</v>
      </c>
      <c r="C96" s="17" t="s">
        <v>170</v>
      </c>
      <c r="D96" s="17" t="s">
        <v>170</v>
      </c>
      <c r="E96" s="17" t="s">
        <v>170</v>
      </c>
      <c r="F96" s="17" t="s">
        <v>170</v>
      </c>
      <c r="G96" s="17" t="s">
        <v>170</v>
      </c>
      <c r="H96" s="17" t="s">
        <v>170</v>
      </c>
      <c r="I96" s="17" t="s">
        <v>170</v>
      </c>
      <c r="J96" s="17" t="s">
        <v>170</v>
      </c>
      <c r="K96" s="17" t="s">
        <v>170</v>
      </c>
      <c r="L96" s="17" t="s">
        <v>170</v>
      </c>
      <c r="M96" s="108" t="s">
        <v>170</v>
      </c>
    </row>
    <row r="97" spans="1:13" ht="15">
      <c r="A97" s="152"/>
      <c r="B97" s="80">
        <v>39238</v>
      </c>
      <c r="C97" s="17" t="s">
        <v>170</v>
      </c>
      <c r="D97" s="17" t="s">
        <v>170</v>
      </c>
      <c r="E97" s="17" t="s">
        <v>170</v>
      </c>
      <c r="F97" s="17" t="s">
        <v>170</v>
      </c>
      <c r="G97" s="17" t="s">
        <v>170</v>
      </c>
      <c r="H97" s="17" t="s">
        <v>170</v>
      </c>
      <c r="I97" s="17" t="s">
        <v>170</v>
      </c>
      <c r="J97" s="17" t="s">
        <v>170</v>
      </c>
      <c r="K97" s="17" t="s">
        <v>170</v>
      </c>
      <c r="L97" s="17" t="s">
        <v>170</v>
      </c>
      <c r="M97" s="108" t="s">
        <v>170</v>
      </c>
    </row>
    <row r="98" spans="1:13" ht="15">
      <c r="A98" s="152"/>
      <c r="B98" s="80">
        <v>39269</v>
      </c>
      <c r="C98" s="17" t="s">
        <v>170</v>
      </c>
      <c r="D98" s="17" t="s">
        <v>170</v>
      </c>
      <c r="E98" s="17" t="s">
        <v>170</v>
      </c>
      <c r="F98" s="17" t="s">
        <v>170</v>
      </c>
      <c r="G98" s="17" t="s">
        <v>170</v>
      </c>
      <c r="H98" s="17" t="s">
        <v>170</v>
      </c>
      <c r="I98" s="17" t="s">
        <v>170</v>
      </c>
      <c r="J98" s="17" t="s">
        <v>170</v>
      </c>
      <c r="K98" s="17" t="s">
        <v>170</v>
      </c>
      <c r="L98" s="17" t="s">
        <v>170</v>
      </c>
      <c r="M98" s="108" t="s">
        <v>170</v>
      </c>
    </row>
    <row r="99" spans="1:13" ht="15">
      <c r="A99" s="152"/>
      <c r="B99" s="80">
        <v>39301</v>
      </c>
      <c r="C99" s="17" t="s">
        <v>170</v>
      </c>
      <c r="D99" s="17" t="s">
        <v>170</v>
      </c>
      <c r="E99" s="17" t="s">
        <v>170</v>
      </c>
      <c r="F99" s="17" t="s">
        <v>170</v>
      </c>
      <c r="G99" s="17" t="s">
        <v>170</v>
      </c>
      <c r="H99" s="17" t="s">
        <v>170</v>
      </c>
      <c r="I99" s="17" t="s">
        <v>170</v>
      </c>
      <c r="J99" s="17" t="s">
        <v>170</v>
      </c>
      <c r="K99" s="17" t="s">
        <v>170</v>
      </c>
      <c r="L99" s="17" t="s">
        <v>170</v>
      </c>
      <c r="M99" s="108" t="s">
        <v>170</v>
      </c>
    </row>
    <row r="100" spans="1:13" ht="15">
      <c r="A100" s="152"/>
      <c r="B100" s="80">
        <v>39333</v>
      </c>
      <c r="C100" s="17" t="s">
        <v>170</v>
      </c>
      <c r="D100" s="17" t="s">
        <v>170</v>
      </c>
      <c r="E100" s="17" t="s">
        <v>170</v>
      </c>
      <c r="F100" s="17" t="s">
        <v>170</v>
      </c>
      <c r="G100" s="17" t="s">
        <v>170</v>
      </c>
      <c r="H100" s="17" t="s">
        <v>170</v>
      </c>
      <c r="I100" s="17" t="s">
        <v>170</v>
      </c>
      <c r="J100" s="17" t="s">
        <v>170</v>
      </c>
      <c r="K100" s="17" t="s">
        <v>170</v>
      </c>
      <c r="L100" s="17" t="s">
        <v>170</v>
      </c>
      <c r="M100" s="108" t="s">
        <v>170</v>
      </c>
    </row>
    <row r="101" spans="1:13" ht="15">
      <c r="A101" s="152"/>
      <c r="B101" s="80">
        <v>39364</v>
      </c>
      <c r="C101" s="17" t="s">
        <v>170</v>
      </c>
      <c r="D101" s="17" t="s">
        <v>170</v>
      </c>
      <c r="E101" s="17" t="s">
        <v>170</v>
      </c>
      <c r="F101" s="17" t="s">
        <v>170</v>
      </c>
      <c r="G101" s="17" t="s">
        <v>170</v>
      </c>
      <c r="H101" s="17" t="s">
        <v>170</v>
      </c>
      <c r="I101" s="17" t="s">
        <v>170</v>
      </c>
      <c r="J101" s="17" t="s">
        <v>170</v>
      </c>
      <c r="K101" s="17" t="s">
        <v>170</v>
      </c>
      <c r="L101" s="17" t="s">
        <v>170</v>
      </c>
      <c r="M101" s="108" t="s">
        <v>170</v>
      </c>
    </row>
    <row r="102" spans="1:13" ht="15">
      <c r="A102" s="152"/>
      <c r="B102" s="80">
        <v>39396</v>
      </c>
      <c r="C102" s="17" t="s">
        <v>170</v>
      </c>
      <c r="D102" s="17" t="s">
        <v>170</v>
      </c>
      <c r="E102" s="17" t="s">
        <v>170</v>
      </c>
      <c r="F102" s="17" t="s">
        <v>170</v>
      </c>
      <c r="G102" s="17" t="s">
        <v>170</v>
      </c>
      <c r="H102" s="17" t="s">
        <v>170</v>
      </c>
      <c r="I102" s="17" t="s">
        <v>170</v>
      </c>
      <c r="J102" s="17" t="s">
        <v>170</v>
      </c>
      <c r="K102" s="17" t="s">
        <v>170</v>
      </c>
      <c r="L102" s="17" t="s">
        <v>170</v>
      </c>
      <c r="M102" s="108" t="s">
        <v>170</v>
      </c>
    </row>
    <row r="103" spans="1:13" ht="15">
      <c r="A103" s="152"/>
      <c r="B103" s="80">
        <v>39427</v>
      </c>
      <c r="C103" s="17" t="s">
        <v>170</v>
      </c>
      <c r="D103" s="17" t="s">
        <v>170</v>
      </c>
      <c r="E103" s="17" t="s">
        <v>170</v>
      </c>
      <c r="F103" s="17" t="s">
        <v>170</v>
      </c>
      <c r="G103" s="17" t="s">
        <v>170</v>
      </c>
      <c r="H103" s="17" t="s">
        <v>170</v>
      </c>
      <c r="I103" s="17" t="s">
        <v>170</v>
      </c>
      <c r="J103" s="17" t="s">
        <v>170</v>
      </c>
      <c r="K103" s="17" t="s">
        <v>170</v>
      </c>
      <c r="L103" s="17" t="s">
        <v>170</v>
      </c>
      <c r="M103" s="108" t="s">
        <v>170</v>
      </c>
    </row>
    <row r="104" spans="1:13" ht="15">
      <c r="A104" s="152"/>
      <c r="B104" s="81">
        <v>41609</v>
      </c>
      <c r="C104" s="17" t="s">
        <v>170</v>
      </c>
      <c r="D104" s="17" t="s">
        <v>170</v>
      </c>
      <c r="E104" s="17" t="s">
        <v>170</v>
      </c>
      <c r="F104" s="17" t="s">
        <v>170</v>
      </c>
      <c r="G104" s="17" t="s">
        <v>170</v>
      </c>
      <c r="H104" s="17" t="s">
        <v>170</v>
      </c>
      <c r="I104" s="17" t="s">
        <v>170</v>
      </c>
      <c r="J104" s="17" t="s">
        <v>170</v>
      </c>
      <c r="K104" s="17" t="s">
        <v>170</v>
      </c>
      <c r="L104" s="17" t="s">
        <v>170</v>
      </c>
      <c r="M104" s="108" t="s">
        <v>170</v>
      </c>
    </row>
    <row r="105" spans="1:13" ht="15">
      <c r="A105" s="152"/>
      <c r="B105" s="18" t="s">
        <v>171</v>
      </c>
      <c r="C105" s="17" t="s">
        <v>170</v>
      </c>
      <c r="D105" s="17" t="s">
        <v>170</v>
      </c>
      <c r="E105" s="17" t="s">
        <v>170</v>
      </c>
      <c r="F105" s="17" t="s">
        <v>170</v>
      </c>
      <c r="G105" s="17" t="s">
        <v>170</v>
      </c>
      <c r="H105" s="17" t="s">
        <v>170</v>
      </c>
      <c r="I105" s="17" t="s">
        <v>170</v>
      </c>
      <c r="J105" s="17" t="s">
        <v>170</v>
      </c>
      <c r="K105" s="17" t="s">
        <v>170</v>
      </c>
      <c r="L105" s="17" t="s">
        <v>170</v>
      </c>
      <c r="M105" s="108" t="s">
        <v>170</v>
      </c>
    </row>
    <row r="106" spans="1:13" ht="15">
      <c r="A106" s="152"/>
      <c r="B106" s="18" t="s">
        <v>172</v>
      </c>
      <c r="C106" s="17" t="s">
        <v>170</v>
      </c>
      <c r="D106" s="17" t="s">
        <v>170</v>
      </c>
      <c r="E106" s="17" t="s">
        <v>170</v>
      </c>
      <c r="F106" s="17" t="s">
        <v>170</v>
      </c>
      <c r="G106" s="17" t="s">
        <v>170</v>
      </c>
      <c r="H106" s="17" t="s">
        <v>170</v>
      </c>
      <c r="I106" s="17" t="s">
        <v>170</v>
      </c>
      <c r="J106" s="17" t="s">
        <v>170</v>
      </c>
      <c r="K106" s="17" t="s">
        <v>170</v>
      </c>
      <c r="L106" s="17" t="s">
        <v>170</v>
      </c>
      <c r="M106" s="108" t="s">
        <v>170</v>
      </c>
    </row>
    <row r="107" spans="1:13" ht="15">
      <c r="A107" s="152"/>
      <c r="B107" s="18" t="s">
        <v>173</v>
      </c>
      <c r="C107" s="17" t="s">
        <v>170</v>
      </c>
      <c r="D107" s="17" t="s">
        <v>170</v>
      </c>
      <c r="E107" s="17" t="s">
        <v>170</v>
      </c>
      <c r="F107" s="17" t="s">
        <v>170</v>
      </c>
      <c r="G107" s="17" t="s">
        <v>170</v>
      </c>
      <c r="H107" s="17" t="s">
        <v>170</v>
      </c>
      <c r="I107" s="17" t="s">
        <v>170</v>
      </c>
      <c r="J107" s="17" t="s">
        <v>170</v>
      </c>
      <c r="K107" s="17" t="s">
        <v>170</v>
      </c>
      <c r="L107" s="17" t="s">
        <v>170</v>
      </c>
      <c r="M107" s="108" t="s">
        <v>170</v>
      </c>
    </row>
    <row r="108" spans="1:13" ht="15">
      <c r="A108" s="152"/>
      <c r="B108" s="18" t="s">
        <v>174</v>
      </c>
      <c r="C108" s="17" t="s">
        <v>170</v>
      </c>
      <c r="D108" s="17" t="s">
        <v>170</v>
      </c>
      <c r="E108" s="17" t="s">
        <v>170</v>
      </c>
      <c r="F108" s="17" t="s">
        <v>170</v>
      </c>
      <c r="G108" s="17" t="s">
        <v>170</v>
      </c>
      <c r="H108" s="17" t="s">
        <v>170</v>
      </c>
      <c r="I108" s="17" t="s">
        <v>170</v>
      </c>
      <c r="J108" s="17" t="s">
        <v>170</v>
      </c>
      <c r="K108" s="17" t="s">
        <v>170</v>
      </c>
      <c r="L108" s="17" t="s">
        <v>170</v>
      </c>
      <c r="M108" s="108" t="s">
        <v>170</v>
      </c>
    </row>
    <row r="109" spans="1:13" ht="15">
      <c r="A109" s="152"/>
      <c r="B109" s="18" t="s">
        <v>175</v>
      </c>
      <c r="C109" s="17" t="s">
        <v>170</v>
      </c>
      <c r="D109" s="17" t="s">
        <v>170</v>
      </c>
      <c r="E109" s="17" t="s">
        <v>170</v>
      </c>
      <c r="F109" s="17" t="s">
        <v>170</v>
      </c>
      <c r="G109" s="17" t="s">
        <v>170</v>
      </c>
      <c r="H109" s="17" t="s">
        <v>170</v>
      </c>
      <c r="I109" s="17" t="s">
        <v>170</v>
      </c>
      <c r="J109" s="17" t="s">
        <v>170</v>
      </c>
      <c r="K109" s="17" t="s">
        <v>170</v>
      </c>
      <c r="L109" s="17" t="s">
        <v>170</v>
      </c>
      <c r="M109" s="108" t="s">
        <v>170</v>
      </c>
    </row>
    <row r="110" spans="1:13" ht="15">
      <c r="A110" s="152"/>
      <c r="B110" s="18" t="s">
        <v>176</v>
      </c>
      <c r="C110" s="17" t="s">
        <v>170</v>
      </c>
      <c r="D110" s="17" t="s">
        <v>170</v>
      </c>
      <c r="E110" s="17" t="s">
        <v>170</v>
      </c>
      <c r="F110" s="17" t="s">
        <v>170</v>
      </c>
      <c r="G110" s="17" t="s">
        <v>170</v>
      </c>
      <c r="H110" s="17" t="s">
        <v>170</v>
      </c>
      <c r="I110" s="17" t="s">
        <v>170</v>
      </c>
      <c r="J110" s="17" t="s">
        <v>170</v>
      </c>
      <c r="K110" s="17" t="s">
        <v>170</v>
      </c>
      <c r="L110" s="17" t="s">
        <v>170</v>
      </c>
      <c r="M110" s="108" t="s">
        <v>170</v>
      </c>
    </row>
    <row r="111" spans="1:13" ht="15">
      <c r="A111" s="152"/>
      <c r="B111" s="18" t="s">
        <v>177</v>
      </c>
      <c r="C111" s="17" t="s">
        <v>170</v>
      </c>
      <c r="D111" s="17" t="s">
        <v>170</v>
      </c>
      <c r="E111" s="17" t="s">
        <v>170</v>
      </c>
      <c r="F111" s="17" t="s">
        <v>170</v>
      </c>
      <c r="G111" s="17" t="s">
        <v>170</v>
      </c>
      <c r="H111" s="17" t="s">
        <v>170</v>
      </c>
      <c r="I111" s="17" t="s">
        <v>170</v>
      </c>
      <c r="J111" s="17" t="s">
        <v>170</v>
      </c>
      <c r="K111" s="17" t="s">
        <v>170</v>
      </c>
      <c r="L111" s="17" t="s">
        <v>170</v>
      </c>
      <c r="M111" s="108" t="s">
        <v>170</v>
      </c>
    </row>
    <row r="112" spans="1:13" ht="15">
      <c r="A112" s="152"/>
      <c r="B112" s="18" t="s">
        <v>178</v>
      </c>
      <c r="C112" s="17" t="s">
        <v>170</v>
      </c>
      <c r="D112" s="17" t="s">
        <v>170</v>
      </c>
      <c r="E112" s="17" t="s">
        <v>170</v>
      </c>
      <c r="F112" s="17" t="s">
        <v>170</v>
      </c>
      <c r="G112" s="17" t="s">
        <v>170</v>
      </c>
      <c r="H112" s="17" t="s">
        <v>170</v>
      </c>
      <c r="I112" s="17" t="s">
        <v>170</v>
      </c>
      <c r="J112" s="17" t="s">
        <v>170</v>
      </c>
      <c r="K112" s="17" t="s">
        <v>170</v>
      </c>
      <c r="L112" s="17" t="s">
        <v>170</v>
      </c>
      <c r="M112" s="108" t="s">
        <v>170</v>
      </c>
    </row>
    <row r="113" spans="1:13" ht="15">
      <c r="A113" s="152"/>
      <c r="B113" s="18" t="s">
        <v>179</v>
      </c>
      <c r="C113" s="17" t="s">
        <v>170</v>
      </c>
      <c r="D113" s="17" t="s">
        <v>170</v>
      </c>
      <c r="E113" s="17" t="s">
        <v>170</v>
      </c>
      <c r="F113" s="17" t="s">
        <v>170</v>
      </c>
      <c r="G113" s="17" t="s">
        <v>170</v>
      </c>
      <c r="H113" s="17" t="s">
        <v>170</v>
      </c>
      <c r="I113" s="17" t="s">
        <v>170</v>
      </c>
      <c r="J113" s="17" t="s">
        <v>170</v>
      </c>
      <c r="K113" s="17" t="s">
        <v>170</v>
      </c>
      <c r="L113" s="17" t="s">
        <v>170</v>
      </c>
      <c r="M113" s="108" t="s">
        <v>170</v>
      </c>
    </row>
    <row r="114" spans="1:13" ht="15">
      <c r="A114" s="152"/>
      <c r="B114" s="18" t="s">
        <v>180</v>
      </c>
      <c r="C114" s="17" t="s">
        <v>170</v>
      </c>
      <c r="D114" s="17" t="s">
        <v>170</v>
      </c>
      <c r="E114" s="17" t="s">
        <v>170</v>
      </c>
      <c r="F114" s="17" t="s">
        <v>170</v>
      </c>
      <c r="G114" s="17" t="s">
        <v>170</v>
      </c>
      <c r="H114" s="17" t="s">
        <v>170</v>
      </c>
      <c r="I114" s="17" t="s">
        <v>170</v>
      </c>
      <c r="J114" s="17" t="s">
        <v>170</v>
      </c>
      <c r="K114" s="17" t="s">
        <v>170</v>
      </c>
      <c r="L114" s="17" t="s">
        <v>170</v>
      </c>
      <c r="M114" s="108" t="s">
        <v>170</v>
      </c>
    </row>
    <row r="115" spans="1:13" ht="15">
      <c r="A115" s="152"/>
      <c r="B115" s="18" t="s">
        <v>181</v>
      </c>
      <c r="C115" s="17" t="s">
        <v>170</v>
      </c>
      <c r="D115" s="17" t="s">
        <v>170</v>
      </c>
      <c r="E115" s="17" t="s">
        <v>170</v>
      </c>
      <c r="F115" s="17" t="s">
        <v>170</v>
      </c>
      <c r="G115" s="17" t="s">
        <v>170</v>
      </c>
      <c r="H115" s="17" t="s">
        <v>170</v>
      </c>
      <c r="I115" s="17" t="s">
        <v>170</v>
      </c>
      <c r="J115" s="17" t="s">
        <v>170</v>
      </c>
      <c r="K115" s="17" t="s">
        <v>170</v>
      </c>
      <c r="L115" s="17" t="s">
        <v>170</v>
      </c>
      <c r="M115" s="108" t="s">
        <v>170</v>
      </c>
    </row>
    <row r="116" spans="1:13" ht="15">
      <c r="A116" s="152"/>
      <c r="B116" s="16" t="s">
        <v>167</v>
      </c>
      <c r="C116" s="17" t="s">
        <v>170</v>
      </c>
      <c r="D116" s="17" t="s">
        <v>170</v>
      </c>
      <c r="E116" s="17" t="s">
        <v>170</v>
      </c>
      <c r="F116" s="17" t="s">
        <v>170</v>
      </c>
      <c r="G116" s="17" t="s">
        <v>170</v>
      </c>
      <c r="H116" s="17" t="s">
        <v>170</v>
      </c>
      <c r="I116" s="17" t="s">
        <v>170</v>
      </c>
      <c r="J116" s="17" t="s">
        <v>170</v>
      </c>
      <c r="K116" s="17" t="s">
        <v>170</v>
      </c>
      <c r="L116" s="17" t="s">
        <v>170</v>
      </c>
      <c r="M116" s="17" t="s">
        <v>170</v>
      </c>
    </row>
    <row r="117" spans="1:13" ht="15">
      <c r="A117" s="152" t="s">
        <v>182</v>
      </c>
      <c r="B117" s="18" t="s">
        <v>169</v>
      </c>
      <c r="C117" s="17" t="s">
        <v>170</v>
      </c>
      <c r="D117" s="17" t="s">
        <v>170</v>
      </c>
      <c r="E117" s="17" t="s">
        <v>170</v>
      </c>
      <c r="F117" s="17" t="s">
        <v>170</v>
      </c>
      <c r="G117" s="17" t="s">
        <v>170</v>
      </c>
      <c r="H117" s="17" t="s">
        <v>170</v>
      </c>
      <c r="I117" s="17" t="s">
        <v>170</v>
      </c>
      <c r="J117" s="17" t="s">
        <v>170</v>
      </c>
      <c r="K117" s="17" t="s">
        <v>170</v>
      </c>
      <c r="L117" s="17" t="s">
        <v>170</v>
      </c>
      <c r="M117" s="17" t="s">
        <v>170</v>
      </c>
    </row>
    <row r="118" spans="1:13" ht="15">
      <c r="A118" s="152"/>
      <c r="B118" s="80">
        <v>39114</v>
      </c>
      <c r="C118" s="17" t="s">
        <v>170</v>
      </c>
      <c r="D118" s="17" t="s">
        <v>170</v>
      </c>
      <c r="E118" s="17" t="s">
        <v>170</v>
      </c>
      <c r="F118" s="17" t="s">
        <v>170</v>
      </c>
      <c r="G118" s="17" t="s">
        <v>170</v>
      </c>
      <c r="H118" s="17" t="s">
        <v>170</v>
      </c>
      <c r="I118" s="17" t="s">
        <v>170</v>
      </c>
      <c r="J118" s="17" t="s">
        <v>170</v>
      </c>
      <c r="K118" s="17" t="s">
        <v>170</v>
      </c>
      <c r="L118" s="17" t="s">
        <v>170</v>
      </c>
      <c r="M118" s="17" t="s">
        <v>170</v>
      </c>
    </row>
    <row r="119" spans="1:13" ht="15">
      <c r="A119" s="152"/>
      <c r="B119" s="80">
        <v>39143</v>
      </c>
      <c r="C119" s="17" t="s">
        <v>170</v>
      </c>
      <c r="D119" s="17" t="s">
        <v>170</v>
      </c>
      <c r="E119" s="17" t="s">
        <v>170</v>
      </c>
      <c r="F119" s="17" t="s">
        <v>170</v>
      </c>
      <c r="G119" s="17" t="s">
        <v>170</v>
      </c>
      <c r="H119" s="17" t="s">
        <v>170</v>
      </c>
      <c r="I119" s="17" t="s">
        <v>170</v>
      </c>
      <c r="J119" s="17" t="s">
        <v>170</v>
      </c>
      <c r="K119" s="17" t="s">
        <v>170</v>
      </c>
      <c r="L119" s="17" t="s">
        <v>170</v>
      </c>
      <c r="M119" s="17" t="s">
        <v>170</v>
      </c>
    </row>
    <row r="120" spans="1:13" ht="15">
      <c r="A120" s="152"/>
      <c r="B120" s="80">
        <v>39175</v>
      </c>
      <c r="C120" s="17" t="s">
        <v>170</v>
      </c>
      <c r="D120" s="17" t="s">
        <v>170</v>
      </c>
      <c r="E120" s="17" t="s">
        <v>170</v>
      </c>
      <c r="F120" s="17" t="s">
        <v>170</v>
      </c>
      <c r="G120" s="17" t="s">
        <v>170</v>
      </c>
      <c r="H120" s="17" t="s">
        <v>170</v>
      </c>
      <c r="I120" s="17" t="s">
        <v>170</v>
      </c>
      <c r="J120" s="17" t="s">
        <v>170</v>
      </c>
      <c r="K120" s="17" t="s">
        <v>170</v>
      </c>
      <c r="L120" s="17" t="s">
        <v>170</v>
      </c>
      <c r="M120" s="17" t="s">
        <v>170</v>
      </c>
    </row>
    <row r="121" spans="1:13" ht="15">
      <c r="A121" s="152"/>
      <c r="B121" s="80">
        <v>39206</v>
      </c>
      <c r="C121" s="17" t="s">
        <v>170</v>
      </c>
      <c r="D121" s="17" t="s">
        <v>170</v>
      </c>
      <c r="E121" s="17" t="s">
        <v>170</v>
      </c>
      <c r="F121" s="17" t="s">
        <v>170</v>
      </c>
      <c r="G121" s="17" t="s">
        <v>170</v>
      </c>
      <c r="H121" s="17" t="s">
        <v>170</v>
      </c>
      <c r="I121" s="17" t="s">
        <v>170</v>
      </c>
      <c r="J121" s="17" t="s">
        <v>170</v>
      </c>
      <c r="K121" s="17" t="s">
        <v>170</v>
      </c>
      <c r="L121" s="17" t="s">
        <v>170</v>
      </c>
      <c r="M121" s="17" t="s">
        <v>170</v>
      </c>
    </row>
    <row r="122" spans="1:13" ht="15">
      <c r="A122" s="152"/>
      <c r="B122" s="80">
        <v>39238</v>
      </c>
      <c r="C122" s="17" t="s">
        <v>170</v>
      </c>
      <c r="D122" s="17" t="s">
        <v>170</v>
      </c>
      <c r="E122" s="17" t="s">
        <v>170</v>
      </c>
      <c r="F122" s="17" t="s">
        <v>170</v>
      </c>
      <c r="G122" s="17" t="s">
        <v>170</v>
      </c>
      <c r="H122" s="17" t="s">
        <v>170</v>
      </c>
      <c r="I122" s="17" t="s">
        <v>170</v>
      </c>
      <c r="J122" s="17" t="s">
        <v>170</v>
      </c>
      <c r="K122" s="17" t="s">
        <v>170</v>
      </c>
      <c r="L122" s="17" t="s">
        <v>170</v>
      </c>
      <c r="M122" s="17" t="s">
        <v>170</v>
      </c>
    </row>
    <row r="123" spans="1:13" ht="15">
      <c r="A123" s="152"/>
      <c r="B123" s="80">
        <v>39269</v>
      </c>
      <c r="C123" s="17" t="s">
        <v>170</v>
      </c>
      <c r="D123" s="17" t="s">
        <v>170</v>
      </c>
      <c r="E123" s="17" t="s">
        <v>170</v>
      </c>
      <c r="F123" s="17" t="s">
        <v>170</v>
      </c>
      <c r="G123" s="17" t="s">
        <v>170</v>
      </c>
      <c r="H123" s="17" t="s">
        <v>170</v>
      </c>
      <c r="I123" s="17" t="s">
        <v>170</v>
      </c>
      <c r="J123" s="17" t="s">
        <v>170</v>
      </c>
      <c r="K123" s="17" t="s">
        <v>170</v>
      </c>
      <c r="L123" s="17" t="s">
        <v>170</v>
      </c>
      <c r="M123" s="17" t="s">
        <v>170</v>
      </c>
    </row>
    <row r="124" spans="1:13" ht="15">
      <c r="A124" s="152"/>
      <c r="B124" s="80">
        <v>39301</v>
      </c>
      <c r="C124" s="17" t="s">
        <v>170</v>
      </c>
      <c r="D124" s="17" t="s">
        <v>170</v>
      </c>
      <c r="E124" s="17" t="s">
        <v>170</v>
      </c>
      <c r="F124" s="17" t="s">
        <v>170</v>
      </c>
      <c r="G124" s="17" t="s">
        <v>170</v>
      </c>
      <c r="H124" s="17" t="s">
        <v>170</v>
      </c>
      <c r="I124" s="17" t="s">
        <v>170</v>
      </c>
      <c r="J124" s="17" t="s">
        <v>170</v>
      </c>
      <c r="K124" s="17" t="s">
        <v>170</v>
      </c>
      <c r="L124" s="17" t="s">
        <v>170</v>
      </c>
      <c r="M124" s="17" t="s">
        <v>170</v>
      </c>
    </row>
    <row r="125" spans="1:13" ht="15">
      <c r="A125" s="152"/>
      <c r="B125" s="80">
        <v>39333</v>
      </c>
      <c r="C125" s="17" t="s">
        <v>170</v>
      </c>
      <c r="D125" s="17" t="s">
        <v>170</v>
      </c>
      <c r="E125" s="17" t="s">
        <v>170</v>
      </c>
      <c r="F125" s="17" t="s">
        <v>170</v>
      </c>
      <c r="G125" s="17" t="s">
        <v>170</v>
      </c>
      <c r="H125" s="17" t="s">
        <v>170</v>
      </c>
      <c r="I125" s="17" t="s">
        <v>170</v>
      </c>
      <c r="J125" s="17" t="s">
        <v>170</v>
      </c>
      <c r="K125" s="17" t="s">
        <v>170</v>
      </c>
      <c r="L125" s="17" t="s">
        <v>170</v>
      </c>
      <c r="M125" s="17" t="s">
        <v>170</v>
      </c>
    </row>
    <row r="126" spans="1:13" ht="15">
      <c r="A126" s="152"/>
      <c r="B126" s="80">
        <v>39364</v>
      </c>
      <c r="C126" s="17" t="s">
        <v>170</v>
      </c>
      <c r="D126" s="17" t="s">
        <v>170</v>
      </c>
      <c r="E126" s="17" t="s">
        <v>170</v>
      </c>
      <c r="F126" s="17" t="s">
        <v>170</v>
      </c>
      <c r="G126" s="17" t="s">
        <v>170</v>
      </c>
      <c r="H126" s="17" t="s">
        <v>170</v>
      </c>
      <c r="I126" s="17" t="s">
        <v>170</v>
      </c>
      <c r="J126" s="17" t="s">
        <v>170</v>
      </c>
      <c r="K126" s="17" t="s">
        <v>170</v>
      </c>
      <c r="L126" s="17" t="s">
        <v>170</v>
      </c>
      <c r="M126" s="17" t="s">
        <v>170</v>
      </c>
    </row>
    <row r="127" spans="1:13" ht="15">
      <c r="A127" s="152"/>
      <c r="B127" s="80">
        <v>39396</v>
      </c>
      <c r="C127" s="17" t="s">
        <v>170</v>
      </c>
      <c r="D127" s="17" t="s">
        <v>170</v>
      </c>
      <c r="E127" s="17" t="s">
        <v>170</v>
      </c>
      <c r="F127" s="17" t="s">
        <v>170</v>
      </c>
      <c r="G127" s="17" t="s">
        <v>170</v>
      </c>
      <c r="H127" s="17" t="s">
        <v>170</v>
      </c>
      <c r="I127" s="17" t="s">
        <v>170</v>
      </c>
      <c r="J127" s="17" t="s">
        <v>170</v>
      </c>
      <c r="K127" s="17" t="s">
        <v>170</v>
      </c>
      <c r="L127" s="17" t="s">
        <v>170</v>
      </c>
      <c r="M127" s="17" t="s">
        <v>170</v>
      </c>
    </row>
    <row r="128" spans="1:13" ht="15">
      <c r="A128" s="152"/>
      <c r="B128" s="80">
        <v>39427</v>
      </c>
      <c r="C128" s="17" t="s">
        <v>170</v>
      </c>
      <c r="D128" s="17" t="s">
        <v>170</v>
      </c>
      <c r="E128" s="17" t="s">
        <v>170</v>
      </c>
      <c r="F128" s="17" t="s">
        <v>170</v>
      </c>
      <c r="G128" s="17" t="s">
        <v>170</v>
      </c>
      <c r="H128" s="17" t="s">
        <v>170</v>
      </c>
      <c r="I128" s="17" t="s">
        <v>170</v>
      </c>
      <c r="J128" s="17" t="s">
        <v>170</v>
      </c>
      <c r="K128" s="17" t="s">
        <v>170</v>
      </c>
      <c r="L128" s="17" t="s">
        <v>170</v>
      </c>
      <c r="M128" s="17" t="s">
        <v>170</v>
      </c>
    </row>
    <row r="129" spans="1:13" ht="15">
      <c r="A129" s="152"/>
      <c r="B129" s="81">
        <v>41609</v>
      </c>
      <c r="C129" s="17" t="s">
        <v>170</v>
      </c>
      <c r="D129" s="17" t="s">
        <v>170</v>
      </c>
      <c r="E129" s="17" t="s">
        <v>170</v>
      </c>
      <c r="F129" s="17" t="s">
        <v>170</v>
      </c>
      <c r="G129" s="17" t="s">
        <v>170</v>
      </c>
      <c r="H129" s="17" t="s">
        <v>170</v>
      </c>
      <c r="I129" s="17" t="s">
        <v>170</v>
      </c>
      <c r="J129" s="17" t="s">
        <v>170</v>
      </c>
      <c r="K129" s="17" t="s">
        <v>170</v>
      </c>
      <c r="L129" s="17" t="s">
        <v>170</v>
      </c>
      <c r="M129" s="17" t="s">
        <v>170</v>
      </c>
    </row>
    <row r="130" spans="1:13" ht="15">
      <c r="A130" s="152"/>
      <c r="B130" s="18" t="s">
        <v>171</v>
      </c>
      <c r="C130" s="17" t="s">
        <v>170</v>
      </c>
      <c r="D130" s="17" t="s">
        <v>170</v>
      </c>
      <c r="E130" s="17" t="s">
        <v>170</v>
      </c>
      <c r="F130" s="17" t="s">
        <v>170</v>
      </c>
      <c r="G130" s="17" t="s">
        <v>170</v>
      </c>
      <c r="H130" s="17" t="s">
        <v>170</v>
      </c>
      <c r="I130" s="17" t="s">
        <v>170</v>
      </c>
      <c r="J130" s="17" t="s">
        <v>170</v>
      </c>
      <c r="K130" s="17" t="s">
        <v>170</v>
      </c>
      <c r="L130" s="17" t="s">
        <v>170</v>
      </c>
      <c r="M130" s="17" t="s">
        <v>170</v>
      </c>
    </row>
    <row r="131" spans="1:13" ht="15">
      <c r="A131" s="152"/>
      <c r="B131" s="18" t="s">
        <v>172</v>
      </c>
      <c r="C131" s="17" t="s">
        <v>170</v>
      </c>
      <c r="D131" s="17" t="s">
        <v>170</v>
      </c>
      <c r="E131" s="17" t="s">
        <v>170</v>
      </c>
      <c r="F131" s="17" t="s">
        <v>170</v>
      </c>
      <c r="G131" s="17" t="s">
        <v>170</v>
      </c>
      <c r="H131" s="17" t="s">
        <v>170</v>
      </c>
      <c r="I131" s="17" t="s">
        <v>170</v>
      </c>
      <c r="J131" s="17" t="s">
        <v>170</v>
      </c>
      <c r="K131" s="17" t="s">
        <v>170</v>
      </c>
      <c r="L131" s="17" t="s">
        <v>170</v>
      </c>
      <c r="M131" s="17" t="s">
        <v>170</v>
      </c>
    </row>
    <row r="132" spans="1:13" ht="15">
      <c r="A132" s="152"/>
      <c r="B132" s="18" t="s">
        <v>173</v>
      </c>
      <c r="C132" s="17" t="s">
        <v>170</v>
      </c>
      <c r="D132" s="17" t="s">
        <v>170</v>
      </c>
      <c r="E132" s="17" t="s">
        <v>170</v>
      </c>
      <c r="F132" s="17" t="s">
        <v>170</v>
      </c>
      <c r="G132" s="17" t="s">
        <v>170</v>
      </c>
      <c r="H132" s="17" t="s">
        <v>170</v>
      </c>
      <c r="I132" s="17" t="s">
        <v>170</v>
      </c>
      <c r="J132" s="17" t="s">
        <v>170</v>
      </c>
      <c r="K132" s="17" t="s">
        <v>170</v>
      </c>
      <c r="L132" s="17" t="s">
        <v>170</v>
      </c>
      <c r="M132" s="17" t="s">
        <v>170</v>
      </c>
    </row>
    <row r="133" spans="1:13" ht="15">
      <c r="A133" s="152"/>
      <c r="B133" s="18" t="s">
        <v>174</v>
      </c>
      <c r="C133" s="17" t="s">
        <v>170</v>
      </c>
      <c r="D133" s="17" t="s">
        <v>170</v>
      </c>
      <c r="E133" s="17" t="s">
        <v>170</v>
      </c>
      <c r="F133" s="17" t="s">
        <v>170</v>
      </c>
      <c r="G133" s="17" t="s">
        <v>170</v>
      </c>
      <c r="H133" s="17" t="s">
        <v>170</v>
      </c>
      <c r="I133" s="17" t="s">
        <v>170</v>
      </c>
      <c r="J133" s="17" t="s">
        <v>170</v>
      </c>
      <c r="K133" s="17" t="s">
        <v>170</v>
      </c>
      <c r="L133" s="17" t="s">
        <v>170</v>
      </c>
      <c r="M133" s="17" t="s">
        <v>170</v>
      </c>
    </row>
    <row r="134" spans="1:13" ht="15">
      <c r="A134" s="152"/>
      <c r="B134" s="18" t="s">
        <v>175</v>
      </c>
      <c r="C134" s="17" t="s">
        <v>170</v>
      </c>
      <c r="D134" s="17" t="s">
        <v>170</v>
      </c>
      <c r="E134" s="17" t="s">
        <v>170</v>
      </c>
      <c r="F134" s="17" t="s">
        <v>170</v>
      </c>
      <c r="G134" s="17" t="s">
        <v>170</v>
      </c>
      <c r="H134" s="17" t="s">
        <v>170</v>
      </c>
      <c r="I134" s="17" t="s">
        <v>170</v>
      </c>
      <c r="J134" s="17" t="s">
        <v>170</v>
      </c>
      <c r="K134" s="17" t="s">
        <v>170</v>
      </c>
      <c r="L134" s="17" t="s">
        <v>170</v>
      </c>
      <c r="M134" s="17" t="s">
        <v>170</v>
      </c>
    </row>
    <row r="135" spans="1:13" ht="15">
      <c r="A135" s="152"/>
      <c r="B135" s="18" t="s">
        <v>176</v>
      </c>
      <c r="C135" s="17" t="s">
        <v>170</v>
      </c>
      <c r="D135" s="17" t="s">
        <v>170</v>
      </c>
      <c r="E135" s="17" t="s">
        <v>170</v>
      </c>
      <c r="F135" s="17" t="s">
        <v>170</v>
      </c>
      <c r="G135" s="17" t="s">
        <v>170</v>
      </c>
      <c r="H135" s="17" t="s">
        <v>170</v>
      </c>
      <c r="I135" s="17" t="s">
        <v>170</v>
      </c>
      <c r="J135" s="17" t="s">
        <v>170</v>
      </c>
      <c r="K135" s="17" t="s">
        <v>170</v>
      </c>
      <c r="L135" s="17" t="s">
        <v>170</v>
      </c>
      <c r="M135" s="17" t="s">
        <v>170</v>
      </c>
    </row>
    <row r="136" spans="1:13" ht="15">
      <c r="A136" s="152"/>
      <c r="B136" s="18" t="s">
        <v>177</v>
      </c>
      <c r="C136" s="17" t="s">
        <v>170</v>
      </c>
      <c r="D136" s="17" t="s">
        <v>170</v>
      </c>
      <c r="E136" s="17" t="s">
        <v>170</v>
      </c>
      <c r="F136" s="17" t="s">
        <v>170</v>
      </c>
      <c r="G136" s="17" t="s">
        <v>170</v>
      </c>
      <c r="H136" s="17" t="s">
        <v>170</v>
      </c>
      <c r="I136" s="17" t="s">
        <v>170</v>
      </c>
      <c r="J136" s="17" t="s">
        <v>170</v>
      </c>
      <c r="K136" s="17" t="s">
        <v>170</v>
      </c>
      <c r="L136" s="17" t="s">
        <v>170</v>
      </c>
      <c r="M136" s="17" t="s">
        <v>170</v>
      </c>
    </row>
    <row r="137" spans="1:13" ht="15">
      <c r="A137" s="152"/>
      <c r="B137" s="18" t="s">
        <v>178</v>
      </c>
      <c r="C137" s="17" t="s">
        <v>170</v>
      </c>
      <c r="D137" s="17" t="s">
        <v>170</v>
      </c>
      <c r="E137" s="17" t="s">
        <v>170</v>
      </c>
      <c r="F137" s="17" t="s">
        <v>170</v>
      </c>
      <c r="G137" s="17" t="s">
        <v>170</v>
      </c>
      <c r="H137" s="17" t="s">
        <v>170</v>
      </c>
      <c r="I137" s="17" t="s">
        <v>170</v>
      </c>
      <c r="J137" s="17" t="s">
        <v>170</v>
      </c>
      <c r="K137" s="17" t="s">
        <v>170</v>
      </c>
      <c r="L137" s="17" t="s">
        <v>170</v>
      </c>
      <c r="M137" s="17" t="s">
        <v>170</v>
      </c>
    </row>
    <row r="138" spans="1:13" ht="15">
      <c r="A138" s="152"/>
      <c r="B138" s="18" t="s">
        <v>179</v>
      </c>
      <c r="C138" s="17" t="s">
        <v>170</v>
      </c>
      <c r="D138" s="17" t="s">
        <v>170</v>
      </c>
      <c r="E138" s="17" t="s">
        <v>170</v>
      </c>
      <c r="F138" s="17" t="s">
        <v>170</v>
      </c>
      <c r="G138" s="17" t="s">
        <v>170</v>
      </c>
      <c r="H138" s="17" t="s">
        <v>170</v>
      </c>
      <c r="I138" s="17" t="s">
        <v>170</v>
      </c>
      <c r="J138" s="17" t="s">
        <v>170</v>
      </c>
      <c r="K138" s="17" t="s">
        <v>170</v>
      </c>
      <c r="L138" s="17" t="s">
        <v>170</v>
      </c>
      <c r="M138" s="17" t="s">
        <v>170</v>
      </c>
    </row>
    <row r="139" spans="1:13" ht="15">
      <c r="A139" s="152"/>
      <c r="B139" s="18" t="s">
        <v>180</v>
      </c>
      <c r="C139" s="17" t="s">
        <v>170</v>
      </c>
      <c r="D139" s="17" t="s">
        <v>170</v>
      </c>
      <c r="E139" s="17" t="s">
        <v>170</v>
      </c>
      <c r="F139" s="17" t="s">
        <v>170</v>
      </c>
      <c r="G139" s="17" t="s">
        <v>170</v>
      </c>
      <c r="H139" s="17" t="s">
        <v>170</v>
      </c>
      <c r="I139" s="17" t="s">
        <v>170</v>
      </c>
      <c r="J139" s="17" t="s">
        <v>170</v>
      </c>
      <c r="K139" s="17" t="s">
        <v>170</v>
      </c>
      <c r="L139" s="17" t="s">
        <v>170</v>
      </c>
      <c r="M139" s="17" t="s">
        <v>170</v>
      </c>
    </row>
    <row r="140" spans="1:13" ht="15">
      <c r="A140" s="152"/>
      <c r="B140" s="18" t="s">
        <v>181</v>
      </c>
      <c r="C140" s="17" t="s">
        <v>170</v>
      </c>
      <c r="D140" s="17" t="s">
        <v>170</v>
      </c>
      <c r="E140" s="17" t="s">
        <v>170</v>
      </c>
      <c r="F140" s="17" t="s">
        <v>170</v>
      </c>
      <c r="G140" s="17" t="s">
        <v>170</v>
      </c>
      <c r="H140" s="17" t="s">
        <v>170</v>
      </c>
      <c r="I140" s="17" t="s">
        <v>170</v>
      </c>
      <c r="J140" s="17" t="s">
        <v>170</v>
      </c>
      <c r="K140" s="17" t="s">
        <v>170</v>
      </c>
      <c r="L140" s="17" t="s">
        <v>170</v>
      </c>
      <c r="M140" s="17" t="s">
        <v>170</v>
      </c>
    </row>
    <row r="141" spans="1:13" ht="15">
      <c r="A141" s="152"/>
      <c r="B141" s="16" t="s">
        <v>167</v>
      </c>
      <c r="C141" s="17" t="s">
        <v>170</v>
      </c>
      <c r="D141" s="17" t="s">
        <v>170</v>
      </c>
      <c r="E141" s="17" t="s">
        <v>170</v>
      </c>
      <c r="F141" s="17" t="s">
        <v>170</v>
      </c>
      <c r="G141" s="17" t="s">
        <v>170</v>
      </c>
      <c r="H141" s="17" t="s">
        <v>170</v>
      </c>
      <c r="I141" s="17" t="s">
        <v>170</v>
      </c>
      <c r="J141" s="17" t="s">
        <v>170</v>
      </c>
      <c r="K141" s="17" t="s">
        <v>170</v>
      </c>
      <c r="L141" s="17" t="s">
        <v>170</v>
      </c>
      <c r="M141" s="17" t="s">
        <v>170</v>
      </c>
    </row>
    <row r="142" spans="1:13" ht="1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 ht="1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 ht="1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5">
      <c r="A145" s="17" t="s">
        <v>112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5">
      <c r="A146" s="106" t="s">
        <v>154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5">
      <c r="A147" s="106" t="s">
        <v>183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1:13" ht="15">
      <c r="A148" s="106" t="s">
        <v>156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1:13" ht="1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1:13" ht="15">
      <c r="A150" s="150" t="s">
        <v>184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</row>
    <row r="151" spans="1:13" ht="25.5">
      <c r="A151" s="151"/>
      <c r="B151" s="151"/>
      <c r="C151" s="107" t="s">
        <v>157</v>
      </c>
      <c r="D151" s="107" t="s">
        <v>158</v>
      </c>
      <c r="E151" s="107" t="s">
        <v>159</v>
      </c>
      <c r="F151" s="107" t="s">
        <v>160</v>
      </c>
      <c r="G151" s="107" t="s">
        <v>161</v>
      </c>
      <c r="H151" s="107" t="s">
        <v>162</v>
      </c>
      <c r="I151" s="107" t="s">
        <v>163</v>
      </c>
      <c r="J151" s="107" t="s">
        <v>164</v>
      </c>
      <c r="K151" s="107" t="s">
        <v>165</v>
      </c>
      <c r="L151" s="107" t="s">
        <v>166</v>
      </c>
      <c r="M151" s="107" t="s">
        <v>167</v>
      </c>
    </row>
    <row r="152" spans="1:13" ht="15">
      <c r="A152" s="152" t="s">
        <v>168</v>
      </c>
      <c r="B152" s="18" t="s">
        <v>169</v>
      </c>
      <c r="C152" s="17">
        <v>1.4</v>
      </c>
      <c r="D152" s="17">
        <v>0</v>
      </c>
      <c r="E152" s="17">
        <v>0</v>
      </c>
      <c r="F152" s="17">
        <v>3.6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5</v>
      </c>
    </row>
    <row r="153" spans="1:13" ht="15">
      <c r="A153" s="152"/>
      <c r="B153" s="80">
        <v>39114</v>
      </c>
      <c r="C153" s="17">
        <v>0.2</v>
      </c>
      <c r="D153" s="17">
        <v>0</v>
      </c>
      <c r="E153" s="17">
        <v>0.4</v>
      </c>
      <c r="F153" s="17">
        <v>3.2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3.8</v>
      </c>
    </row>
    <row r="154" spans="1:13" ht="15">
      <c r="A154" s="152"/>
      <c r="B154" s="80">
        <v>39143</v>
      </c>
      <c r="C154" s="17">
        <v>0.2</v>
      </c>
      <c r="D154" s="17">
        <v>0</v>
      </c>
      <c r="E154" s="17">
        <v>0</v>
      </c>
      <c r="F154" s="17">
        <v>2.8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3</v>
      </c>
    </row>
    <row r="155" spans="1:13" ht="15">
      <c r="A155" s="152"/>
      <c r="B155" s="80">
        <v>39175</v>
      </c>
      <c r="C155" s="17">
        <v>0.4</v>
      </c>
      <c r="D155" s="17">
        <v>0</v>
      </c>
      <c r="E155" s="17">
        <v>0</v>
      </c>
      <c r="F155" s="17">
        <v>1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1.4</v>
      </c>
    </row>
    <row r="156" spans="1:13" ht="15">
      <c r="A156" s="152"/>
      <c r="B156" s="80">
        <v>39206</v>
      </c>
      <c r="C156" s="17">
        <v>0</v>
      </c>
      <c r="D156" s="17">
        <v>0</v>
      </c>
      <c r="E156" s="17">
        <v>0</v>
      </c>
      <c r="F156" s="17">
        <v>1.2</v>
      </c>
      <c r="G156" s="17">
        <v>0</v>
      </c>
      <c r="H156" s="17">
        <v>0</v>
      </c>
      <c r="I156" s="17">
        <v>0</v>
      </c>
      <c r="J156" s="17">
        <v>0</v>
      </c>
      <c r="K156" s="17">
        <v>0.2</v>
      </c>
      <c r="L156" s="17">
        <v>0</v>
      </c>
      <c r="M156" s="17">
        <v>1.4</v>
      </c>
    </row>
    <row r="157" spans="1:13" ht="15">
      <c r="A157" s="152"/>
      <c r="B157" s="80">
        <v>39238</v>
      </c>
      <c r="C157" s="17">
        <v>0</v>
      </c>
      <c r="D157" s="17">
        <v>0</v>
      </c>
      <c r="E157" s="17">
        <v>0</v>
      </c>
      <c r="F157" s="17">
        <v>0.6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0.6</v>
      </c>
    </row>
    <row r="158" spans="1:13" ht="15">
      <c r="A158" s="152"/>
      <c r="B158" s="80">
        <v>39269</v>
      </c>
      <c r="C158" s="17">
        <v>0.4</v>
      </c>
      <c r="D158" s="17">
        <v>1.4</v>
      </c>
      <c r="E158" s="17">
        <v>0</v>
      </c>
      <c r="F158" s="17">
        <v>1.2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0.2</v>
      </c>
      <c r="M158" s="17">
        <v>3.2</v>
      </c>
    </row>
    <row r="159" spans="1:13" ht="15">
      <c r="A159" s="152"/>
      <c r="B159" s="80">
        <v>39301</v>
      </c>
      <c r="C159" s="17">
        <v>4.6</v>
      </c>
      <c r="D159" s="17">
        <v>4.8</v>
      </c>
      <c r="E159" s="17">
        <v>0</v>
      </c>
      <c r="F159" s="17">
        <v>5.4</v>
      </c>
      <c r="G159" s="17">
        <v>0</v>
      </c>
      <c r="H159" s="17">
        <v>1.4</v>
      </c>
      <c r="I159" s="17">
        <v>0.8</v>
      </c>
      <c r="J159" s="17">
        <v>0.6</v>
      </c>
      <c r="K159" s="17">
        <v>0</v>
      </c>
      <c r="L159" s="17">
        <v>0</v>
      </c>
      <c r="M159" s="17">
        <v>17.6</v>
      </c>
    </row>
    <row r="160" spans="1:13" ht="15">
      <c r="A160" s="152"/>
      <c r="B160" s="80">
        <v>39333</v>
      </c>
      <c r="C160" s="17">
        <v>96</v>
      </c>
      <c r="D160" s="17">
        <v>5.6</v>
      </c>
      <c r="E160" s="17">
        <v>0.2</v>
      </c>
      <c r="F160" s="17">
        <v>32.8</v>
      </c>
      <c r="G160" s="17">
        <v>2</v>
      </c>
      <c r="H160" s="17">
        <v>5.2</v>
      </c>
      <c r="I160" s="17">
        <v>18.8</v>
      </c>
      <c r="J160" s="17">
        <v>0.2</v>
      </c>
      <c r="K160" s="17">
        <v>0</v>
      </c>
      <c r="L160" s="17">
        <v>0.2</v>
      </c>
      <c r="M160" s="17">
        <v>161</v>
      </c>
    </row>
    <row r="161" spans="1:13" ht="15">
      <c r="A161" s="152"/>
      <c r="B161" s="80">
        <v>39364</v>
      </c>
      <c r="C161" s="17">
        <v>24.6</v>
      </c>
      <c r="D161" s="17">
        <v>1.6</v>
      </c>
      <c r="E161" s="17">
        <v>0.2</v>
      </c>
      <c r="F161" s="17">
        <v>19</v>
      </c>
      <c r="G161" s="17">
        <v>1.2</v>
      </c>
      <c r="H161" s="17">
        <v>0.6</v>
      </c>
      <c r="I161" s="17">
        <v>3.2</v>
      </c>
      <c r="J161" s="17">
        <v>0</v>
      </c>
      <c r="K161" s="17">
        <v>0</v>
      </c>
      <c r="L161" s="17">
        <v>0</v>
      </c>
      <c r="M161" s="17">
        <v>50.4</v>
      </c>
    </row>
    <row r="162" spans="1:13" ht="15">
      <c r="A162" s="152"/>
      <c r="B162" s="80">
        <v>39396</v>
      </c>
      <c r="C162" s="17">
        <v>7</v>
      </c>
      <c r="D162" s="17">
        <v>2.2</v>
      </c>
      <c r="E162" s="17">
        <v>0.2</v>
      </c>
      <c r="F162" s="17">
        <v>11.8</v>
      </c>
      <c r="G162" s="17">
        <v>0</v>
      </c>
      <c r="H162" s="17">
        <v>0.4</v>
      </c>
      <c r="I162" s="17">
        <v>3</v>
      </c>
      <c r="J162" s="17">
        <v>0.4</v>
      </c>
      <c r="K162" s="17">
        <v>0.2</v>
      </c>
      <c r="L162" s="17">
        <v>0.2</v>
      </c>
      <c r="M162" s="17">
        <v>25.4</v>
      </c>
    </row>
    <row r="163" spans="1:13" ht="15">
      <c r="A163" s="152"/>
      <c r="B163" s="80">
        <v>39427</v>
      </c>
      <c r="C163" s="17">
        <v>15.8</v>
      </c>
      <c r="D163" s="17">
        <v>4</v>
      </c>
      <c r="E163" s="17">
        <v>1.2</v>
      </c>
      <c r="F163" s="17">
        <v>17.2</v>
      </c>
      <c r="G163" s="17">
        <v>0.4</v>
      </c>
      <c r="H163" s="17">
        <v>0</v>
      </c>
      <c r="I163" s="17">
        <v>6</v>
      </c>
      <c r="J163" s="17">
        <v>0.2</v>
      </c>
      <c r="K163" s="17">
        <v>0</v>
      </c>
      <c r="L163" s="17">
        <v>0.2</v>
      </c>
      <c r="M163" s="17">
        <v>45</v>
      </c>
    </row>
    <row r="164" spans="1:13" ht="15">
      <c r="A164" s="152"/>
      <c r="B164" s="81">
        <v>41609</v>
      </c>
      <c r="C164" s="17">
        <v>33.4</v>
      </c>
      <c r="D164" s="17">
        <v>7</v>
      </c>
      <c r="E164" s="17">
        <v>0.4</v>
      </c>
      <c r="F164" s="17">
        <v>25.6</v>
      </c>
      <c r="G164" s="17">
        <v>0.6</v>
      </c>
      <c r="H164" s="17">
        <v>0</v>
      </c>
      <c r="I164" s="17">
        <v>7</v>
      </c>
      <c r="J164" s="17">
        <v>0</v>
      </c>
      <c r="K164" s="17">
        <v>0.2</v>
      </c>
      <c r="L164" s="17">
        <v>0.8</v>
      </c>
      <c r="M164" s="17">
        <v>75</v>
      </c>
    </row>
    <row r="165" spans="1:13" ht="15">
      <c r="A165" s="152"/>
      <c r="B165" s="18" t="s">
        <v>171</v>
      </c>
      <c r="C165" s="17">
        <v>71.2</v>
      </c>
      <c r="D165" s="17">
        <v>9.4</v>
      </c>
      <c r="E165" s="17">
        <v>0</v>
      </c>
      <c r="F165" s="17">
        <v>35.8</v>
      </c>
      <c r="G165" s="17">
        <v>0.2</v>
      </c>
      <c r="H165" s="17">
        <v>0</v>
      </c>
      <c r="I165" s="17">
        <v>5.6</v>
      </c>
      <c r="J165" s="17">
        <v>0</v>
      </c>
      <c r="K165" s="17">
        <v>0.2</v>
      </c>
      <c r="L165" s="17">
        <v>0.2</v>
      </c>
      <c r="M165" s="17">
        <v>122.6</v>
      </c>
    </row>
    <row r="166" spans="1:13" ht="15">
      <c r="A166" s="152"/>
      <c r="B166" s="18" t="s">
        <v>172</v>
      </c>
      <c r="C166" s="17">
        <v>29.6</v>
      </c>
      <c r="D166" s="17">
        <v>6</v>
      </c>
      <c r="E166" s="17">
        <v>1.6</v>
      </c>
      <c r="F166" s="17">
        <v>27.8</v>
      </c>
      <c r="G166" s="17">
        <v>0.8</v>
      </c>
      <c r="H166" s="17">
        <v>0.2</v>
      </c>
      <c r="I166" s="17">
        <v>7.6</v>
      </c>
      <c r="J166" s="17">
        <v>0</v>
      </c>
      <c r="K166" s="17">
        <v>0.6</v>
      </c>
      <c r="L166" s="17">
        <v>0.4</v>
      </c>
      <c r="M166" s="17">
        <v>74.6</v>
      </c>
    </row>
    <row r="167" spans="1:13" ht="15">
      <c r="A167" s="152"/>
      <c r="B167" s="18" t="s">
        <v>173</v>
      </c>
      <c r="C167" s="17">
        <v>168.4</v>
      </c>
      <c r="D167" s="17">
        <v>19</v>
      </c>
      <c r="E167" s="17">
        <v>1.4</v>
      </c>
      <c r="F167" s="17">
        <v>50</v>
      </c>
      <c r="G167" s="17">
        <v>1.2</v>
      </c>
      <c r="H167" s="17">
        <v>1</v>
      </c>
      <c r="I167" s="17">
        <v>13.2</v>
      </c>
      <c r="J167" s="17">
        <v>0.6</v>
      </c>
      <c r="K167" s="17">
        <v>0</v>
      </c>
      <c r="L167" s="17">
        <v>0.8</v>
      </c>
      <c r="M167" s="17">
        <v>255.6</v>
      </c>
    </row>
    <row r="168" spans="1:13" ht="15">
      <c r="A168" s="152"/>
      <c r="B168" s="18" t="s">
        <v>174</v>
      </c>
      <c r="C168" s="17">
        <v>136</v>
      </c>
      <c r="D168" s="17">
        <v>23.8</v>
      </c>
      <c r="E168" s="17">
        <v>1.4</v>
      </c>
      <c r="F168" s="17">
        <v>51.8</v>
      </c>
      <c r="G168" s="17">
        <v>1.4</v>
      </c>
      <c r="H168" s="17">
        <v>2</v>
      </c>
      <c r="I168" s="17">
        <v>17.2</v>
      </c>
      <c r="J168" s="17">
        <v>0</v>
      </c>
      <c r="K168" s="17">
        <v>0.2</v>
      </c>
      <c r="L168" s="17">
        <v>0.6</v>
      </c>
      <c r="M168" s="17">
        <v>234.4</v>
      </c>
    </row>
    <row r="169" spans="1:13" ht="15">
      <c r="A169" s="152"/>
      <c r="B169" s="18" t="s">
        <v>175</v>
      </c>
      <c r="C169" s="17">
        <v>104.4</v>
      </c>
      <c r="D169" s="17">
        <v>29.4</v>
      </c>
      <c r="E169" s="17">
        <v>1</v>
      </c>
      <c r="F169" s="17">
        <v>49.8</v>
      </c>
      <c r="G169" s="17">
        <v>0.6</v>
      </c>
      <c r="H169" s="17">
        <v>0.2</v>
      </c>
      <c r="I169" s="17">
        <v>3.8</v>
      </c>
      <c r="J169" s="17">
        <v>0.8</v>
      </c>
      <c r="K169" s="17">
        <v>0.8</v>
      </c>
      <c r="L169" s="17">
        <v>0.6</v>
      </c>
      <c r="M169" s="17">
        <v>191.4</v>
      </c>
    </row>
    <row r="170" spans="1:13" ht="15">
      <c r="A170" s="152"/>
      <c r="B170" s="18" t="s">
        <v>176</v>
      </c>
      <c r="C170" s="17">
        <v>84</v>
      </c>
      <c r="D170" s="17">
        <v>27</v>
      </c>
      <c r="E170" s="17">
        <v>1.4</v>
      </c>
      <c r="F170" s="17">
        <v>48.2</v>
      </c>
      <c r="G170" s="17">
        <v>0.4</v>
      </c>
      <c r="H170" s="17">
        <v>1.8</v>
      </c>
      <c r="I170" s="17">
        <v>2</v>
      </c>
      <c r="J170" s="17">
        <v>0.6</v>
      </c>
      <c r="K170" s="17">
        <v>0</v>
      </c>
      <c r="L170" s="17">
        <v>0.6</v>
      </c>
      <c r="M170" s="17">
        <v>166</v>
      </c>
    </row>
    <row r="171" spans="1:13" ht="15">
      <c r="A171" s="152"/>
      <c r="B171" s="18" t="s">
        <v>177</v>
      </c>
      <c r="C171" s="17">
        <v>68.6</v>
      </c>
      <c r="D171" s="17">
        <v>21.4</v>
      </c>
      <c r="E171" s="17">
        <v>0.8</v>
      </c>
      <c r="F171" s="17">
        <v>34.4</v>
      </c>
      <c r="G171" s="17">
        <v>0</v>
      </c>
      <c r="H171" s="17">
        <v>0.4</v>
      </c>
      <c r="I171" s="17">
        <v>1.6</v>
      </c>
      <c r="J171" s="17">
        <v>0</v>
      </c>
      <c r="K171" s="17">
        <v>0.2</v>
      </c>
      <c r="L171" s="17">
        <v>0.2</v>
      </c>
      <c r="M171" s="17">
        <v>127.6</v>
      </c>
    </row>
    <row r="172" spans="1:13" ht="15">
      <c r="A172" s="152"/>
      <c r="B172" s="18" t="s">
        <v>178</v>
      </c>
      <c r="C172" s="17">
        <v>41.2</v>
      </c>
      <c r="D172" s="17">
        <v>13</v>
      </c>
      <c r="E172" s="17">
        <v>1.2</v>
      </c>
      <c r="F172" s="17">
        <v>30.2</v>
      </c>
      <c r="G172" s="17">
        <v>0.4</v>
      </c>
      <c r="H172" s="17">
        <v>0.6</v>
      </c>
      <c r="I172" s="17">
        <v>1.6</v>
      </c>
      <c r="J172" s="17">
        <v>0</v>
      </c>
      <c r="K172" s="17">
        <v>0.2</v>
      </c>
      <c r="L172" s="17">
        <v>0.4</v>
      </c>
      <c r="M172" s="17">
        <v>88.8</v>
      </c>
    </row>
    <row r="173" spans="1:13" ht="15">
      <c r="A173" s="152"/>
      <c r="B173" s="18" t="s">
        <v>179</v>
      </c>
      <c r="C173" s="17">
        <v>24.4</v>
      </c>
      <c r="D173" s="17">
        <v>4</v>
      </c>
      <c r="E173" s="17">
        <v>0.8</v>
      </c>
      <c r="F173" s="17">
        <v>21.4</v>
      </c>
      <c r="G173" s="17">
        <v>0.2</v>
      </c>
      <c r="H173" s="17">
        <v>0.4</v>
      </c>
      <c r="I173" s="17">
        <v>1.8</v>
      </c>
      <c r="J173" s="17">
        <v>0</v>
      </c>
      <c r="K173" s="17">
        <v>0.2</v>
      </c>
      <c r="L173" s="17">
        <v>0.2</v>
      </c>
      <c r="M173" s="17">
        <v>53.4</v>
      </c>
    </row>
    <row r="174" spans="1:13" ht="15">
      <c r="A174" s="152"/>
      <c r="B174" s="18" t="s">
        <v>180</v>
      </c>
      <c r="C174" s="17">
        <v>10.4</v>
      </c>
      <c r="D174" s="17">
        <v>1.6</v>
      </c>
      <c r="E174" s="17">
        <v>0.8</v>
      </c>
      <c r="F174" s="17">
        <v>17.4</v>
      </c>
      <c r="G174" s="17">
        <v>0.4</v>
      </c>
      <c r="H174" s="17">
        <v>0.2</v>
      </c>
      <c r="I174" s="17">
        <v>0.8</v>
      </c>
      <c r="J174" s="17">
        <v>0</v>
      </c>
      <c r="K174" s="17">
        <v>0</v>
      </c>
      <c r="L174" s="17">
        <v>0</v>
      </c>
      <c r="M174" s="17">
        <v>31.6</v>
      </c>
    </row>
    <row r="175" spans="1:13" ht="15">
      <c r="A175" s="152"/>
      <c r="B175" s="18" t="s">
        <v>181</v>
      </c>
      <c r="C175" s="17">
        <v>2.6</v>
      </c>
      <c r="D175" s="17">
        <v>0</v>
      </c>
      <c r="E175" s="17">
        <v>0.2</v>
      </c>
      <c r="F175" s="17">
        <v>9.6</v>
      </c>
      <c r="G175" s="17">
        <v>0</v>
      </c>
      <c r="H175" s="17">
        <v>0</v>
      </c>
      <c r="I175" s="17">
        <v>0.2</v>
      </c>
      <c r="J175" s="17">
        <v>0</v>
      </c>
      <c r="K175" s="17">
        <v>0</v>
      </c>
      <c r="L175" s="17">
        <v>0.2</v>
      </c>
      <c r="M175" s="17">
        <v>12.8</v>
      </c>
    </row>
    <row r="176" spans="1:13" ht="15">
      <c r="A176" s="152"/>
      <c r="B176" s="16" t="s">
        <v>167</v>
      </c>
      <c r="C176" s="17">
        <v>924.8</v>
      </c>
      <c r="D176" s="17">
        <v>181.2</v>
      </c>
      <c r="E176" s="17">
        <v>13.2</v>
      </c>
      <c r="F176" s="17">
        <v>501.8</v>
      </c>
      <c r="G176" s="17">
        <v>9.8</v>
      </c>
      <c r="H176" s="17">
        <v>14.4</v>
      </c>
      <c r="I176" s="17">
        <v>94.2</v>
      </c>
      <c r="J176" s="17">
        <v>3.4</v>
      </c>
      <c r="K176" s="17">
        <v>3</v>
      </c>
      <c r="L176" s="17">
        <v>5.8</v>
      </c>
      <c r="M176" s="17">
        <v>1751.6</v>
      </c>
    </row>
    <row r="177" spans="1:13" ht="15">
      <c r="A177" s="152" t="s">
        <v>182</v>
      </c>
      <c r="B177" s="18" t="s">
        <v>169</v>
      </c>
      <c r="C177" s="17">
        <v>0.8</v>
      </c>
      <c r="D177" s="17">
        <v>0</v>
      </c>
      <c r="E177" s="17">
        <v>0</v>
      </c>
      <c r="F177" s="17">
        <v>4.4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5.2</v>
      </c>
    </row>
    <row r="178" spans="1:13" ht="15">
      <c r="A178" s="152"/>
      <c r="B178" s="80">
        <v>39114</v>
      </c>
      <c r="C178" s="17">
        <v>0.8</v>
      </c>
      <c r="D178" s="17">
        <v>0.2</v>
      </c>
      <c r="E178" s="17">
        <v>0.2</v>
      </c>
      <c r="F178" s="17">
        <v>2.2</v>
      </c>
      <c r="G178" s="17">
        <v>0</v>
      </c>
      <c r="H178" s="17">
        <v>0</v>
      </c>
      <c r="I178" s="17">
        <v>0.2</v>
      </c>
      <c r="J178" s="17">
        <v>0</v>
      </c>
      <c r="K178" s="17">
        <v>0</v>
      </c>
      <c r="L178" s="17">
        <v>0</v>
      </c>
      <c r="M178" s="17">
        <v>3.6</v>
      </c>
    </row>
    <row r="179" spans="1:13" ht="15">
      <c r="A179" s="152"/>
      <c r="B179" s="80">
        <v>39143</v>
      </c>
      <c r="C179" s="17">
        <v>0.2</v>
      </c>
      <c r="D179" s="17">
        <v>0</v>
      </c>
      <c r="E179" s="17">
        <v>0</v>
      </c>
      <c r="F179" s="17">
        <v>1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1.2</v>
      </c>
    </row>
    <row r="180" spans="1:13" ht="15">
      <c r="A180" s="152"/>
      <c r="B180" s="80">
        <v>39175</v>
      </c>
      <c r="C180" s="17">
        <v>0.4</v>
      </c>
      <c r="D180" s="17">
        <v>0</v>
      </c>
      <c r="E180" s="17">
        <v>0.6</v>
      </c>
      <c r="F180" s="17">
        <v>0.8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1.8</v>
      </c>
    </row>
    <row r="181" spans="1:13" ht="15">
      <c r="A181" s="152"/>
      <c r="B181" s="80">
        <v>39206</v>
      </c>
      <c r="C181" s="17">
        <v>0</v>
      </c>
      <c r="D181" s="17">
        <v>0.2</v>
      </c>
      <c r="E181" s="17">
        <v>0</v>
      </c>
      <c r="F181" s="17">
        <v>0.4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0.6</v>
      </c>
    </row>
    <row r="182" spans="1:13" ht="15">
      <c r="A182" s="152"/>
      <c r="B182" s="80">
        <v>39238</v>
      </c>
      <c r="C182" s="17">
        <v>0</v>
      </c>
      <c r="D182" s="17">
        <v>0</v>
      </c>
      <c r="E182" s="17">
        <v>0</v>
      </c>
      <c r="F182" s="17">
        <v>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</v>
      </c>
    </row>
    <row r="183" spans="1:13" ht="15">
      <c r="A183" s="152"/>
      <c r="B183" s="80">
        <v>39269</v>
      </c>
      <c r="C183" s="17">
        <v>0.2</v>
      </c>
      <c r="D183" s="17">
        <v>0</v>
      </c>
      <c r="E183" s="17">
        <v>0</v>
      </c>
      <c r="F183" s="17">
        <v>2.4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2.6</v>
      </c>
    </row>
    <row r="184" spans="1:13" ht="15">
      <c r="A184" s="152"/>
      <c r="B184" s="80">
        <v>39301</v>
      </c>
      <c r="C184" s="17">
        <v>0.4</v>
      </c>
      <c r="D184" s="17">
        <v>0.4</v>
      </c>
      <c r="E184" s="17">
        <v>0</v>
      </c>
      <c r="F184" s="17">
        <v>1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1.8</v>
      </c>
    </row>
    <row r="185" spans="1:13" ht="15">
      <c r="A185" s="152"/>
      <c r="B185" s="80">
        <v>39333</v>
      </c>
      <c r="C185" s="17">
        <v>0.4</v>
      </c>
      <c r="D185" s="17">
        <v>0.4</v>
      </c>
      <c r="E185" s="17">
        <v>0</v>
      </c>
      <c r="F185" s="17">
        <v>3.4</v>
      </c>
      <c r="G185" s="17">
        <v>0</v>
      </c>
      <c r="H185" s="17">
        <v>0</v>
      </c>
      <c r="I185" s="17">
        <v>0.2</v>
      </c>
      <c r="J185" s="17">
        <v>0</v>
      </c>
      <c r="K185" s="17">
        <v>0</v>
      </c>
      <c r="L185" s="17">
        <v>0</v>
      </c>
      <c r="M185" s="17">
        <v>4.4</v>
      </c>
    </row>
    <row r="186" spans="1:13" ht="15">
      <c r="A186" s="152"/>
      <c r="B186" s="80">
        <v>39364</v>
      </c>
      <c r="C186" s="17">
        <v>0.6</v>
      </c>
      <c r="D186" s="17">
        <v>1.4</v>
      </c>
      <c r="E186" s="17">
        <v>0.2</v>
      </c>
      <c r="F186" s="17">
        <v>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7.2</v>
      </c>
    </row>
    <row r="187" spans="1:13" ht="15">
      <c r="A187" s="152"/>
      <c r="B187" s="80">
        <v>39396</v>
      </c>
      <c r="C187" s="17">
        <v>3.8</v>
      </c>
      <c r="D187" s="17">
        <v>2.6</v>
      </c>
      <c r="E187" s="17">
        <v>0.2</v>
      </c>
      <c r="F187" s="17">
        <v>13.2</v>
      </c>
      <c r="G187" s="17">
        <v>0</v>
      </c>
      <c r="H187" s="17">
        <v>0</v>
      </c>
      <c r="I187" s="17">
        <v>0</v>
      </c>
      <c r="J187" s="17">
        <v>0.2</v>
      </c>
      <c r="K187" s="17">
        <v>0</v>
      </c>
      <c r="L187" s="17">
        <v>0.4</v>
      </c>
      <c r="M187" s="17">
        <v>20.4</v>
      </c>
    </row>
    <row r="188" spans="1:13" ht="15">
      <c r="A188" s="152"/>
      <c r="B188" s="80">
        <v>39427</v>
      </c>
      <c r="C188" s="17">
        <v>12.8</v>
      </c>
      <c r="D188" s="17">
        <v>3.8</v>
      </c>
      <c r="E188" s="17">
        <v>0.4</v>
      </c>
      <c r="F188" s="17">
        <v>19.4</v>
      </c>
      <c r="G188" s="17">
        <v>0.2</v>
      </c>
      <c r="H188" s="17">
        <v>0</v>
      </c>
      <c r="I188" s="17">
        <v>1.6</v>
      </c>
      <c r="J188" s="17">
        <v>0</v>
      </c>
      <c r="K188" s="17">
        <v>0</v>
      </c>
      <c r="L188" s="17">
        <v>0.2</v>
      </c>
      <c r="M188" s="17">
        <v>38.4</v>
      </c>
    </row>
    <row r="189" spans="1:13" ht="15">
      <c r="A189" s="152"/>
      <c r="B189" s="81">
        <v>41609</v>
      </c>
      <c r="C189" s="17">
        <v>16</v>
      </c>
      <c r="D189" s="17">
        <v>5.6</v>
      </c>
      <c r="E189" s="17">
        <v>2</v>
      </c>
      <c r="F189" s="17">
        <v>23</v>
      </c>
      <c r="G189" s="17">
        <v>0.6</v>
      </c>
      <c r="H189" s="17">
        <v>0</v>
      </c>
      <c r="I189" s="17">
        <v>1.4</v>
      </c>
      <c r="J189" s="17">
        <v>0.6</v>
      </c>
      <c r="K189" s="17">
        <v>0</v>
      </c>
      <c r="L189" s="17">
        <v>0.8</v>
      </c>
      <c r="M189" s="17">
        <v>50</v>
      </c>
    </row>
    <row r="190" spans="1:13" ht="15">
      <c r="A190" s="152"/>
      <c r="B190" s="18" t="s">
        <v>171</v>
      </c>
      <c r="C190" s="17">
        <v>21.8</v>
      </c>
      <c r="D190" s="17">
        <v>7.6</v>
      </c>
      <c r="E190" s="17">
        <v>0.8</v>
      </c>
      <c r="F190" s="17">
        <v>29.8</v>
      </c>
      <c r="G190" s="17">
        <v>0.2</v>
      </c>
      <c r="H190" s="17">
        <v>0.2</v>
      </c>
      <c r="I190" s="17">
        <v>2</v>
      </c>
      <c r="J190" s="17">
        <v>0</v>
      </c>
      <c r="K190" s="17">
        <v>0</v>
      </c>
      <c r="L190" s="17">
        <v>1</v>
      </c>
      <c r="M190" s="17">
        <v>63.4</v>
      </c>
    </row>
    <row r="191" spans="1:13" ht="15">
      <c r="A191" s="152"/>
      <c r="B191" s="18" t="s">
        <v>172</v>
      </c>
      <c r="C191" s="17">
        <v>23.8</v>
      </c>
      <c r="D191" s="17">
        <v>7.2</v>
      </c>
      <c r="E191" s="17">
        <v>1.4</v>
      </c>
      <c r="F191" s="17">
        <v>27.2</v>
      </c>
      <c r="G191" s="17">
        <v>0.2</v>
      </c>
      <c r="H191" s="17">
        <v>0.2</v>
      </c>
      <c r="I191" s="17">
        <v>1.8</v>
      </c>
      <c r="J191" s="17">
        <v>0.8</v>
      </c>
      <c r="K191" s="17">
        <v>0</v>
      </c>
      <c r="L191" s="17">
        <v>0.8</v>
      </c>
      <c r="M191" s="17">
        <v>63.4</v>
      </c>
    </row>
    <row r="192" spans="1:13" ht="15">
      <c r="A192" s="152"/>
      <c r="B192" s="18" t="s">
        <v>173</v>
      </c>
      <c r="C192" s="17">
        <v>22.6</v>
      </c>
      <c r="D192" s="17">
        <v>6.4</v>
      </c>
      <c r="E192" s="17">
        <v>0.8</v>
      </c>
      <c r="F192" s="17">
        <v>27.6</v>
      </c>
      <c r="G192" s="17">
        <v>0</v>
      </c>
      <c r="H192" s="17">
        <v>0.2</v>
      </c>
      <c r="I192" s="17">
        <v>1.2</v>
      </c>
      <c r="J192" s="17">
        <v>0.6</v>
      </c>
      <c r="K192" s="17">
        <v>0.2</v>
      </c>
      <c r="L192" s="17">
        <v>0</v>
      </c>
      <c r="M192" s="17">
        <v>59.6</v>
      </c>
    </row>
    <row r="193" spans="1:13" ht="15">
      <c r="A193" s="152"/>
      <c r="B193" s="18" t="s">
        <v>174</v>
      </c>
      <c r="C193" s="17">
        <v>25.4</v>
      </c>
      <c r="D193" s="17">
        <v>5</v>
      </c>
      <c r="E193" s="17">
        <v>1.4</v>
      </c>
      <c r="F193" s="17">
        <v>23.2</v>
      </c>
      <c r="G193" s="17">
        <v>0.2</v>
      </c>
      <c r="H193" s="17">
        <v>1.2</v>
      </c>
      <c r="I193" s="17">
        <v>2</v>
      </c>
      <c r="J193" s="17">
        <v>0.4</v>
      </c>
      <c r="K193" s="17">
        <v>0.2</v>
      </c>
      <c r="L193" s="17">
        <v>0.4</v>
      </c>
      <c r="M193" s="17">
        <v>59.4</v>
      </c>
    </row>
    <row r="194" spans="1:13" ht="15">
      <c r="A194" s="152"/>
      <c r="B194" s="18" t="s">
        <v>175</v>
      </c>
      <c r="C194" s="17">
        <v>25.2</v>
      </c>
      <c r="D194" s="17">
        <v>6.6</v>
      </c>
      <c r="E194" s="17">
        <v>0.4</v>
      </c>
      <c r="F194" s="17">
        <v>26.6</v>
      </c>
      <c r="G194" s="17">
        <v>0.4</v>
      </c>
      <c r="H194" s="17">
        <v>0</v>
      </c>
      <c r="I194" s="17">
        <v>1</v>
      </c>
      <c r="J194" s="17">
        <v>0.2</v>
      </c>
      <c r="K194" s="17">
        <v>0</v>
      </c>
      <c r="L194" s="17">
        <v>0.8</v>
      </c>
      <c r="M194" s="17">
        <v>61.2</v>
      </c>
    </row>
    <row r="195" spans="1:13" ht="15">
      <c r="A195" s="152"/>
      <c r="B195" s="18" t="s">
        <v>176</v>
      </c>
      <c r="C195" s="17">
        <v>22.6</v>
      </c>
      <c r="D195" s="17">
        <v>7.2</v>
      </c>
      <c r="E195" s="17">
        <v>0.6</v>
      </c>
      <c r="F195" s="17">
        <v>17</v>
      </c>
      <c r="G195" s="17">
        <v>0</v>
      </c>
      <c r="H195" s="17">
        <v>0</v>
      </c>
      <c r="I195" s="17">
        <v>1.2</v>
      </c>
      <c r="J195" s="17">
        <v>0.6</v>
      </c>
      <c r="K195" s="17">
        <v>0.2</v>
      </c>
      <c r="L195" s="17">
        <v>0.2</v>
      </c>
      <c r="M195" s="17">
        <v>49.6</v>
      </c>
    </row>
    <row r="196" spans="1:13" ht="15">
      <c r="A196" s="152"/>
      <c r="B196" s="18" t="s">
        <v>177</v>
      </c>
      <c r="C196" s="17">
        <v>21.4</v>
      </c>
      <c r="D196" s="17">
        <v>6.8</v>
      </c>
      <c r="E196" s="17">
        <v>0.2</v>
      </c>
      <c r="F196" s="17">
        <v>14</v>
      </c>
      <c r="G196" s="17">
        <v>0.2</v>
      </c>
      <c r="H196" s="17">
        <v>0</v>
      </c>
      <c r="I196" s="17">
        <v>0.4</v>
      </c>
      <c r="J196" s="17">
        <v>0.2</v>
      </c>
      <c r="K196" s="17">
        <v>0</v>
      </c>
      <c r="L196" s="17">
        <v>0</v>
      </c>
      <c r="M196" s="17">
        <v>43.2</v>
      </c>
    </row>
    <row r="197" spans="1:13" ht="15">
      <c r="A197" s="152"/>
      <c r="B197" s="18" t="s">
        <v>178</v>
      </c>
      <c r="C197" s="17">
        <v>12.6</v>
      </c>
      <c r="D197" s="17">
        <v>3</v>
      </c>
      <c r="E197" s="17">
        <v>0.4</v>
      </c>
      <c r="F197" s="17">
        <v>12.6</v>
      </c>
      <c r="G197" s="17">
        <v>0</v>
      </c>
      <c r="H197" s="17">
        <v>0</v>
      </c>
      <c r="I197" s="17">
        <v>0.2</v>
      </c>
      <c r="J197" s="17">
        <v>0</v>
      </c>
      <c r="K197" s="17">
        <v>0</v>
      </c>
      <c r="L197" s="17">
        <v>0</v>
      </c>
      <c r="M197" s="17">
        <v>28.8</v>
      </c>
    </row>
    <row r="198" spans="1:13" ht="15">
      <c r="A198" s="152"/>
      <c r="B198" s="18" t="s">
        <v>179</v>
      </c>
      <c r="C198" s="17">
        <v>8</v>
      </c>
      <c r="D198" s="17">
        <v>3</v>
      </c>
      <c r="E198" s="17">
        <v>0.6</v>
      </c>
      <c r="F198" s="17">
        <v>12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23.6</v>
      </c>
    </row>
    <row r="199" spans="1:13" ht="15">
      <c r="A199" s="152"/>
      <c r="B199" s="18" t="s">
        <v>180</v>
      </c>
      <c r="C199" s="17">
        <v>5.8</v>
      </c>
      <c r="D199" s="17">
        <v>0.2</v>
      </c>
      <c r="E199" s="17">
        <v>0</v>
      </c>
      <c r="F199" s="17">
        <v>4.6</v>
      </c>
      <c r="G199" s="17">
        <v>0.4</v>
      </c>
      <c r="H199" s="17">
        <v>0</v>
      </c>
      <c r="I199" s="17">
        <v>0.6</v>
      </c>
      <c r="J199" s="17">
        <v>0</v>
      </c>
      <c r="K199" s="17">
        <v>0</v>
      </c>
      <c r="L199" s="17">
        <v>0</v>
      </c>
      <c r="M199" s="17">
        <v>11.6</v>
      </c>
    </row>
    <row r="200" spans="1:13" ht="15">
      <c r="A200" s="152"/>
      <c r="B200" s="18" t="s">
        <v>181</v>
      </c>
      <c r="C200" s="17">
        <v>2.8</v>
      </c>
      <c r="D200" s="17">
        <v>0</v>
      </c>
      <c r="E200" s="17">
        <v>0</v>
      </c>
      <c r="F200" s="17">
        <v>5</v>
      </c>
      <c r="G200" s="17">
        <v>0.2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8</v>
      </c>
    </row>
    <row r="201" spans="1:13" ht="15">
      <c r="A201" s="152"/>
      <c r="B201" s="16" t="s">
        <v>167</v>
      </c>
      <c r="C201" s="17">
        <v>228.4</v>
      </c>
      <c r="D201" s="17">
        <v>67.6</v>
      </c>
      <c r="E201" s="17">
        <v>10.2</v>
      </c>
      <c r="F201" s="17">
        <v>277.8</v>
      </c>
      <c r="G201" s="17">
        <v>2.6</v>
      </c>
      <c r="H201" s="17">
        <v>1.8</v>
      </c>
      <c r="I201" s="17">
        <v>13.8</v>
      </c>
      <c r="J201" s="17">
        <v>3.6</v>
      </c>
      <c r="K201" s="17">
        <v>0.6</v>
      </c>
      <c r="L201" s="17">
        <v>4.6</v>
      </c>
      <c r="M201" s="17">
        <v>611</v>
      </c>
    </row>
  </sheetData>
  <mergeCells count="8">
    <mergeCell ref="A90:M90"/>
    <mergeCell ref="A91:B91"/>
    <mergeCell ref="A92:A116"/>
    <mergeCell ref="A117:A141"/>
    <mergeCell ref="A150:M150"/>
    <mergeCell ref="A151:B151"/>
    <mergeCell ref="A152:A176"/>
    <mergeCell ref="A177:A201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140625" style="61" customWidth="1"/>
    <col min="5" max="5" width="7.7109375" style="61" customWidth="1"/>
    <col min="6" max="9" width="9.140625" style="61" customWidth="1"/>
    <col min="10" max="10" width="7.7109375" style="61" customWidth="1"/>
    <col min="11" max="15" width="9.140625" style="61" customWidth="1"/>
    <col min="16" max="16" width="11.140625" style="61" bestFit="1" customWidth="1"/>
    <col min="17" max="16384" width="9.140625" style="61" customWidth="1"/>
  </cols>
  <sheetData>
    <row r="1" spans="1:15" ht="12.75">
      <c r="A1" s="70" t="s">
        <v>185</v>
      </c>
      <c r="F1" s="70" t="s">
        <v>186</v>
      </c>
      <c r="K1" s="70"/>
      <c r="O1" s="70"/>
    </row>
    <row r="2" spans="2:17" ht="12.75">
      <c r="B2" s="109" t="s">
        <v>187</v>
      </c>
      <c r="C2" s="109" t="s">
        <v>188</v>
      </c>
      <c r="D2" s="109"/>
      <c r="G2" s="109" t="s">
        <v>189</v>
      </c>
      <c r="H2" s="109" t="s">
        <v>12</v>
      </c>
      <c r="I2" s="109"/>
      <c r="L2" s="109"/>
      <c r="M2" s="109"/>
      <c r="P2" s="109"/>
      <c r="Q2" s="109"/>
    </row>
    <row r="3" spans="1:17" ht="15">
      <c r="A3" s="110" t="s">
        <v>190</v>
      </c>
      <c r="B3" s="111">
        <v>1.2</v>
      </c>
      <c r="C3" s="112">
        <f>Table27!L11</f>
        <v>4.8</v>
      </c>
      <c r="D3" s="109"/>
      <c r="F3" s="110" t="s">
        <v>190</v>
      </c>
      <c r="G3" s="113">
        <v>1.2</v>
      </c>
      <c r="H3" s="112">
        <f>Table27!L39</f>
        <v>5.2</v>
      </c>
      <c r="I3" s="109"/>
      <c r="L3" s="109"/>
      <c r="M3" s="109"/>
      <c r="P3" s="109"/>
      <c r="Q3" s="109"/>
    </row>
    <row r="4" spans="1:17" ht="15">
      <c r="A4" s="110" t="s">
        <v>191</v>
      </c>
      <c r="B4" s="111">
        <v>1</v>
      </c>
      <c r="C4" s="112">
        <f>Table27!L12</f>
        <v>3.6</v>
      </c>
      <c r="D4" s="109"/>
      <c r="F4" s="110" t="s">
        <v>191</v>
      </c>
      <c r="G4" s="113">
        <v>1</v>
      </c>
      <c r="H4" s="112">
        <f>Table27!L40</f>
        <v>2.4</v>
      </c>
      <c r="I4" s="109"/>
      <c r="L4" s="109"/>
      <c r="M4" s="109"/>
      <c r="P4" s="109"/>
      <c r="Q4" s="109"/>
    </row>
    <row r="5" spans="1:17" ht="15">
      <c r="A5" s="110" t="s">
        <v>192</v>
      </c>
      <c r="B5" s="111">
        <v>0.6</v>
      </c>
      <c r="C5" s="112">
        <f>Table27!L13</f>
        <v>2.8</v>
      </c>
      <c r="D5" s="109"/>
      <c r="F5" s="110" t="s">
        <v>192</v>
      </c>
      <c r="G5" s="113">
        <v>0.6</v>
      </c>
      <c r="H5" s="112">
        <f>Table27!L41</f>
        <v>1.4</v>
      </c>
      <c r="I5" s="109"/>
      <c r="L5" s="109"/>
      <c r="M5" s="109"/>
      <c r="P5" s="109"/>
      <c r="Q5" s="109"/>
    </row>
    <row r="6" spans="1:17" ht="15">
      <c r="A6" s="110" t="s">
        <v>193</v>
      </c>
      <c r="B6" s="111">
        <v>0.2</v>
      </c>
      <c r="C6" s="112">
        <f>Table27!L14</f>
        <v>1.6</v>
      </c>
      <c r="D6" s="109"/>
      <c r="F6" s="110" t="s">
        <v>193</v>
      </c>
      <c r="G6" s="113">
        <v>0.2</v>
      </c>
      <c r="H6" s="112">
        <f>Table27!L42</f>
        <v>1.4</v>
      </c>
      <c r="I6" s="109"/>
      <c r="L6" s="109"/>
      <c r="M6" s="109"/>
      <c r="P6" s="109"/>
      <c r="Q6" s="109"/>
    </row>
    <row r="7" spans="1:17" ht="15">
      <c r="A7" s="110" t="s">
        <v>194</v>
      </c>
      <c r="B7" s="111">
        <v>0</v>
      </c>
      <c r="C7" s="112">
        <f>Table27!L15</f>
        <v>1.2</v>
      </c>
      <c r="D7" s="109"/>
      <c r="F7" s="110" t="s">
        <v>194</v>
      </c>
      <c r="G7" s="113">
        <v>0</v>
      </c>
      <c r="H7" s="112">
        <f>Table27!L43</f>
        <v>0.6</v>
      </c>
      <c r="I7" s="109"/>
      <c r="L7" s="109"/>
      <c r="M7" s="109"/>
      <c r="P7" s="109"/>
      <c r="Q7" s="109"/>
    </row>
    <row r="8" spans="1:17" ht="15">
      <c r="A8" s="110" t="s">
        <v>195</v>
      </c>
      <c r="B8" s="111">
        <v>0</v>
      </c>
      <c r="C8" s="112">
        <f>Table27!L16</f>
        <v>0.8</v>
      </c>
      <c r="D8" s="109"/>
      <c r="F8" s="110" t="s">
        <v>195</v>
      </c>
      <c r="G8" s="113">
        <v>0</v>
      </c>
      <c r="H8" s="112">
        <f>Table27!L44</f>
        <v>2</v>
      </c>
      <c r="I8" s="109"/>
      <c r="L8" s="109"/>
      <c r="M8" s="109"/>
      <c r="P8" s="109"/>
      <c r="Q8" s="109"/>
    </row>
    <row r="9" spans="1:17" ht="15">
      <c r="A9" s="110" t="s">
        <v>196</v>
      </c>
      <c r="B9" s="111">
        <v>0.6</v>
      </c>
      <c r="C9" s="112">
        <f>Table27!L17</f>
        <v>2.8</v>
      </c>
      <c r="D9" s="109"/>
      <c r="F9" s="110" t="s">
        <v>196</v>
      </c>
      <c r="G9" s="113">
        <v>0.6</v>
      </c>
      <c r="H9" s="112">
        <f>Table27!L45</f>
        <v>2</v>
      </c>
      <c r="I9" s="109"/>
      <c r="L9" s="109"/>
      <c r="M9" s="109"/>
      <c r="P9" s="109"/>
      <c r="Q9" s="109"/>
    </row>
    <row r="10" spans="1:17" ht="15">
      <c r="A10" s="110" t="s">
        <v>197</v>
      </c>
      <c r="B10" s="111">
        <v>3.2</v>
      </c>
      <c r="C10" s="112">
        <f>Table27!L18</f>
        <v>15.4</v>
      </c>
      <c r="D10" s="109"/>
      <c r="F10" s="110" t="s">
        <v>197</v>
      </c>
      <c r="G10" s="113">
        <v>3.2</v>
      </c>
      <c r="H10" s="112">
        <f>Table27!L46</f>
        <v>2</v>
      </c>
      <c r="I10" s="109"/>
      <c r="L10" s="109"/>
      <c r="M10" s="109"/>
      <c r="P10" s="109"/>
      <c r="Q10" s="109"/>
    </row>
    <row r="11" spans="1:17" ht="15">
      <c r="A11" s="110" t="s">
        <v>198</v>
      </c>
      <c r="B11" s="111">
        <v>18.2</v>
      </c>
      <c r="C11" s="112">
        <f>Table27!L19</f>
        <v>152.2</v>
      </c>
      <c r="D11" s="109"/>
      <c r="F11" s="110" t="s">
        <v>198</v>
      </c>
      <c r="G11" s="113">
        <v>18.2</v>
      </c>
      <c r="H11" s="112">
        <f>Table27!L47</f>
        <v>3.8</v>
      </c>
      <c r="I11" s="109"/>
      <c r="L11" s="109"/>
      <c r="M11" s="109"/>
      <c r="P11" s="109"/>
      <c r="Q11" s="109"/>
    </row>
    <row r="12" spans="1:17" ht="15">
      <c r="A12" s="110" t="s">
        <v>199</v>
      </c>
      <c r="B12" s="111">
        <v>4</v>
      </c>
      <c r="C12" s="112">
        <f>Table27!L20</f>
        <v>46.6</v>
      </c>
      <c r="D12" s="109"/>
      <c r="F12" s="110" t="s">
        <v>199</v>
      </c>
      <c r="G12" s="113">
        <v>4</v>
      </c>
      <c r="H12" s="112">
        <f>Table27!L48</f>
        <v>7.2</v>
      </c>
      <c r="I12" s="109"/>
      <c r="L12" s="109"/>
      <c r="M12" s="109"/>
      <c r="P12" s="109"/>
      <c r="Q12" s="109"/>
    </row>
    <row r="13" spans="1:17" ht="15">
      <c r="A13" s="110" t="s">
        <v>200</v>
      </c>
      <c r="B13" s="111">
        <v>2.8</v>
      </c>
      <c r="C13" s="112">
        <f>Table27!L21</f>
        <v>23.2</v>
      </c>
      <c r="D13" s="109"/>
      <c r="F13" s="110" t="s">
        <v>200</v>
      </c>
      <c r="G13" s="113">
        <v>2.8</v>
      </c>
      <c r="H13" s="112">
        <f>Table27!L49</f>
        <v>19.2</v>
      </c>
      <c r="I13" s="109"/>
      <c r="L13" s="109"/>
      <c r="M13" s="109"/>
      <c r="P13" s="109"/>
      <c r="Q13" s="109"/>
    </row>
    <row r="14" spans="1:17" ht="15">
      <c r="A14" s="110" t="s">
        <v>201</v>
      </c>
      <c r="B14" s="111">
        <v>4.4</v>
      </c>
      <c r="C14" s="112">
        <f>Table27!L22</f>
        <v>36.4</v>
      </c>
      <c r="D14" s="109"/>
      <c r="F14" s="110" t="s">
        <v>201</v>
      </c>
      <c r="G14" s="113">
        <v>4.4</v>
      </c>
      <c r="H14" s="112">
        <f>Table27!L50</f>
        <v>35.8</v>
      </c>
      <c r="I14" s="109"/>
      <c r="L14" s="109"/>
      <c r="M14" s="109"/>
      <c r="P14" s="109"/>
      <c r="Q14" s="109"/>
    </row>
    <row r="15" spans="1:17" ht="15">
      <c r="A15" s="110" t="s">
        <v>202</v>
      </c>
      <c r="B15" s="111">
        <v>10.2</v>
      </c>
      <c r="C15" s="112">
        <f>Table27!L23</f>
        <v>71.4</v>
      </c>
      <c r="D15" s="36"/>
      <c r="F15" s="110" t="s">
        <v>202</v>
      </c>
      <c r="G15" s="113">
        <v>10.2</v>
      </c>
      <c r="H15" s="112">
        <f>Table27!L51</f>
        <v>41.2</v>
      </c>
      <c r="I15" s="36"/>
      <c r="K15" s="114"/>
      <c r="L15" s="33"/>
      <c r="M15" s="36"/>
      <c r="O15" s="114"/>
      <c r="P15" s="36"/>
      <c r="Q15" s="36"/>
    </row>
    <row r="16" spans="1:17" ht="15">
      <c r="A16" s="114">
        <v>13</v>
      </c>
      <c r="B16" s="111">
        <v>11.6</v>
      </c>
      <c r="C16" s="112">
        <f>Table27!L24</f>
        <v>114.8</v>
      </c>
      <c r="D16" s="36"/>
      <c r="F16" s="114">
        <v>13</v>
      </c>
      <c r="G16" s="113">
        <v>11.6</v>
      </c>
      <c r="H16" s="112">
        <f>Table27!L52</f>
        <v>58.8</v>
      </c>
      <c r="I16" s="36"/>
      <c r="K16" s="114"/>
      <c r="L16" s="33"/>
      <c r="M16" s="36"/>
      <c r="O16" s="114"/>
      <c r="P16" s="36"/>
      <c r="Q16" s="36"/>
    </row>
    <row r="17" spans="1:17" ht="15">
      <c r="A17" s="114">
        <v>14</v>
      </c>
      <c r="B17" s="111">
        <v>8</v>
      </c>
      <c r="C17" s="112">
        <f>Table27!L25</f>
        <v>66.6</v>
      </c>
      <c r="D17" s="36"/>
      <c r="F17" s="114">
        <v>14</v>
      </c>
      <c r="G17" s="113">
        <v>8</v>
      </c>
      <c r="H17" s="112">
        <f>Table27!L53</f>
        <v>58.6</v>
      </c>
      <c r="I17" s="36"/>
      <c r="K17" s="114"/>
      <c r="L17" s="36"/>
      <c r="M17" s="36"/>
      <c r="O17" s="114"/>
      <c r="P17" s="36"/>
      <c r="Q17" s="36"/>
    </row>
    <row r="18" spans="1:17" ht="15">
      <c r="A18" s="114">
        <v>15</v>
      </c>
      <c r="B18" s="111">
        <v>41.6</v>
      </c>
      <c r="C18" s="112">
        <f>Table27!L26</f>
        <v>235.6</v>
      </c>
      <c r="D18" s="36"/>
      <c r="F18" s="114">
        <v>15</v>
      </c>
      <c r="G18" s="113">
        <v>41.6</v>
      </c>
      <c r="H18" s="112">
        <f>Table27!L54</f>
        <v>54.2</v>
      </c>
      <c r="I18" s="36"/>
      <c r="K18" s="114"/>
      <c r="L18" s="36"/>
      <c r="M18" s="36"/>
      <c r="O18" s="114"/>
      <c r="P18" s="36"/>
      <c r="Q18" s="36"/>
    </row>
    <row r="19" spans="1:17" ht="15">
      <c r="A19" s="114">
        <v>16</v>
      </c>
      <c r="B19" s="111">
        <v>39.4</v>
      </c>
      <c r="C19" s="112">
        <f>Table27!L27</f>
        <v>212.2</v>
      </c>
      <c r="D19" s="36"/>
      <c r="F19" s="114">
        <v>16</v>
      </c>
      <c r="G19" s="113">
        <v>39.4</v>
      </c>
      <c r="H19" s="112">
        <f>Table27!L55</f>
        <v>54</v>
      </c>
      <c r="I19" s="36"/>
      <c r="K19" s="114"/>
      <c r="L19" s="36"/>
      <c r="M19" s="36"/>
      <c r="O19" s="114"/>
      <c r="P19" s="36"/>
      <c r="Q19" s="36"/>
    </row>
    <row r="20" spans="1:17" ht="15">
      <c r="A20" s="114">
        <v>17</v>
      </c>
      <c r="B20" s="111">
        <v>34.6</v>
      </c>
      <c r="C20" s="112">
        <f>Table27!L28</f>
        <v>181</v>
      </c>
      <c r="D20" s="36"/>
      <c r="F20" s="114">
        <v>17</v>
      </c>
      <c r="G20" s="113">
        <v>34.6</v>
      </c>
      <c r="H20" s="112">
        <f>Table27!L56</f>
        <v>59.2</v>
      </c>
      <c r="I20" s="36"/>
      <c r="K20" s="114"/>
      <c r="L20" s="36"/>
      <c r="M20" s="36"/>
      <c r="O20" s="114"/>
      <c r="P20" s="36"/>
      <c r="Q20" s="36"/>
    </row>
    <row r="21" spans="1:17" ht="15">
      <c r="A21" s="114">
        <v>18</v>
      </c>
      <c r="B21" s="111">
        <v>30</v>
      </c>
      <c r="C21" s="112">
        <f>Table27!L29</f>
        <v>152</v>
      </c>
      <c r="D21" s="36"/>
      <c r="F21" s="114">
        <v>18</v>
      </c>
      <c r="G21" s="113">
        <v>30</v>
      </c>
      <c r="H21" s="112">
        <f>Table27!L57</f>
        <v>47.4</v>
      </c>
      <c r="I21" s="36"/>
      <c r="K21" s="114"/>
      <c r="L21" s="36"/>
      <c r="M21" s="36"/>
      <c r="O21" s="114"/>
      <c r="P21" s="36"/>
      <c r="Q21" s="36"/>
    </row>
    <row r="22" spans="1:17" ht="15">
      <c r="A22" s="114">
        <v>19</v>
      </c>
      <c r="B22" s="111">
        <v>21.2</v>
      </c>
      <c r="C22" s="112">
        <f>Table27!L30</f>
        <v>114</v>
      </c>
      <c r="D22" s="36"/>
      <c r="F22" s="114">
        <v>19</v>
      </c>
      <c r="G22" s="113">
        <v>21.2</v>
      </c>
      <c r="H22" s="112">
        <f>Table27!L58</f>
        <v>35</v>
      </c>
      <c r="I22" s="36"/>
      <c r="K22" s="114"/>
      <c r="L22" s="36"/>
      <c r="M22" s="36"/>
      <c r="O22" s="114"/>
      <c r="P22" s="36"/>
      <c r="Q22" s="36"/>
    </row>
    <row r="23" spans="1:17" ht="15">
      <c r="A23" s="114">
        <v>20</v>
      </c>
      <c r="B23" s="111">
        <v>17.8</v>
      </c>
      <c r="C23" s="112">
        <f>Table27!L31</f>
        <v>83.4</v>
      </c>
      <c r="D23" s="36"/>
      <c r="F23" s="114">
        <v>20</v>
      </c>
      <c r="G23" s="113">
        <v>17.8</v>
      </c>
      <c r="H23" s="112">
        <f>Table27!L59</f>
        <v>27.4</v>
      </c>
      <c r="I23" s="36"/>
      <c r="K23" s="114"/>
      <c r="L23" s="36"/>
      <c r="M23" s="36"/>
      <c r="O23" s="114"/>
      <c r="P23" s="36"/>
      <c r="Q23" s="36"/>
    </row>
    <row r="24" spans="1:17" ht="15">
      <c r="A24" s="114">
        <v>21</v>
      </c>
      <c r="B24" s="111">
        <v>10</v>
      </c>
      <c r="C24" s="112">
        <f>Table27!L32</f>
        <v>50.2</v>
      </c>
      <c r="D24" s="36"/>
      <c r="F24" s="114">
        <v>21</v>
      </c>
      <c r="G24" s="113">
        <v>10</v>
      </c>
      <c r="H24" s="112">
        <f>Table27!L60</f>
        <v>22.2</v>
      </c>
      <c r="I24" s="36"/>
      <c r="K24" s="114"/>
      <c r="L24" s="36"/>
      <c r="M24" s="36"/>
      <c r="O24" s="114"/>
      <c r="P24" s="36"/>
      <c r="Q24" s="36"/>
    </row>
    <row r="25" spans="1:17" ht="15">
      <c r="A25" s="114">
        <v>22</v>
      </c>
      <c r="B25" s="111">
        <v>6.6</v>
      </c>
      <c r="C25" s="112">
        <f>Table27!L33</f>
        <v>29.2</v>
      </c>
      <c r="D25" s="36"/>
      <c r="F25" s="114">
        <v>22</v>
      </c>
      <c r="G25" s="113">
        <v>6.6</v>
      </c>
      <c r="H25" s="112">
        <f>Table27!L61</f>
        <v>12.6</v>
      </c>
      <c r="I25" s="36"/>
      <c r="K25" s="114"/>
      <c r="L25" s="36"/>
      <c r="M25" s="36"/>
      <c r="O25" s="114"/>
      <c r="P25" s="36"/>
      <c r="Q25" s="36"/>
    </row>
    <row r="26" spans="1:17" ht="15">
      <c r="A26" s="114">
        <v>23</v>
      </c>
      <c r="B26" s="111">
        <v>4.4</v>
      </c>
      <c r="C26" s="112">
        <f>Table27!L34</f>
        <v>12.4</v>
      </c>
      <c r="D26" s="36"/>
      <c r="F26" s="114">
        <v>23</v>
      </c>
      <c r="G26" s="113">
        <v>4.4</v>
      </c>
      <c r="H26" s="112">
        <f>Table27!L62</f>
        <v>8.4</v>
      </c>
      <c r="I26" s="36"/>
      <c r="K26" s="114"/>
      <c r="L26" s="36"/>
      <c r="M26" s="36"/>
      <c r="O26" s="114"/>
      <c r="P26" s="36"/>
      <c r="Q26" s="36"/>
    </row>
    <row r="27" spans="3:7" ht="15.75">
      <c r="C27" s="115"/>
      <c r="G27" s="36"/>
    </row>
    <row r="29" spans="1:14" s="1" customFormat="1" ht="18">
      <c r="A29" s="1" t="s">
        <v>112</v>
      </c>
      <c r="N29" s="2" t="s">
        <v>1</v>
      </c>
    </row>
    <row r="30" s="1" customFormat="1" ht="18"/>
    <row r="31" s="1" customFormat="1" ht="18">
      <c r="A31" s="1" t="s">
        <v>203</v>
      </c>
    </row>
    <row r="32" spans="1:14" s="1" customFormat="1" ht="18">
      <c r="A32" s="1" t="s">
        <v>114</v>
      </c>
      <c r="N32" s="116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8.00390625" style="129" customWidth="1"/>
    <col min="2" max="2" width="8.7109375" style="129" customWidth="1"/>
    <col min="3" max="4" width="9.8515625" style="129" customWidth="1"/>
    <col min="5" max="6" width="9.140625" style="129" customWidth="1"/>
    <col min="7" max="7" width="10.7109375" style="129" customWidth="1"/>
    <col min="8" max="11" width="9.140625" style="129" customWidth="1"/>
    <col min="12" max="12" width="10.28125" style="129" customWidth="1"/>
    <col min="13" max="16384" width="9.140625" style="129" customWidth="1"/>
  </cols>
  <sheetData>
    <row r="1" spans="1:12" s="117" customFormat="1" ht="18">
      <c r="A1" s="116" t="s">
        <v>204</v>
      </c>
      <c r="L1" s="118" t="s">
        <v>1</v>
      </c>
    </row>
    <row r="2" s="117" customFormat="1" ht="18"/>
    <row r="3" s="117" customFormat="1" ht="18">
      <c r="A3" s="116" t="s">
        <v>205</v>
      </c>
    </row>
    <row r="4" s="117" customFormat="1" ht="18">
      <c r="A4" s="116" t="s">
        <v>113</v>
      </c>
    </row>
    <row r="5" spans="1:12" s="117" customFormat="1" ht="18.75" thickBot="1">
      <c r="A5" s="119" t="s">
        <v>114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s="121" customFormat="1" ht="16.5" thickTop="1">
      <c r="A6" s="121" t="s">
        <v>115</v>
      </c>
      <c r="B6" s="124" t="s">
        <v>116</v>
      </c>
      <c r="C6" s="124" t="s">
        <v>117</v>
      </c>
      <c r="D6" s="124" t="s">
        <v>118</v>
      </c>
      <c r="E6" s="125" t="s">
        <v>21</v>
      </c>
      <c r="F6" s="125" t="s">
        <v>23</v>
      </c>
      <c r="G6" s="125" t="s">
        <v>32</v>
      </c>
      <c r="H6" s="125" t="s">
        <v>119</v>
      </c>
      <c r="I6" s="125" t="s">
        <v>120</v>
      </c>
      <c r="J6" s="125" t="s">
        <v>121</v>
      </c>
      <c r="K6" s="125" t="s">
        <v>33</v>
      </c>
      <c r="L6" s="125" t="s">
        <v>9</v>
      </c>
      <c r="M6" s="126"/>
    </row>
    <row r="7" spans="1:13" s="121" customFormat="1" ht="19.5" thickBot="1">
      <c r="A7" s="127"/>
      <c r="B7" s="128" t="s">
        <v>122</v>
      </c>
      <c r="C7" s="128" t="s">
        <v>123</v>
      </c>
      <c r="D7" s="128" t="s">
        <v>253</v>
      </c>
      <c r="E7" s="127"/>
      <c r="F7" s="127"/>
      <c r="G7" s="127"/>
      <c r="H7" s="128" t="s">
        <v>124</v>
      </c>
      <c r="I7" s="128" t="s">
        <v>125</v>
      </c>
      <c r="J7" s="128" t="s">
        <v>125</v>
      </c>
      <c r="K7" s="127"/>
      <c r="L7" s="127"/>
      <c r="M7" s="126"/>
    </row>
    <row r="8" spans="1:13" s="121" customFormat="1" ht="12" customHeight="1">
      <c r="A8" s="126"/>
      <c r="B8" s="125"/>
      <c r="C8" s="125"/>
      <c r="D8" s="125"/>
      <c r="E8" s="126"/>
      <c r="F8" s="126"/>
      <c r="G8" s="126"/>
      <c r="H8" s="125"/>
      <c r="I8" s="125"/>
      <c r="J8" s="125"/>
      <c r="K8" s="126"/>
      <c r="L8" s="126"/>
      <c r="M8" s="126"/>
    </row>
    <row r="9" s="121" customFormat="1" ht="18">
      <c r="A9" s="116" t="s">
        <v>126</v>
      </c>
    </row>
    <row r="10" s="121" customFormat="1" ht="18">
      <c r="A10" s="116"/>
    </row>
    <row r="11" spans="1:12" ht="15.75" customHeight="1">
      <c r="A11" s="129" t="s">
        <v>127</v>
      </c>
      <c r="B11" s="14">
        <v>17</v>
      </c>
      <c r="C11" s="14">
        <v>2</v>
      </c>
      <c r="D11" s="14">
        <v>8</v>
      </c>
      <c r="E11" s="14">
        <v>131</v>
      </c>
      <c r="F11" s="14">
        <v>5</v>
      </c>
      <c r="G11" s="14">
        <v>0</v>
      </c>
      <c r="H11" s="14">
        <v>1</v>
      </c>
      <c r="I11" s="14">
        <v>2</v>
      </c>
      <c r="J11" s="14">
        <v>3</v>
      </c>
      <c r="K11" s="14">
        <v>1</v>
      </c>
      <c r="L11" s="14">
        <v>171</v>
      </c>
    </row>
    <row r="12" spans="1:12" ht="15">
      <c r="A12" s="129" t="s">
        <v>128</v>
      </c>
      <c r="B12" s="14">
        <v>9</v>
      </c>
      <c r="C12" s="14">
        <v>1</v>
      </c>
      <c r="D12" s="14">
        <v>2</v>
      </c>
      <c r="E12" s="14">
        <v>67</v>
      </c>
      <c r="F12" s="14">
        <v>2</v>
      </c>
      <c r="G12" s="14">
        <v>0</v>
      </c>
      <c r="H12" s="14">
        <v>1</v>
      </c>
      <c r="I12" s="14">
        <v>1</v>
      </c>
      <c r="J12" s="14">
        <v>3</v>
      </c>
      <c r="K12" s="14">
        <v>1</v>
      </c>
      <c r="L12" s="14">
        <v>87</v>
      </c>
    </row>
    <row r="13" spans="1:12" ht="15">
      <c r="A13" s="129" t="s">
        <v>129</v>
      </c>
      <c r="B13" s="14">
        <v>10</v>
      </c>
      <c r="C13" s="14">
        <v>1</v>
      </c>
      <c r="D13" s="14">
        <v>1</v>
      </c>
      <c r="E13" s="14">
        <v>55</v>
      </c>
      <c r="F13" s="14">
        <v>3</v>
      </c>
      <c r="G13" s="14">
        <v>0</v>
      </c>
      <c r="H13" s="14">
        <v>0</v>
      </c>
      <c r="I13" s="14">
        <v>1</v>
      </c>
      <c r="J13" s="14">
        <v>4</v>
      </c>
      <c r="K13" s="14">
        <v>1</v>
      </c>
      <c r="L13" s="14">
        <v>75</v>
      </c>
    </row>
    <row r="14" spans="1:12" ht="15">
      <c r="A14" s="129" t="s">
        <v>130</v>
      </c>
      <c r="B14" s="14">
        <v>9</v>
      </c>
      <c r="C14" s="14">
        <v>1</v>
      </c>
      <c r="D14" s="14">
        <v>1</v>
      </c>
      <c r="E14" s="14">
        <v>36</v>
      </c>
      <c r="F14" s="14">
        <v>4</v>
      </c>
      <c r="G14" s="14">
        <v>0</v>
      </c>
      <c r="H14" s="14">
        <v>0</v>
      </c>
      <c r="I14" s="14">
        <v>1</v>
      </c>
      <c r="J14" s="14">
        <v>3</v>
      </c>
      <c r="K14" s="14">
        <v>1</v>
      </c>
      <c r="L14" s="14">
        <v>55</v>
      </c>
    </row>
    <row r="15" spans="1:12" ht="15">
      <c r="A15" s="129" t="s">
        <v>131</v>
      </c>
      <c r="B15" s="14">
        <v>3</v>
      </c>
      <c r="C15" s="14">
        <v>1</v>
      </c>
      <c r="D15" s="14">
        <v>1</v>
      </c>
      <c r="E15" s="14">
        <v>36</v>
      </c>
      <c r="F15" s="14">
        <v>1</v>
      </c>
      <c r="G15" s="14">
        <v>0</v>
      </c>
      <c r="H15" s="14">
        <v>0</v>
      </c>
      <c r="I15" s="14">
        <v>4</v>
      </c>
      <c r="J15" s="14">
        <v>4</v>
      </c>
      <c r="K15" s="14">
        <v>2</v>
      </c>
      <c r="L15" s="14">
        <v>51</v>
      </c>
    </row>
    <row r="16" spans="1:12" ht="15">
      <c r="A16" s="129" t="s">
        <v>132</v>
      </c>
      <c r="B16" s="14">
        <v>3</v>
      </c>
      <c r="C16" s="14">
        <v>1</v>
      </c>
      <c r="D16" s="14">
        <v>5</v>
      </c>
      <c r="E16" s="14">
        <v>48</v>
      </c>
      <c r="F16" s="14">
        <v>2</v>
      </c>
      <c r="G16" s="14">
        <v>0</v>
      </c>
      <c r="H16" s="14">
        <v>0</v>
      </c>
      <c r="I16" s="14">
        <v>5</v>
      </c>
      <c r="J16" s="14">
        <v>4</v>
      </c>
      <c r="K16" s="14">
        <v>0</v>
      </c>
      <c r="L16" s="14">
        <v>69</v>
      </c>
    </row>
    <row r="17" spans="1:12" ht="15">
      <c r="A17" s="129" t="s">
        <v>133</v>
      </c>
      <c r="B17" s="14">
        <v>7</v>
      </c>
      <c r="C17" s="14">
        <v>9</v>
      </c>
      <c r="D17" s="14">
        <v>11</v>
      </c>
      <c r="E17" s="14">
        <v>112</v>
      </c>
      <c r="F17" s="14">
        <v>2</v>
      </c>
      <c r="G17" s="14">
        <v>1</v>
      </c>
      <c r="H17" s="14">
        <v>1</v>
      </c>
      <c r="I17" s="14">
        <v>12</v>
      </c>
      <c r="J17" s="14">
        <v>7</v>
      </c>
      <c r="K17" s="14">
        <v>3</v>
      </c>
      <c r="L17" s="14">
        <v>165</v>
      </c>
    </row>
    <row r="18" spans="1:12" ht="15">
      <c r="A18" s="129" t="s">
        <v>134</v>
      </c>
      <c r="B18" s="14">
        <v>31</v>
      </c>
      <c r="C18" s="14">
        <v>34</v>
      </c>
      <c r="D18" s="14">
        <v>42</v>
      </c>
      <c r="E18" s="14">
        <v>337</v>
      </c>
      <c r="F18" s="14">
        <v>5</v>
      </c>
      <c r="G18" s="14">
        <v>2</v>
      </c>
      <c r="H18" s="14">
        <v>9</v>
      </c>
      <c r="I18" s="14">
        <v>38</v>
      </c>
      <c r="J18" s="14">
        <v>17</v>
      </c>
      <c r="K18" s="14">
        <v>8</v>
      </c>
      <c r="L18" s="14">
        <v>522</v>
      </c>
    </row>
    <row r="19" spans="1:12" ht="15">
      <c r="A19" s="129" t="s">
        <v>135</v>
      </c>
      <c r="B19" s="14">
        <v>68</v>
      </c>
      <c r="C19" s="14">
        <v>48</v>
      </c>
      <c r="D19" s="14">
        <v>46</v>
      </c>
      <c r="E19" s="14">
        <v>540</v>
      </c>
      <c r="F19" s="14">
        <v>10</v>
      </c>
      <c r="G19" s="14">
        <v>6</v>
      </c>
      <c r="H19" s="14">
        <v>27</v>
      </c>
      <c r="I19" s="14">
        <v>31</v>
      </c>
      <c r="J19" s="14">
        <v>13</v>
      </c>
      <c r="K19" s="14">
        <v>11</v>
      </c>
      <c r="L19" s="14">
        <v>800</v>
      </c>
    </row>
    <row r="20" spans="1:12" ht="15">
      <c r="A20" s="129" t="s">
        <v>136</v>
      </c>
      <c r="B20" s="14">
        <v>71</v>
      </c>
      <c r="C20" s="14">
        <v>26</v>
      </c>
      <c r="D20" s="14">
        <v>24</v>
      </c>
      <c r="E20" s="14">
        <v>387</v>
      </c>
      <c r="F20" s="14">
        <v>8</v>
      </c>
      <c r="G20" s="14">
        <v>3</v>
      </c>
      <c r="H20" s="14">
        <v>31</v>
      </c>
      <c r="I20" s="14">
        <v>26</v>
      </c>
      <c r="J20" s="14">
        <v>14</v>
      </c>
      <c r="K20" s="14">
        <v>9</v>
      </c>
      <c r="L20" s="14">
        <v>599</v>
      </c>
    </row>
    <row r="21" spans="1:12" ht="15">
      <c r="A21" s="129" t="s">
        <v>137</v>
      </c>
      <c r="B21" s="14">
        <v>63</v>
      </c>
      <c r="C21" s="14">
        <v>15</v>
      </c>
      <c r="D21" s="14">
        <v>22</v>
      </c>
      <c r="E21" s="14">
        <v>301</v>
      </c>
      <c r="F21" s="14">
        <v>5</v>
      </c>
      <c r="G21" s="14">
        <v>3</v>
      </c>
      <c r="H21" s="14">
        <v>38</v>
      </c>
      <c r="I21" s="14">
        <v>27</v>
      </c>
      <c r="J21" s="14">
        <v>14</v>
      </c>
      <c r="K21" s="14">
        <v>11</v>
      </c>
      <c r="L21" s="14">
        <v>499</v>
      </c>
    </row>
    <row r="22" spans="1:12" ht="15">
      <c r="A22" s="129" t="s">
        <v>138</v>
      </c>
      <c r="B22" s="14">
        <v>83</v>
      </c>
      <c r="C22" s="14">
        <v>15</v>
      </c>
      <c r="D22" s="14">
        <v>35</v>
      </c>
      <c r="E22" s="14">
        <v>314</v>
      </c>
      <c r="F22" s="14">
        <v>6</v>
      </c>
      <c r="G22" s="14">
        <v>2</v>
      </c>
      <c r="H22" s="14">
        <v>44</v>
      </c>
      <c r="I22" s="14">
        <v>19</v>
      </c>
      <c r="J22" s="14">
        <v>18</v>
      </c>
      <c r="K22" s="14">
        <v>8</v>
      </c>
      <c r="L22" s="14">
        <v>544</v>
      </c>
    </row>
    <row r="23" spans="1:12" ht="15">
      <c r="A23" s="129" t="s">
        <v>139</v>
      </c>
      <c r="B23" s="14">
        <v>93</v>
      </c>
      <c r="C23" s="14">
        <v>20</v>
      </c>
      <c r="D23" s="14">
        <v>42</v>
      </c>
      <c r="E23" s="14">
        <v>393</v>
      </c>
      <c r="F23" s="14">
        <v>6</v>
      </c>
      <c r="G23" s="14">
        <v>4</v>
      </c>
      <c r="H23" s="14">
        <v>72</v>
      </c>
      <c r="I23" s="14">
        <v>18</v>
      </c>
      <c r="J23" s="14">
        <v>14</v>
      </c>
      <c r="K23" s="14">
        <v>6</v>
      </c>
      <c r="L23" s="14">
        <v>669</v>
      </c>
    </row>
    <row r="24" spans="1:12" ht="15">
      <c r="A24" s="129" t="s">
        <v>140</v>
      </c>
      <c r="B24" s="14">
        <v>85</v>
      </c>
      <c r="C24" s="14">
        <v>25</v>
      </c>
      <c r="D24" s="14">
        <v>44</v>
      </c>
      <c r="E24" s="14">
        <v>422</v>
      </c>
      <c r="F24" s="14">
        <v>11</v>
      </c>
      <c r="G24" s="14">
        <v>5</v>
      </c>
      <c r="H24" s="14">
        <v>72</v>
      </c>
      <c r="I24" s="14">
        <v>23</v>
      </c>
      <c r="J24" s="14">
        <v>15</v>
      </c>
      <c r="K24" s="14">
        <v>9</v>
      </c>
      <c r="L24" s="14">
        <v>711</v>
      </c>
    </row>
    <row r="25" spans="1:12" ht="15">
      <c r="A25" s="129" t="s">
        <v>141</v>
      </c>
      <c r="B25" s="14">
        <v>89</v>
      </c>
      <c r="C25" s="14">
        <v>18</v>
      </c>
      <c r="D25" s="14">
        <v>49</v>
      </c>
      <c r="E25" s="14">
        <v>432</v>
      </c>
      <c r="F25" s="14">
        <v>7</v>
      </c>
      <c r="G25" s="14">
        <v>8</v>
      </c>
      <c r="H25" s="14">
        <v>64</v>
      </c>
      <c r="I25" s="14">
        <v>20</v>
      </c>
      <c r="J25" s="14">
        <v>17</v>
      </c>
      <c r="K25" s="14">
        <v>9</v>
      </c>
      <c r="L25" s="14">
        <v>713</v>
      </c>
    </row>
    <row r="26" spans="1:12" ht="15">
      <c r="A26" s="129" t="s">
        <v>142</v>
      </c>
      <c r="B26" s="14">
        <v>98</v>
      </c>
      <c r="C26" s="14">
        <v>28</v>
      </c>
      <c r="D26" s="14">
        <v>56</v>
      </c>
      <c r="E26" s="14">
        <v>486</v>
      </c>
      <c r="F26" s="14">
        <v>9</v>
      </c>
      <c r="G26" s="14">
        <v>4</v>
      </c>
      <c r="H26" s="14">
        <v>61</v>
      </c>
      <c r="I26" s="14">
        <v>19</v>
      </c>
      <c r="J26" s="14">
        <v>11</v>
      </c>
      <c r="K26" s="14">
        <v>11</v>
      </c>
      <c r="L26" s="14">
        <v>784</v>
      </c>
    </row>
    <row r="27" spans="1:12" ht="15">
      <c r="A27" s="129" t="s">
        <v>143</v>
      </c>
      <c r="B27" s="14">
        <v>124</v>
      </c>
      <c r="C27" s="14">
        <v>44</v>
      </c>
      <c r="D27" s="14">
        <v>75</v>
      </c>
      <c r="E27" s="14">
        <v>614</v>
      </c>
      <c r="F27" s="14">
        <v>9</v>
      </c>
      <c r="G27" s="14">
        <v>4</v>
      </c>
      <c r="H27" s="14">
        <v>58</v>
      </c>
      <c r="I27" s="14">
        <v>27</v>
      </c>
      <c r="J27" s="14">
        <v>13</v>
      </c>
      <c r="K27" s="14">
        <v>12</v>
      </c>
      <c r="L27" s="14">
        <v>980</v>
      </c>
    </row>
    <row r="28" spans="1:12" ht="15">
      <c r="A28" s="129" t="s">
        <v>144</v>
      </c>
      <c r="B28" s="14">
        <v>133</v>
      </c>
      <c r="C28" s="14">
        <v>54</v>
      </c>
      <c r="D28" s="14">
        <v>74</v>
      </c>
      <c r="E28" s="14">
        <v>643</v>
      </c>
      <c r="F28" s="14">
        <v>8</v>
      </c>
      <c r="G28" s="14">
        <v>2</v>
      </c>
      <c r="H28" s="14">
        <v>51</v>
      </c>
      <c r="I28" s="14">
        <v>23</v>
      </c>
      <c r="J28" s="14">
        <v>13</v>
      </c>
      <c r="K28" s="14">
        <v>5</v>
      </c>
      <c r="L28" s="14">
        <v>1007</v>
      </c>
    </row>
    <row r="29" spans="1:12" ht="15">
      <c r="A29" s="129" t="s">
        <v>145</v>
      </c>
      <c r="B29" s="14">
        <v>85</v>
      </c>
      <c r="C29" s="14">
        <v>33</v>
      </c>
      <c r="D29" s="14">
        <v>48</v>
      </c>
      <c r="E29" s="14">
        <v>469</v>
      </c>
      <c r="F29" s="14">
        <v>8</v>
      </c>
      <c r="G29" s="14">
        <v>1</v>
      </c>
      <c r="H29" s="14">
        <v>22</v>
      </c>
      <c r="I29" s="14">
        <v>11</v>
      </c>
      <c r="J29" s="14">
        <v>5</v>
      </c>
      <c r="K29" s="14">
        <v>4</v>
      </c>
      <c r="L29" s="14">
        <v>686</v>
      </c>
    </row>
    <row r="30" spans="1:12" ht="15">
      <c r="A30" s="129" t="s">
        <v>146</v>
      </c>
      <c r="B30" s="14">
        <v>65</v>
      </c>
      <c r="C30" s="14">
        <v>28</v>
      </c>
      <c r="D30" s="14">
        <v>43</v>
      </c>
      <c r="E30" s="14">
        <v>383</v>
      </c>
      <c r="F30" s="14">
        <v>12</v>
      </c>
      <c r="G30" s="14">
        <v>2</v>
      </c>
      <c r="H30" s="14">
        <v>13</v>
      </c>
      <c r="I30" s="14">
        <v>7</v>
      </c>
      <c r="J30" s="14">
        <v>6</v>
      </c>
      <c r="K30" s="14">
        <v>3</v>
      </c>
      <c r="L30" s="14">
        <v>561</v>
      </c>
    </row>
    <row r="31" spans="1:12" ht="15">
      <c r="A31" s="129" t="s">
        <v>147</v>
      </c>
      <c r="B31" s="14">
        <v>45</v>
      </c>
      <c r="C31" s="14">
        <v>16</v>
      </c>
      <c r="D31" s="14">
        <v>27</v>
      </c>
      <c r="E31" s="14">
        <v>334</v>
      </c>
      <c r="F31" s="14">
        <v>5</v>
      </c>
      <c r="G31" s="14">
        <v>1</v>
      </c>
      <c r="H31" s="14">
        <v>6</v>
      </c>
      <c r="I31" s="14">
        <v>6</v>
      </c>
      <c r="J31" s="14">
        <v>3</v>
      </c>
      <c r="K31" s="14">
        <v>1</v>
      </c>
      <c r="L31" s="14">
        <v>445</v>
      </c>
    </row>
    <row r="32" spans="1:12" ht="15">
      <c r="A32" s="129" t="s">
        <v>148</v>
      </c>
      <c r="B32" s="14">
        <v>49</v>
      </c>
      <c r="C32" s="14">
        <v>10</v>
      </c>
      <c r="D32" s="14">
        <v>25</v>
      </c>
      <c r="E32" s="14">
        <v>297</v>
      </c>
      <c r="F32" s="14">
        <v>6</v>
      </c>
      <c r="G32" s="14">
        <v>1</v>
      </c>
      <c r="H32" s="14">
        <v>9</v>
      </c>
      <c r="I32" s="14">
        <v>3</v>
      </c>
      <c r="J32" s="14">
        <v>1</v>
      </c>
      <c r="K32" s="14">
        <v>1</v>
      </c>
      <c r="L32" s="14">
        <v>402</v>
      </c>
    </row>
    <row r="33" spans="1:12" ht="15">
      <c r="A33" s="129" t="s">
        <v>149</v>
      </c>
      <c r="B33" s="14">
        <v>41</v>
      </c>
      <c r="C33" s="14">
        <v>5</v>
      </c>
      <c r="D33" s="14">
        <v>18</v>
      </c>
      <c r="E33" s="14">
        <v>262</v>
      </c>
      <c r="F33" s="14">
        <v>7</v>
      </c>
      <c r="G33" s="14">
        <v>1</v>
      </c>
      <c r="H33" s="14">
        <v>6</v>
      </c>
      <c r="I33" s="14">
        <v>4</v>
      </c>
      <c r="J33" s="14">
        <v>3</v>
      </c>
      <c r="K33" s="14">
        <v>1</v>
      </c>
      <c r="L33" s="14">
        <v>348</v>
      </c>
    </row>
    <row r="34" spans="1:12" ht="15">
      <c r="A34" s="129" t="s">
        <v>150</v>
      </c>
      <c r="B34" s="14">
        <v>44</v>
      </c>
      <c r="C34" s="14">
        <v>5</v>
      </c>
      <c r="D34" s="14">
        <v>9</v>
      </c>
      <c r="E34" s="14">
        <v>197</v>
      </c>
      <c r="F34" s="14">
        <v>11</v>
      </c>
      <c r="G34" s="14">
        <v>0</v>
      </c>
      <c r="H34" s="14">
        <v>3</v>
      </c>
      <c r="I34" s="14">
        <v>3</v>
      </c>
      <c r="J34" s="14">
        <v>2</v>
      </c>
      <c r="K34" s="14">
        <v>5</v>
      </c>
      <c r="L34" s="14">
        <v>280</v>
      </c>
    </row>
    <row r="35" spans="1:12" s="121" customFormat="1" ht="15.75">
      <c r="A35" s="130" t="s">
        <v>9</v>
      </c>
      <c r="B35" s="12">
        <v>1325</v>
      </c>
      <c r="C35" s="12">
        <v>439</v>
      </c>
      <c r="D35" s="12">
        <v>709</v>
      </c>
      <c r="E35" s="12">
        <v>7296</v>
      </c>
      <c r="F35" s="12">
        <v>152</v>
      </c>
      <c r="G35" s="12">
        <v>51</v>
      </c>
      <c r="H35" s="12">
        <v>590</v>
      </c>
      <c r="I35" s="12">
        <v>332</v>
      </c>
      <c r="J35" s="12">
        <v>207</v>
      </c>
      <c r="K35" s="12">
        <v>123</v>
      </c>
      <c r="L35" s="12">
        <v>11225</v>
      </c>
    </row>
    <row r="36" spans="2:12" s="121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">
      <c r="A37" s="116" t="s">
        <v>151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>
      <c r="A39" s="129" t="s">
        <v>127</v>
      </c>
      <c r="B39" s="14">
        <v>49</v>
      </c>
      <c r="C39" s="14">
        <v>2</v>
      </c>
      <c r="D39" s="14">
        <v>3</v>
      </c>
      <c r="E39" s="14">
        <v>108</v>
      </c>
      <c r="F39" s="14">
        <v>9</v>
      </c>
      <c r="G39" s="14">
        <v>0</v>
      </c>
      <c r="H39" s="14">
        <v>1</v>
      </c>
      <c r="I39" s="14">
        <v>1</v>
      </c>
      <c r="J39" s="14">
        <v>1</v>
      </c>
      <c r="K39" s="14">
        <v>0</v>
      </c>
      <c r="L39" s="14">
        <v>175</v>
      </c>
    </row>
    <row r="40" spans="1:12" ht="15">
      <c r="A40" s="129" t="s">
        <v>128</v>
      </c>
      <c r="B40" s="14">
        <v>43</v>
      </c>
      <c r="C40" s="14">
        <v>1</v>
      </c>
      <c r="D40" s="14">
        <v>4</v>
      </c>
      <c r="E40" s="14">
        <v>100</v>
      </c>
      <c r="F40" s="14">
        <v>8</v>
      </c>
      <c r="G40" s="14">
        <v>0</v>
      </c>
      <c r="H40" s="14">
        <v>1</v>
      </c>
      <c r="I40" s="14">
        <v>1</v>
      </c>
      <c r="J40" s="14">
        <v>0</v>
      </c>
      <c r="K40" s="14">
        <v>1</v>
      </c>
      <c r="L40" s="14">
        <v>159</v>
      </c>
    </row>
    <row r="41" spans="1:12" ht="15">
      <c r="A41" s="129" t="s">
        <v>129</v>
      </c>
      <c r="B41" s="14">
        <v>28</v>
      </c>
      <c r="C41" s="14">
        <v>1</v>
      </c>
      <c r="D41" s="14">
        <v>1</v>
      </c>
      <c r="E41" s="14">
        <v>75</v>
      </c>
      <c r="F41" s="14">
        <v>8</v>
      </c>
      <c r="G41" s="14">
        <v>1</v>
      </c>
      <c r="H41" s="14">
        <v>0</v>
      </c>
      <c r="I41" s="14">
        <v>1</v>
      </c>
      <c r="J41" s="14">
        <v>1</v>
      </c>
      <c r="K41" s="14">
        <v>1</v>
      </c>
      <c r="L41" s="14">
        <v>117</v>
      </c>
    </row>
    <row r="42" spans="1:12" ht="15">
      <c r="A42" s="129" t="s">
        <v>130</v>
      </c>
      <c r="B42" s="14">
        <v>29</v>
      </c>
      <c r="C42" s="14">
        <v>0</v>
      </c>
      <c r="D42" s="14">
        <v>1</v>
      </c>
      <c r="E42" s="14">
        <v>66</v>
      </c>
      <c r="F42" s="14">
        <v>12</v>
      </c>
      <c r="G42" s="14">
        <v>0</v>
      </c>
      <c r="H42" s="14">
        <v>0</v>
      </c>
      <c r="I42" s="14">
        <v>1</v>
      </c>
      <c r="J42" s="14">
        <v>2</v>
      </c>
      <c r="K42" s="14">
        <v>0</v>
      </c>
      <c r="L42" s="14">
        <v>112</v>
      </c>
    </row>
    <row r="43" spans="1:12" ht="15">
      <c r="A43" s="129" t="s">
        <v>131</v>
      </c>
      <c r="B43" s="14">
        <v>5</v>
      </c>
      <c r="C43" s="14">
        <v>0</v>
      </c>
      <c r="D43" s="14">
        <v>1</v>
      </c>
      <c r="E43" s="14">
        <v>46</v>
      </c>
      <c r="F43" s="14">
        <v>3</v>
      </c>
      <c r="G43" s="14">
        <v>0</v>
      </c>
      <c r="H43" s="14">
        <v>0</v>
      </c>
      <c r="I43" s="14">
        <v>1</v>
      </c>
      <c r="J43" s="14">
        <v>1</v>
      </c>
      <c r="K43" s="14">
        <v>1</v>
      </c>
      <c r="L43" s="14">
        <v>57</v>
      </c>
    </row>
    <row r="44" spans="1:12" ht="15">
      <c r="A44" s="129" t="s">
        <v>132</v>
      </c>
      <c r="B44" s="14">
        <v>2</v>
      </c>
      <c r="C44" s="14">
        <v>0</v>
      </c>
      <c r="D44" s="14">
        <v>2</v>
      </c>
      <c r="E44" s="14">
        <v>44</v>
      </c>
      <c r="F44" s="14">
        <v>3</v>
      </c>
      <c r="G44" s="14">
        <v>0</v>
      </c>
      <c r="H44" s="14">
        <v>0</v>
      </c>
      <c r="I44" s="14">
        <v>0</v>
      </c>
      <c r="J44" s="14">
        <v>1</v>
      </c>
      <c r="K44" s="14">
        <v>0</v>
      </c>
      <c r="L44" s="14">
        <v>52</v>
      </c>
    </row>
    <row r="45" spans="1:12" ht="15">
      <c r="A45" s="129" t="s">
        <v>133</v>
      </c>
      <c r="B45" s="14">
        <v>2</v>
      </c>
      <c r="C45" s="14">
        <v>1</v>
      </c>
      <c r="D45" s="14">
        <v>1</v>
      </c>
      <c r="E45" s="14">
        <v>42</v>
      </c>
      <c r="F45" s="14">
        <v>1</v>
      </c>
      <c r="G45" s="14">
        <v>1</v>
      </c>
      <c r="H45" s="14">
        <v>0</v>
      </c>
      <c r="I45" s="14">
        <v>3</v>
      </c>
      <c r="J45" s="14">
        <v>2</v>
      </c>
      <c r="K45" s="14">
        <v>1</v>
      </c>
      <c r="L45" s="14">
        <v>54</v>
      </c>
    </row>
    <row r="46" spans="1:12" ht="15">
      <c r="A46" s="129" t="s">
        <v>134</v>
      </c>
      <c r="B46" s="14">
        <v>3</v>
      </c>
      <c r="C46" s="14">
        <v>1</v>
      </c>
      <c r="D46" s="14">
        <v>3</v>
      </c>
      <c r="E46" s="14">
        <v>59</v>
      </c>
      <c r="F46" s="14">
        <v>0</v>
      </c>
      <c r="G46" s="14">
        <v>1</v>
      </c>
      <c r="H46" s="14">
        <v>2</v>
      </c>
      <c r="I46" s="14">
        <v>3</v>
      </c>
      <c r="J46" s="14">
        <v>2</v>
      </c>
      <c r="K46" s="14">
        <v>1</v>
      </c>
      <c r="L46" s="14">
        <v>75</v>
      </c>
    </row>
    <row r="47" spans="1:12" ht="15">
      <c r="A47" s="129" t="s">
        <v>135</v>
      </c>
      <c r="B47" s="14">
        <v>6</v>
      </c>
      <c r="C47" s="14">
        <v>3</v>
      </c>
      <c r="D47" s="14">
        <v>7</v>
      </c>
      <c r="E47" s="14">
        <v>77</v>
      </c>
      <c r="F47" s="14">
        <v>2</v>
      </c>
      <c r="G47" s="14">
        <v>0</v>
      </c>
      <c r="H47" s="14">
        <v>3</v>
      </c>
      <c r="I47" s="14">
        <v>2</v>
      </c>
      <c r="J47" s="14">
        <v>2</v>
      </c>
      <c r="K47" s="14">
        <v>1</v>
      </c>
      <c r="L47" s="14">
        <v>102</v>
      </c>
    </row>
    <row r="48" spans="1:12" ht="15">
      <c r="A48" s="129" t="s">
        <v>136</v>
      </c>
      <c r="B48" s="14">
        <v>9</v>
      </c>
      <c r="C48" s="14">
        <v>6</v>
      </c>
      <c r="D48" s="14">
        <v>7</v>
      </c>
      <c r="E48" s="14">
        <v>93</v>
      </c>
      <c r="F48" s="14">
        <v>2</v>
      </c>
      <c r="G48" s="14">
        <v>3</v>
      </c>
      <c r="H48" s="14">
        <v>5</v>
      </c>
      <c r="I48" s="14">
        <v>3</v>
      </c>
      <c r="J48" s="14">
        <v>2</v>
      </c>
      <c r="K48" s="14">
        <v>1</v>
      </c>
      <c r="L48" s="14">
        <v>131</v>
      </c>
    </row>
    <row r="49" spans="1:12" ht="15">
      <c r="A49" s="129" t="s">
        <v>137</v>
      </c>
      <c r="B49" s="14">
        <v>12</v>
      </c>
      <c r="C49" s="14">
        <v>7</v>
      </c>
      <c r="D49" s="14">
        <v>15</v>
      </c>
      <c r="E49" s="14">
        <v>126</v>
      </c>
      <c r="F49" s="14">
        <v>2</v>
      </c>
      <c r="G49" s="14">
        <v>1</v>
      </c>
      <c r="H49" s="14">
        <v>7</v>
      </c>
      <c r="I49" s="14">
        <v>3</v>
      </c>
      <c r="J49" s="14">
        <v>1</v>
      </c>
      <c r="K49" s="14">
        <v>3</v>
      </c>
      <c r="L49" s="14">
        <v>177</v>
      </c>
    </row>
    <row r="50" spans="1:12" ht="15">
      <c r="A50" s="129" t="s">
        <v>138</v>
      </c>
      <c r="B50" s="14">
        <v>22</v>
      </c>
      <c r="C50" s="14">
        <v>10</v>
      </c>
      <c r="D50" s="14">
        <v>24</v>
      </c>
      <c r="E50" s="14">
        <v>166</v>
      </c>
      <c r="F50" s="14">
        <v>3</v>
      </c>
      <c r="G50" s="14">
        <v>1</v>
      </c>
      <c r="H50" s="14">
        <v>6</v>
      </c>
      <c r="I50" s="14">
        <v>2</v>
      </c>
      <c r="J50" s="14">
        <v>1</v>
      </c>
      <c r="K50" s="14">
        <v>2</v>
      </c>
      <c r="L50" s="14">
        <v>237</v>
      </c>
    </row>
    <row r="51" spans="1:12" ht="15">
      <c r="A51" s="129" t="s">
        <v>139</v>
      </c>
      <c r="B51" s="14">
        <v>23</v>
      </c>
      <c r="C51" s="14">
        <v>10</v>
      </c>
      <c r="D51" s="14">
        <v>27</v>
      </c>
      <c r="E51" s="14">
        <v>199</v>
      </c>
      <c r="F51" s="14">
        <v>3</v>
      </c>
      <c r="G51" s="14">
        <v>1</v>
      </c>
      <c r="H51" s="14">
        <v>12</v>
      </c>
      <c r="I51" s="14">
        <v>5</v>
      </c>
      <c r="J51" s="14">
        <v>1</v>
      </c>
      <c r="K51" s="14">
        <v>2</v>
      </c>
      <c r="L51" s="14">
        <v>281</v>
      </c>
    </row>
    <row r="52" spans="1:12" ht="15">
      <c r="A52" s="129" t="s">
        <v>140</v>
      </c>
      <c r="B52" s="14">
        <v>22</v>
      </c>
      <c r="C52" s="14">
        <v>9</v>
      </c>
      <c r="D52" s="14">
        <v>34</v>
      </c>
      <c r="E52" s="14">
        <v>215</v>
      </c>
      <c r="F52" s="14">
        <v>2</v>
      </c>
      <c r="G52" s="14">
        <v>1</v>
      </c>
      <c r="H52" s="14">
        <v>14</v>
      </c>
      <c r="I52" s="14">
        <v>4</v>
      </c>
      <c r="J52" s="14">
        <v>1</v>
      </c>
      <c r="K52" s="14">
        <v>3</v>
      </c>
      <c r="L52" s="14">
        <v>306</v>
      </c>
    </row>
    <row r="53" spans="1:12" ht="15">
      <c r="A53" s="129" t="s">
        <v>141</v>
      </c>
      <c r="B53" s="14">
        <v>28</v>
      </c>
      <c r="C53" s="14">
        <v>8</v>
      </c>
      <c r="D53" s="14">
        <v>39</v>
      </c>
      <c r="E53" s="14">
        <v>217</v>
      </c>
      <c r="F53" s="14">
        <v>2</v>
      </c>
      <c r="G53" s="14">
        <v>1</v>
      </c>
      <c r="H53" s="14">
        <v>13</v>
      </c>
      <c r="I53" s="14">
        <v>3</v>
      </c>
      <c r="J53" s="14">
        <v>1</v>
      </c>
      <c r="K53" s="14">
        <v>3</v>
      </c>
      <c r="L53" s="14">
        <v>315</v>
      </c>
    </row>
    <row r="54" spans="1:12" ht="15">
      <c r="A54" s="129" t="s">
        <v>142</v>
      </c>
      <c r="B54" s="14">
        <v>25</v>
      </c>
      <c r="C54" s="14">
        <v>9</v>
      </c>
      <c r="D54" s="14">
        <v>37</v>
      </c>
      <c r="E54" s="14">
        <v>202</v>
      </c>
      <c r="F54" s="14">
        <v>3</v>
      </c>
      <c r="G54" s="14">
        <v>1</v>
      </c>
      <c r="H54" s="14">
        <v>15</v>
      </c>
      <c r="I54" s="14">
        <v>3</v>
      </c>
      <c r="J54" s="14">
        <v>0</v>
      </c>
      <c r="K54" s="14">
        <v>2</v>
      </c>
      <c r="L54" s="14">
        <v>296</v>
      </c>
    </row>
    <row r="55" spans="1:12" ht="15">
      <c r="A55" s="129" t="s">
        <v>143</v>
      </c>
      <c r="B55" s="14">
        <v>28</v>
      </c>
      <c r="C55" s="14">
        <v>7</v>
      </c>
      <c r="D55" s="14">
        <v>36</v>
      </c>
      <c r="E55" s="14">
        <v>202</v>
      </c>
      <c r="F55" s="14">
        <v>2</v>
      </c>
      <c r="G55" s="14">
        <v>1</v>
      </c>
      <c r="H55" s="14">
        <v>11</v>
      </c>
      <c r="I55" s="14">
        <v>3</v>
      </c>
      <c r="J55" s="14">
        <v>1</v>
      </c>
      <c r="K55" s="14">
        <v>3</v>
      </c>
      <c r="L55" s="14">
        <v>292</v>
      </c>
    </row>
    <row r="56" spans="1:12" ht="15">
      <c r="A56" s="129" t="s">
        <v>144</v>
      </c>
      <c r="B56" s="14">
        <v>31</v>
      </c>
      <c r="C56" s="14">
        <v>7</v>
      </c>
      <c r="D56" s="14">
        <v>27</v>
      </c>
      <c r="E56" s="14">
        <v>193</v>
      </c>
      <c r="F56" s="14">
        <v>2</v>
      </c>
      <c r="G56" s="14">
        <v>1</v>
      </c>
      <c r="H56" s="14">
        <v>11</v>
      </c>
      <c r="I56" s="14">
        <v>2</v>
      </c>
      <c r="J56" s="14">
        <v>1</v>
      </c>
      <c r="K56" s="14">
        <v>2</v>
      </c>
      <c r="L56" s="14">
        <v>276</v>
      </c>
    </row>
    <row r="57" spans="1:12" ht="15">
      <c r="A57" s="129" t="s">
        <v>145</v>
      </c>
      <c r="B57" s="14">
        <v>31</v>
      </c>
      <c r="C57" s="14">
        <v>6</v>
      </c>
      <c r="D57" s="14">
        <v>22</v>
      </c>
      <c r="E57" s="14">
        <v>177</v>
      </c>
      <c r="F57" s="14">
        <v>4</v>
      </c>
      <c r="G57" s="14">
        <v>1</v>
      </c>
      <c r="H57" s="14">
        <v>5</v>
      </c>
      <c r="I57" s="14">
        <v>2</v>
      </c>
      <c r="J57" s="14">
        <v>2</v>
      </c>
      <c r="K57" s="14">
        <v>3</v>
      </c>
      <c r="L57" s="14">
        <v>253</v>
      </c>
    </row>
    <row r="58" spans="1:12" ht="15">
      <c r="A58" s="129" t="s">
        <v>146</v>
      </c>
      <c r="B58" s="14">
        <v>26</v>
      </c>
      <c r="C58" s="14">
        <v>4</v>
      </c>
      <c r="D58" s="14">
        <v>14</v>
      </c>
      <c r="E58" s="14">
        <v>146</v>
      </c>
      <c r="F58" s="14">
        <v>4</v>
      </c>
      <c r="G58" s="14">
        <v>0</v>
      </c>
      <c r="H58" s="14">
        <v>5</v>
      </c>
      <c r="I58" s="14">
        <v>1</v>
      </c>
      <c r="J58" s="14">
        <v>0</v>
      </c>
      <c r="K58" s="14">
        <v>3</v>
      </c>
      <c r="L58" s="14">
        <v>204</v>
      </c>
    </row>
    <row r="59" spans="1:12" ht="15">
      <c r="A59" s="129" t="s">
        <v>147</v>
      </c>
      <c r="B59" s="14">
        <v>26</v>
      </c>
      <c r="C59" s="14">
        <v>3</v>
      </c>
      <c r="D59" s="14">
        <v>9</v>
      </c>
      <c r="E59" s="14">
        <v>137</v>
      </c>
      <c r="F59" s="14">
        <v>5</v>
      </c>
      <c r="G59" s="14">
        <v>1</v>
      </c>
      <c r="H59" s="14">
        <v>5</v>
      </c>
      <c r="I59" s="14">
        <v>0</v>
      </c>
      <c r="J59" s="14">
        <v>1</v>
      </c>
      <c r="K59" s="14">
        <v>1</v>
      </c>
      <c r="L59" s="14">
        <v>188</v>
      </c>
    </row>
    <row r="60" spans="1:12" ht="15">
      <c r="A60" s="129" t="s">
        <v>148</v>
      </c>
      <c r="B60" s="14">
        <v>23</v>
      </c>
      <c r="C60" s="14">
        <v>2</v>
      </c>
      <c r="D60" s="14">
        <v>7</v>
      </c>
      <c r="E60" s="14">
        <v>113</v>
      </c>
      <c r="F60" s="14">
        <v>3</v>
      </c>
      <c r="G60" s="14">
        <v>0</v>
      </c>
      <c r="H60" s="14">
        <v>2</v>
      </c>
      <c r="I60" s="14">
        <v>0</v>
      </c>
      <c r="J60" s="14">
        <v>1</v>
      </c>
      <c r="K60" s="14">
        <v>1</v>
      </c>
      <c r="L60" s="14">
        <v>152</v>
      </c>
    </row>
    <row r="61" spans="1:12" ht="15">
      <c r="A61" s="129" t="s">
        <v>149</v>
      </c>
      <c r="B61" s="14">
        <v>27</v>
      </c>
      <c r="C61" s="14">
        <v>2</v>
      </c>
      <c r="D61" s="14">
        <v>4</v>
      </c>
      <c r="E61" s="14">
        <v>100</v>
      </c>
      <c r="F61" s="14">
        <v>2</v>
      </c>
      <c r="G61" s="14">
        <v>1</v>
      </c>
      <c r="H61" s="14">
        <v>3</v>
      </c>
      <c r="I61" s="14">
        <v>2</v>
      </c>
      <c r="J61" s="14">
        <v>1</v>
      </c>
      <c r="K61" s="14">
        <v>1</v>
      </c>
      <c r="L61" s="14">
        <v>142</v>
      </c>
    </row>
    <row r="62" spans="1:12" ht="15">
      <c r="A62" s="129" t="s">
        <v>150</v>
      </c>
      <c r="B62" s="14">
        <v>29</v>
      </c>
      <c r="C62" s="14">
        <v>2</v>
      </c>
      <c r="D62" s="14">
        <v>4</v>
      </c>
      <c r="E62" s="14">
        <v>87</v>
      </c>
      <c r="F62" s="14">
        <v>4</v>
      </c>
      <c r="G62" s="14">
        <v>1</v>
      </c>
      <c r="H62" s="14">
        <v>2</v>
      </c>
      <c r="I62" s="14">
        <v>2</v>
      </c>
      <c r="J62" s="14">
        <v>0</v>
      </c>
      <c r="K62" s="14">
        <v>0</v>
      </c>
      <c r="L62" s="14">
        <v>132</v>
      </c>
    </row>
    <row r="63" spans="1:12" s="121" customFormat="1" ht="16.5" thickBot="1">
      <c r="A63" s="131" t="s">
        <v>9</v>
      </c>
      <c r="B63" s="23">
        <v>529</v>
      </c>
      <c r="C63" s="23">
        <v>100</v>
      </c>
      <c r="D63" s="23">
        <v>329</v>
      </c>
      <c r="E63" s="23">
        <v>2988</v>
      </c>
      <c r="F63" s="23">
        <v>90</v>
      </c>
      <c r="G63" s="23">
        <v>17</v>
      </c>
      <c r="H63" s="23">
        <v>124</v>
      </c>
      <c r="I63" s="23">
        <v>48</v>
      </c>
      <c r="J63" s="23">
        <v>25</v>
      </c>
      <c r="K63" s="23">
        <v>35</v>
      </c>
      <c r="L63" s="23">
        <v>4285</v>
      </c>
    </row>
    <row r="64" ht="10.5" customHeight="1"/>
    <row r="65" ht="15">
      <c r="A65" s="129" t="s">
        <v>27</v>
      </c>
    </row>
    <row r="66" ht="15">
      <c r="A66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1" customWidth="1"/>
    <col min="5" max="5" width="7.7109375" style="61" customWidth="1"/>
    <col min="6" max="9" width="9.140625" style="61" customWidth="1"/>
    <col min="10" max="10" width="7.7109375" style="61" customWidth="1"/>
    <col min="11" max="15" width="9.140625" style="61" customWidth="1"/>
    <col min="16" max="16" width="11.140625" style="61" bestFit="1" customWidth="1"/>
    <col min="17" max="16384" width="9.140625" style="61" customWidth="1"/>
  </cols>
  <sheetData>
    <row r="1" spans="1:15" ht="12.75">
      <c r="A1" s="70" t="s">
        <v>185</v>
      </c>
      <c r="F1" s="70" t="s">
        <v>186</v>
      </c>
      <c r="K1" s="70"/>
      <c r="O1" s="70"/>
    </row>
    <row r="2" spans="2:17" ht="12.75">
      <c r="B2" s="109" t="s">
        <v>187</v>
      </c>
      <c r="C2" s="109" t="s">
        <v>188</v>
      </c>
      <c r="D2" s="109"/>
      <c r="G2" s="109" t="s">
        <v>206</v>
      </c>
      <c r="H2" s="109" t="s">
        <v>12</v>
      </c>
      <c r="I2" s="109"/>
      <c r="L2" s="109"/>
      <c r="M2" s="109"/>
      <c r="P2" s="109"/>
      <c r="Q2" s="109"/>
    </row>
    <row r="3" spans="1:17" ht="15">
      <c r="A3" s="110" t="s">
        <v>190</v>
      </c>
      <c r="B3" s="61">
        <v>38</v>
      </c>
      <c r="C3" s="132">
        <f>Table28!L11</f>
        <v>171</v>
      </c>
      <c r="D3" s="109"/>
      <c r="F3" s="110" t="s">
        <v>190</v>
      </c>
      <c r="G3" s="61">
        <v>41</v>
      </c>
      <c r="H3" s="132">
        <f>Table28!L39</f>
        <v>175</v>
      </c>
      <c r="I3" s="109"/>
      <c r="L3" s="109"/>
      <c r="M3" s="109"/>
      <c r="P3" s="109"/>
      <c r="Q3" s="109"/>
    </row>
    <row r="4" spans="1:17" ht="15">
      <c r="A4" s="110" t="s">
        <v>191</v>
      </c>
      <c r="B4" s="61">
        <v>19</v>
      </c>
      <c r="C4" s="132">
        <f>Table28!L12</f>
        <v>87</v>
      </c>
      <c r="D4" s="109"/>
      <c r="F4" s="110" t="s">
        <v>191</v>
      </c>
      <c r="G4" s="61">
        <v>42</v>
      </c>
      <c r="H4" s="132">
        <f>Table28!L40</f>
        <v>159</v>
      </c>
      <c r="I4" s="109"/>
      <c r="L4" s="109"/>
      <c r="M4" s="109"/>
      <c r="P4" s="109"/>
      <c r="Q4" s="109"/>
    </row>
    <row r="5" spans="1:17" ht="15">
      <c r="A5" s="110" t="s">
        <v>192</v>
      </c>
      <c r="B5" s="61">
        <v>15</v>
      </c>
      <c r="C5" s="132">
        <f>Table28!L13</f>
        <v>75</v>
      </c>
      <c r="D5" s="109"/>
      <c r="F5" s="110" t="s">
        <v>192</v>
      </c>
      <c r="G5" s="61">
        <v>26</v>
      </c>
      <c r="H5" s="132">
        <f>Table28!L41</f>
        <v>117</v>
      </c>
      <c r="I5" s="109"/>
      <c r="L5" s="109"/>
      <c r="M5" s="109"/>
      <c r="P5" s="109"/>
      <c r="Q5" s="109"/>
    </row>
    <row r="6" spans="1:17" ht="15">
      <c r="A6" s="110" t="s">
        <v>193</v>
      </c>
      <c r="B6" s="61">
        <v>12</v>
      </c>
      <c r="C6" s="132">
        <f>Table28!L14</f>
        <v>55</v>
      </c>
      <c r="D6" s="109"/>
      <c r="F6" s="110" t="s">
        <v>193</v>
      </c>
      <c r="G6" s="61">
        <v>26</v>
      </c>
      <c r="H6" s="132">
        <f>Table28!L42</f>
        <v>112</v>
      </c>
      <c r="I6" s="109"/>
      <c r="L6" s="109"/>
      <c r="M6" s="109"/>
      <c r="P6" s="109"/>
      <c r="Q6" s="109"/>
    </row>
    <row r="7" spans="1:17" ht="15">
      <c r="A7" s="110" t="s">
        <v>194</v>
      </c>
      <c r="B7" s="61">
        <v>13</v>
      </c>
      <c r="C7" s="132">
        <f>Table28!L15</f>
        <v>51</v>
      </c>
      <c r="D7" s="109"/>
      <c r="F7" s="110" t="s">
        <v>194</v>
      </c>
      <c r="G7" s="61">
        <v>15</v>
      </c>
      <c r="H7" s="132">
        <f>Table28!L43</f>
        <v>57</v>
      </c>
      <c r="I7" s="109"/>
      <c r="L7" s="109"/>
      <c r="M7" s="109"/>
      <c r="P7" s="109"/>
      <c r="Q7" s="109"/>
    </row>
    <row r="8" spans="1:17" ht="15">
      <c r="A8" s="110" t="s">
        <v>195</v>
      </c>
      <c r="B8" s="61">
        <v>14</v>
      </c>
      <c r="C8" s="132">
        <f>Table28!L16</f>
        <v>69</v>
      </c>
      <c r="D8" s="109"/>
      <c r="F8" s="110" t="s">
        <v>195</v>
      </c>
      <c r="G8" s="61">
        <v>13</v>
      </c>
      <c r="H8" s="132">
        <f>Table28!L44</f>
        <v>52</v>
      </c>
      <c r="I8" s="109"/>
      <c r="L8" s="109"/>
      <c r="M8" s="109"/>
      <c r="P8" s="109"/>
      <c r="Q8" s="109"/>
    </row>
    <row r="9" spans="1:17" ht="15">
      <c r="A9" s="110" t="s">
        <v>196</v>
      </c>
      <c r="B9" s="61">
        <v>34</v>
      </c>
      <c r="C9" s="132">
        <f>Table28!L17</f>
        <v>165</v>
      </c>
      <c r="D9" s="109"/>
      <c r="F9" s="110" t="s">
        <v>196</v>
      </c>
      <c r="G9" s="61">
        <v>14</v>
      </c>
      <c r="H9" s="132">
        <f>Table28!L45</f>
        <v>54</v>
      </c>
      <c r="I9" s="109"/>
      <c r="L9" s="109"/>
      <c r="M9" s="109"/>
      <c r="P9" s="109"/>
      <c r="Q9" s="109"/>
    </row>
    <row r="10" spans="1:17" ht="15">
      <c r="A10" s="110" t="s">
        <v>197</v>
      </c>
      <c r="B10" s="61">
        <v>80</v>
      </c>
      <c r="C10" s="132">
        <f>Table28!L18</f>
        <v>522</v>
      </c>
      <c r="D10" s="109"/>
      <c r="F10" s="110" t="s">
        <v>197</v>
      </c>
      <c r="G10" s="61">
        <v>16</v>
      </c>
      <c r="H10" s="132">
        <f>Table28!L46</f>
        <v>75</v>
      </c>
      <c r="I10" s="109"/>
      <c r="L10" s="109"/>
      <c r="M10" s="109"/>
      <c r="P10" s="109"/>
      <c r="Q10" s="109"/>
    </row>
    <row r="11" spans="1:17" ht="15">
      <c r="A11" s="110" t="s">
        <v>198</v>
      </c>
      <c r="B11" s="61">
        <v>98</v>
      </c>
      <c r="C11" s="132">
        <f>Table28!L19</f>
        <v>800</v>
      </c>
      <c r="D11" s="109"/>
      <c r="F11" s="110" t="s">
        <v>198</v>
      </c>
      <c r="G11" s="61">
        <v>21</v>
      </c>
      <c r="H11" s="132">
        <f>Table28!L47</f>
        <v>102</v>
      </c>
      <c r="I11" s="109"/>
      <c r="L11" s="109"/>
      <c r="M11" s="109"/>
      <c r="P11" s="109"/>
      <c r="Q11" s="109"/>
    </row>
    <row r="12" spans="1:17" ht="15">
      <c r="A12" s="110" t="s">
        <v>199</v>
      </c>
      <c r="B12" s="61">
        <v>72</v>
      </c>
      <c r="C12" s="132">
        <f>Table28!L20</f>
        <v>599</v>
      </c>
      <c r="D12" s="109"/>
      <c r="F12" s="110" t="s">
        <v>199</v>
      </c>
      <c r="G12" s="61">
        <v>25</v>
      </c>
      <c r="H12" s="132">
        <f>Table28!L48</f>
        <v>131</v>
      </c>
      <c r="I12" s="109"/>
      <c r="L12" s="109"/>
      <c r="M12" s="109"/>
      <c r="P12" s="109"/>
      <c r="Q12" s="109"/>
    </row>
    <row r="13" spans="1:17" ht="15">
      <c r="A13" s="110" t="s">
        <v>200</v>
      </c>
      <c r="B13" s="61">
        <v>76</v>
      </c>
      <c r="C13" s="132">
        <f>Table28!L21</f>
        <v>499</v>
      </c>
      <c r="D13" s="109"/>
      <c r="F13" s="110" t="s">
        <v>200</v>
      </c>
      <c r="G13" s="61">
        <v>30</v>
      </c>
      <c r="H13" s="132">
        <f>Table28!L49</f>
        <v>177</v>
      </c>
      <c r="I13" s="109"/>
      <c r="L13" s="109"/>
      <c r="M13" s="109"/>
      <c r="P13" s="109"/>
      <c r="Q13" s="109"/>
    </row>
    <row r="14" spans="1:17" ht="15">
      <c r="A14" s="110" t="s">
        <v>201</v>
      </c>
      <c r="B14" s="61">
        <v>85</v>
      </c>
      <c r="C14" s="132">
        <f>Table28!L22</f>
        <v>544</v>
      </c>
      <c r="D14" s="109"/>
      <c r="F14" s="110" t="s">
        <v>201</v>
      </c>
      <c r="G14" s="61">
        <v>43</v>
      </c>
      <c r="H14" s="132">
        <f>Table28!L50</f>
        <v>237</v>
      </c>
      <c r="I14" s="109"/>
      <c r="L14" s="109"/>
      <c r="M14" s="109"/>
      <c r="P14" s="109"/>
      <c r="Q14" s="109"/>
    </row>
    <row r="15" spans="1:17" ht="15">
      <c r="A15" s="110" t="s">
        <v>202</v>
      </c>
      <c r="B15" s="61">
        <v>97</v>
      </c>
      <c r="C15" s="132">
        <f>Table28!L23</f>
        <v>669</v>
      </c>
      <c r="D15" s="36"/>
      <c r="F15" s="110" t="s">
        <v>202</v>
      </c>
      <c r="G15" s="61">
        <v>47</v>
      </c>
      <c r="H15" s="132">
        <f>Table28!L51</f>
        <v>281</v>
      </c>
      <c r="I15" s="36"/>
      <c r="K15" s="114"/>
      <c r="L15" s="33"/>
      <c r="M15" s="36"/>
      <c r="O15" s="114"/>
      <c r="P15" s="36"/>
      <c r="Q15" s="36"/>
    </row>
    <row r="16" spans="1:17" ht="15">
      <c r="A16" s="114">
        <v>13</v>
      </c>
      <c r="B16" s="61">
        <v>100</v>
      </c>
      <c r="C16" s="132">
        <f>Table28!L24</f>
        <v>711</v>
      </c>
      <c r="D16" s="36"/>
      <c r="F16" s="114">
        <v>13</v>
      </c>
      <c r="G16" s="61">
        <v>43</v>
      </c>
      <c r="H16" s="132">
        <f>Table28!L52</f>
        <v>306</v>
      </c>
      <c r="I16" s="36"/>
      <c r="K16" s="114"/>
      <c r="L16" s="33"/>
      <c r="M16" s="36"/>
      <c r="O16" s="114"/>
      <c r="P16" s="36"/>
      <c r="Q16" s="36"/>
    </row>
    <row r="17" spans="1:17" ht="15">
      <c r="A17" s="114">
        <v>14</v>
      </c>
      <c r="B17" s="61">
        <v>117</v>
      </c>
      <c r="C17" s="132">
        <f>Table28!L25</f>
        <v>713</v>
      </c>
      <c r="D17" s="36"/>
      <c r="F17" s="114">
        <v>14</v>
      </c>
      <c r="G17" s="61">
        <v>55</v>
      </c>
      <c r="H17" s="132">
        <f>Table28!L53</f>
        <v>315</v>
      </c>
      <c r="I17" s="36"/>
      <c r="K17" s="114"/>
      <c r="L17" s="36"/>
      <c r="M17" s="36"/>
      <c r="O17" s="114"/>
      <c r="P17" s="36"/>
      <c r="Q17" s="36"/>
    </row>
    <row r="18" spans="1:17" ht="15">
      <c r="A18" s="114">
        <v>15</v>
      </c>
      <c r="B18" s="61">
        <v>115</v>
      </c>
      <c r="C18" s="132">
        <f>Table28!L26</f>
        <v>784</v>
      </c>
      <c r="D18" s="36"/>
      <c r="F18" s="114">
        <v>15</v>
      </c>
      <c r="G18" s="61">
        <v>56</v>
      </c>
      <c r="H18" s="132">
        <f>Table28!L54</f>
        <v>296</v>
      </c>
      <c r="I18" s="36"/>
      <c r="K18" s="114"/>
      <c r="L18" s="36"/>
      <c r="M18" s="36"/>
      <c r="O18" s="114"/>
      <c r="P18" s="36"/>
      <c r="Q18" s="36"/>
    </row>
    <row r="19" spans="1:17" ht="15">
      <c r="A19" s="114">
        <v>16</v>
      </c>
      <c r="B19" s="61">
        <v>154</v>
      </c>
      <c r="C19" s="132">
        <f>Table28!L27</f>
        <v>980</v>
      </c>
      <c r="D19" s="36"/>
      <c r="F19" s="114">
        <v>16</v>
      </c>
      <c r="G19" s="61">
        <v>56</v>
      </c>
      <c r="H19" s="132">
        <f>Table28!L55</f>
        <v>292</v>
      </c>
      <c r="I19" s="36"/>
      <c r="K19" s="114"/>
      <c r="L19" s="36"/>
      <c r="M19" s="36"/>
      <c r="O19" s="114"/>
      <c r="P19" s="36"/>
      <c r="Q19" s="36"/>
    </row>
    <row r="20" spans="1:17" ht="15">
      <c r="A20" s="114">
        <v>17</v>
      </c>
      <c r="B20" s="61">
        <v>153</v>
      </c>
      <c r="C20" s="132">
        <f>Table28!L28</f>
        <v>1007</v>
      </c>
      <c r="D20" s="36"/>
      <c r="F20" s="114">
        <v>17</v>
      </c>
      <c r="G20" s="61">
        <v>56</v>
      </c>
      <c r="H20" s="132">
        <f>Table28!L56</f>
        <v>276</v>
      </c>
      <c r="I20" s="36"/>
      <c r="K20" s="114"/>
      <c r="L20" s="36"/>
      <c r="M20" s="36"/>
      <c r="O20" s="114"/>
      <c r="P20" s="36"/>
      <c r="Q20" s="36"/>
    </row>
    <row r="21" spans="1:17" ht="15">
      <c r="A21" s="114">
        <v>18</v>
      </c>
      <c r="B21" s="61">
        <v>112</v>
      </c>
      <c r="C21" s="132">
        <f>Table28!L29</f>
        <v>686</v>
      </c>
      <c r="D21" s="36"/>
      <c r="F21" s="114">
        <v>18</v>
      </c>
      <c r="G21" s="61">
        <v>48</v>
      </c>
      <c r="H21" s="132">
        <f>Table28!L57</f>
        <v>253</v>
      </c>
      <c r="I21" s="36"/>
      <c r="K21" s="114"/>
      <c r="L21" s="36"/>
      <c r="M21" s="36"/>
      <c r="O21" s="114"/>
      <c r="P21" s="36"/>
      <c r="Q21" s="36"/>
    </row>
    <row r="22" spans="1:17" ht="15">
      <c r="A22" s="114">
        <v>19</v>
      </c>
      <c r="B22" s="61">
        <v>101</v>
      </c>
      <c r="C22" s="132">
        <f>Table28!L30</f>
        <v>561</v>
      </c>
      <c r="D22" s="36"/>
      <c r="F22" s="114">
        <v>19</v>
      </c>
      <c r="G22" s="61">
        <v>35</v>
      </c>
      <c r="H22" s="132">
        <f>Table28!L58</f>
        <v>204</v>
      </c>
      <c r="I22" s="36"/>
      <c r="K22" s="114"/>
      <c r="L22" s="36"/>
      <c r="M22" s="36"/>
      <c r="O22" s="114"/>
      <c r="P22" s="36"/>
      <c r="Q22" s="36"/>
    </row>
    <row r="23" spans="1:17" ht="15">
      <c r="A23" s="114">
        <v>20</v>
      </c>
      <c r="B23" s="61">
        <v>83</v>
      </c>
      <c r="C23" s="132">
        <f>Table28!L31</f>
        <v>445</v>
      </c>
      <c r="D23" s="36"/>
      <c r="F23" s="114">
        <v>20</v>
      </c>
      <c r="G23" s="61">
        <v>36</v>
      </c>
      <c r="H23" s="132">
        <f>Table28!L59</f>
        <v>188</v>
      </c>
      <c r="I23" s="36"/>
      <c r="K23" s="114"/>
      <c r="L23" s="36"/>
      <c r="M23" s="36"/>
      <c r="O23" s="114"/>
      <c r="P23" s="36"/>
      <c r="Q23" s="36"/>
    </row>
    <row r="24" spans="1:17" ht="15">
      <c r="A24" s="114">
        <v>21</v>
      </c>
      <c r="B24" s="61">
        <v>71</v>
      </c>
      <c r="C24" s="132">
        <f>Table28!L32</f>
        <v>402</v>
      </c>
      <c r="D24" s="36"/>
      <c r="F24" s="114">
        <v>21</v>
      </c>
      <c r="G24" s="61">
        <v>34</v>
      </c>
      <c r="H24" s="132">
        <f>Table28!L60</f>
        <v>152</v>
      </c>
      <c r="I24" s="36"/>
      <c r="K24" s="114"/>
      <c r="L24" s="36"/>
      <c r="M24" s="36"/>
      <c r="O24" s="114"/>
      <c r="P24" s="36"/>
      <c r="Q24" s="36"/>
    </row>
    <row r="25" spans="1:17" ht="15">
      <c r="A25" s="114">
        <v>22</v>
      </c>
      <c r="B25" s="61">
        <v>65</v>
      </c>
      <c r="C25" s="132">
        <f>Table28!L33</f>
        <v>348</v>
      </c>
      <c r="D25" s="36"/>
      <c r="F25" s="114">
        <v>22</v>
      </c>
      <c r="G25" s="61">
        <v>29</v>
      </c>
      <c r="H25" s="132">
        <f>Table28!L61</f>
        <v>142</v>
      </c>
      <c r="I25" s="36"/>
      <c r="K25" s="114"/>
      <c r="L25" s="36"/>
      <c r="M25" s="36"/>
      <c r="O25" s="114"/>
      <c r="P25" s="36"/>
      <c r="Q25" s="36"/>
    </row>
    <row r="26" spans="1:17" ht="15">
      <c r="A26" s="114">
        <v>23</v>
      </c>
      <c r="B26" s="61">
        <v>54</v>
      </c>
      <c r="C26" s="132">
        <f>Table28!L34</f>
        <v>280</v>
      </c>
      <c r="D26" s="36"/>
      <c r="F26" s="114">
        <v>23</v>
      </c>
      <c r="G26" s="61">
        <v>29</v>
      </c>
      <c r="H26" s="132">
        <f>Table28!L62</f>
        <v>132</v>
      </c>
      <c r="I26" s="36"/>
      <c r="K26" s="114"/>
      <c r="L26" s="36"/>
      <c r="M26" s="36"/>
      <c r="O26" s="114"/>
      <c r="P26" s="36"/>
      <c r="Q26" s="36"/>
    </row>
    <row r="27" spans="2:7" ht="15.75">
      <c r="B27" s="133"/>
      <c r="C27" s="115"/>
      <c r="G27" s="36"/>
    </row>
    <row r="29" spans="1:14" s="1" customFormat="1" ht="21">
      <c r="A29" s="134" t="s">
        <v>207</v>
      </c>
      <c r="M29" s="134"/>
      <c r="N29" s="135" t="s">
        <v>1</v>
      </c>
    </row>
    <row r="30" s="1" customFormat="1" ht="21">
      <c r="A30" s="134"/>
    </row>
    <row r="31" s="1" customFormat="1" ht="21">
      <c r="A31" s="134" t="s">
        <v>208</v>
      </c>
    </row>
    <row r="32" spans="1:14" s="1" customFormat="1" ht="21">
      <c r="A32" s="134" t="s">
        <v>114</v>
      </c>
      <c r="N32" s="116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5" bestFit="1" customWidth="1"/>
    <col min="2" max="2" width="9.140625" style="85" customWidth="1"/>
    <col min="3" max="4" width="9.57421875" style="85" bestFit="1" customWidth="1"/>
    <col min="5" max="5" width="10.00390625" style="85" bestFit="1" customWidth="1"/>
    <col min="6" max="6" width="4.57421875" style="85" customWidth="1"/>
    <col min="7" max="7" width="4.7109375" style="85" customWidth="1"/>
    <col min="8" max="8" width="7.421875" style="85" customWidth="1"/>
    <col min="9" max="9" width="9.57421875" style="85" bestFit="1" customWidth="1"/>
    <col min="10" max="10" width="9.8515625" style="85" bestFit="1" customWidth="1"/>
    <col min="11" max="11" width="10.7109375" style="85" bestFit="1" customWidth="1"/>
    <col min="12" max="12" width="5.7109375" style="85" customWidth="1"/>
    <col min="13" max="13" width="5.140625" style="85" customWidth="1"/>
    <col min="14" max="16384" width="9.140625" style="85" customWidth="1"/>
  </cols>
  <sheetData>
    <row r="1" ht="12.75">
      <c r="A1" s="84" t="s">
        <v>75</v>
      </c>
    </row>
    <row r="2" ht="12.75">
      <c r="A2" s="86" t="s">
        <v>209</v>
      </c>
    </row>
    <row r="3" ht="12.75">
      <c r="A3" s="86"/>
    </row>
    <row r="4" ht="25.5">
      <c r="A4" s="86" t="s">
        <v>210</v>
      </c>
    </row>
    <row r="5" ht="25.5">
      <c r="A5" s="86" t="s">
        <v>211</v>
      </c>
    </row>
    <row r="6" ht="12.75">
      <c r="A6" s="84"/>
    </row>
    <row r="8" spans="1:13" ht="12.75">
      <c r="A8" s="144"/>
      <c r="B8" s="146"/>
      <c r="C8" s="89" t="s">
        <v>84</v>
      </c>
      <c r="D8" s="89" t="s">
        <v>20</v>
      </c>
      <c r="E8" s="89" t="s">
        <v>212</v>
      </c>
      <c r="F8" s="89" t="s">
        <v>90</v>
      </c>
      <c r="G8" s="89" t="s">
        <v>105</v>
      </c>
      <c r="H8" s="89" t="s">
        <v>106</v>
      </c>
      <c r="I8" s="89" t="s">
        <v>107</v>
      </c>
      <c r="J8" s="89" t="s">
        <v>25</v>
      </c>
      <c r="K8" s="89" t="s">
        <v>26</v>
      </c>
      <c r="L8" s="89" t="s">
        <v>91</v>
      </c>
      <c r="M8" s="136" t="s">
        <v>9</v>
      </c>
    </row>
    <row r="9" spans="1:13" ht="12.75">
      <c r="A9" s="122" t="s">
        <v>79</v>
      </c>
      <c r="B9" s="88" t="s">
        <v>213</v>
      </c>
      <c r="C9" s="92">
        <v>79</v>
      </c>
      <c r="D9" s="92">
        <v>7</v>
      </c>
      <c r="E9" s="92">
        <v>1</v>
      </c>
      <c r="F9" s="92">
        <v>52</v>
      </c>
      <c r="G9" s="92">
        <v>0</v>
      </c>
      <c r="H9" s="92">
        <v>0</v>
      </c>
      <c r="I9" s="92">
        <v>5</v>
      </c>
      <c r="J9" s="92">
        <v>1</v>
      </c>
      <c r="K9" s="92">
        <v>0</v>
      </c>
      <c r="L9" s="92">
        <v>1</v>
      </c>
      <c r="M9" s="92">
        <v>146</v>
      </c>
    </row>
    <row r="10" spans="1:13" ht="12.75">
      <c r="A10" s="123"/>
      <c r="B10" s="88" t="s">
        <v>214</v>
      </c>
      <c r="C10" s="92">
        <v>98</v>
      </c>
      <c r="D10" s="92">
        <v>8</v>
      </c>
      <c r="E10" s="92">
        <v>2</v>
      </c>
      <c r="F10" s="92">
        <v>58</v>
      </c>
      <c r="G10" s="92">
        <v>1</v>
      </c>
      <c r="H10" s="92">
        <v>2</v>
      </c>
      <c r="I10" s="92">
        <v>8</v>
      </c>
      <c r="J10" s="92" t="s">
        <v>103</v>
      </c>
      <c r="K10" s="92" t="s">
        <v>103</v>
      </c>
      <c r="L10" s="92">
        <v>1</v>
      </c>
      <c r="M10" s="92">
        <v>177</v>
      </c>
    </row>
    <row r="11" spans="1:13" ht="12.75">
      <c r="A11" s="123"/>
      <c r="B11" s="88" t="s">
        <v>215</v>
      </c>
      <c r="C11" s="92">
        <v>96</v>
      </c>
      <c r="D11" s="92">
        <v>11</v>
      </c>
      <c r="E11" s="92">
        <v>2</v>
      </c>
      <c r="F11" s="92">
        <v>41</v>
      </c>
      <c r="G11" s="92">
        <v>1</v>
      </c>
      <c r="H11" s="92">
        <v>3</v>
      </c>
      <c r="I11" s="92">
        <v>11</v>
      </c>
      <c r="J11" s="92">
        <v>1</v>
      </c>
      <c r="K11" s="92" t="s">
        <v>103</v>
      </c>
      <c r="L11" s="92">
        <v>1</v>
      </c>
      <c r="M11" s="92">
        <v>167</v>
      </c>
    </row>
    <row r="12" spans="1:13" ht="12.75">
      <c r="A12" s="123"/>
      <c r="B12" s="88" t="s">
        <v>216</v>
      </c>
      <c r="C12" s="92">
        <v>89</v>
      </c>
      <c r="D12" s="92">
        <v>17</v>
      </c>
      <c r="E12" s="92">
        <v>2</v>
      </c>
      <c r="F12" s="92">
        <v>60</v>
      </c>
      <c r="G12" s="92">
        <v>1</v>
      </c>
      <c r="H12" s="92">
        <v>0</v>
      </c>
      <c r="I12" s="92">
        <v>7</v>
      </c>
      <c r="J12" s="92">
        <v>0</v>
      </c>
      <c r="K12" s="92">
        <v>1</v>
      </c>
      <c r="L12" s="92">
        <v>2</v>
      </c>
      <c r="M12" s="92">
        <v>179</v>
      </c>
    </row>
    <row r="13" spans="1:13" ht="12.75">
      <c r="A13" s="123"/>
      <c r="B13" s="88" t="s">
        <v>217</v>
      </c>
      <c r="C13" s="92">
        <v>93</v>
      </c>
      <c r="D13" s="92">
        <v>27</v>
      </c>
      <c r="E13" s="92">
        <v>2</v>
      </c>
      <c r="F13" s="92">
        <v>53</v>
      </c>
      <c r="G13" s="92">
        <v>0</v>
      </c>
      <c r="H13" s="92">
        <v>0</v>
      </c>
      <c r="I13" s="92">
        <v>9</v>
      </c>
      <c r="J13" s="92">
        <v>0</v>
      </c>
      <c r="K13" s="92">
        <v>0</v>
      </c>
      <c r="L13" s="92">
        <v>1</v>
      </c>
      <c r="M13" s="92">
        <v>186</v>
      </c>
    </row>
    <row r="14" spans="1:13" ht="12.75">
      <c r="A14" s="123"/>
      <c r="B14" s="88" t="s">
        <v>218</v>
      </c>
      <c r="C14" s="92">
        <v>99</v>
      </c>
      <c r="D14" s="92">
        <v>29</v>
      </c>
      <c r="E14" s="92">
        <v>3</v>
      </c>
      <c r="F14" s="92">
        <v>55</v>
      </c>
      <c r="G14" s="92">
        <v>1</v>
      </c>
      <c r="H14" s="92">
        <v>1</v>
      </c>
      <c r="I14" s="92">
        <v>7</v>
      </c>
      <c r="J14" s="92">
        <v>0</v>
      </c>
      <c r="K14" s="92" t="s">
        <v>103</v>
      </c>
      <c r="L14" s="92">
        <v>1</v>
      </c>
      <c r="M14" s="92">
        <v>197</v>
      </c>
    </row>
    <row r="15" spans="1:13" ht="12.75">
      <c r="A15" s="123"/>
      <c r="B15" s="88" t="s">
        <v>219</v>
      </c>
      <c r="C15" s="92">
        <v>66</v>
      </c>
      <c r="D15" s="92">
        <v>34</v>
      </c>
      <c r="E15" s="92">
        <v>2</v>
      </c>
      <c r="F15" s="92">
        <v>68</v>
      </c>
      <c r="G15" s="92">
        <v>1</v>
      </c>
      <c r="H15" s="92">
        <v>1</v>
      </c>
      <c r="I15" s="92">
        <v>5</v>
      </c>
      <c r="J15" s="92">
        <v>1</v>
      </c>
      <c r="K15" s="92">
        <v>0</v>
      </c>
      <c r="L15" s="92">
        <v>1</v>
      </c>
      <c r="M15" s="92">
        <v>177</v>
      </c>
    </row>
    <row r="16" spans="1:13" ht="12.75">
      <c r="A16" s="123"/>
      <c r="B16" s="88" t="s">
        <v>220</v>
      </c>
      <c r="C16" s="92">
        <v>87</v>
      </c>
      <c r="D16" s="92">
        <v>37</v>
      </c>
      <c r="E16" s="92">
        <v>2</v>
      </c>
      <c r="F16" s="92">
        <v>76</v>
      </c>
      <c r="G16" s="92">
        <v>2</v>
      </c>
      <c r="H16" s="92">
        <v>1</v>
      </c>
      <c r="I16" s="92">
        <v>8</v>
      </c>
      <c r="J16" s="92">
        <v>1</v>
      </c>
      <c r="K16" s="92">
        <v>0</v>
      </c>
      <c r="L16" s="92">
        <v>1</v>
      </c>
      <c r="M16" s="92">
        <v>215</v>
      </c>
    </row>
    <row r="17" spans="1:13" ht="12.75">
      <c r="A17" s="123"/>
      <c r="B17" s="88" t="s">
        <v>221</v>
      </c>
      <c r="C17" s="92">
        <v>101</v>
      </c>
      <c r="D17" s="92">
        <v>27</v>
      </c>
      <c r="E17" s="92">
        <v>2</v>
      </c>
      <c r="F17" s="92">
        <v>58</v>
      </c>
      <c r="G17" s="92">
        <v>1</v>
      </c>
      <c r="H17" s="92">
        <v>0</v>
      </c>
      <c r="I17" s="92">
        <v>7</v>
      </c>
      <c r="J17" s="92">
        <v>1</v>
      </c>
      <c r="K17" s="92">
        <v>0</v>
      </c>
      <c r="L17" s="92">
        <v>1</v>
      </c>
      <c r="M17" s="92">
        <v>198</v>
      </c>
    </row>
    <row r="18" spans="1:13" ht="12.75">
      <c r="A18" s="123"/>
      <c r="B18" s="88" t="s">
        <v>222</v>
      </c>
      <c r="C18" s="92">
        <v>84</v>
      </c>
      <c r="D18" s="92">
        <v>17</v>
      </c>
      <c r="E18" s="92">
        <v>1</v>
      </c>
      <c r="F18" s="92">
        <v>61</v>
      </c>
      <c r="G18" s="92">
        <v>1</v>
      </c>
      <c r="H18" s="92">
        <v>1</v>
      </c>
      <c r="I18" s="92">
        <v>9</v>
      </c>
      <c r="J18" s="92">
        <v>0</v>
      </c>
      <c r="K18" s="92" t="s">
        <v>103</v>
      </c>
      <c r="L18" s="92">
        <v>0</v>
      </c>
      <c r="M18" s="92">
        <v>175</v>
      </c>
    </row>
    <row r="19" spans="1:13" ht="12.75">
      <c r="A19" s="123"/>
      <c r="B19" s="88" t="s">
        <v>223</v>
      </c>
      <c r="C19" s="92">
        <v>90</v>
      </c>
      <c r="D19" s="92">
        <v>7</v>
      </c>
      <c r="E19" s="92">
        <v>2</v>
      </c>
      <c r="F19" s="92">
        <v>65</v>
      </c>
      <c r="G19" s="92">
        <v>1</v>
      </c>
      <c r="H19" s="92">
        <v>2</v>
      </c>
      <c r="I19" s="92">
        <v>6</v>
      </c>
      <c r="J19" s="92">
        <v>1</v>
      </c>
      <c r="K19" s="92" t="s">
        <v>103</v>
      </c>
      <c r="L19" s="92">
        <v>1</v>
      </c>
      <c r="M19" s="92">
        <v>175</v>
      </c>
    </row>
    <row r="20" spans="1:13" ht="12.75">
      <c r="A20" s="123"/>
      <c r="B20" s="88" t="s">
        <v>224</v>
      </c>
      <c r="C20" s="92">
        <v>75</v>
      </c>
      <c r="D20" s="92">
        <v>3</v>
      </c>
      <c r="E20" s="92">
        <v>1</v>
      </c>
      <c r="F20" s="92">
        <v>64</v>
      </c>
      <c r="G20" s="92">
        <v>1</v>
      </c>
      <c r="H20" s="92">
        <v>1</v>
      </c>
      <c r="I20" s="92">
        <v>8</v>
      </c>
      <c r="J20" s="92">
        <v>0</v>
      </c>
      <c r="K20" s="92" t="s">
        <v>103</v>
      </c>
      <c r="L20" s="92">
        <v>1</v>
      </c>
      <c r="M20" s="92">
        <v>154</v>
      </c>
    </row>
    <row r="21" spans="1:13" ht="12.75">
      <c r="A21" s="153"/>
      <c r="B21" s="88" t="s">
        <v>225</v>
      </c>
      <c r="C21" s="93">
        <v>1057</v>
      </c>
      <c r="D21" s="92">
        <v>224</v>
      </c>
      <c r="E21" s="92">
        <v>22</v>
      </c>
      <c r="F21" s="92">
        <v>710</v>
      </c>
      <c r="G21" s="92">
        <v>11</v>
      </c>
      <c r="H21" s="92">
        <v>13</v>
      </c>
      <c r="I21" s="92">
        <v>90</v>
      </c>
      <c r="J21" s="92">
        <v>6</v>
      </c>
      <c r="K21" s="92">
        <v>2</v>
      </c>
      <c r="L21" s="92">
        <v>12</v>
      </c>
      <c r="M21" s="93">
        <v>2146</v>
      </c>
    </row>
    <row r="22" spans="1:13" ht="12.75">
      <c r="A22" s="147" t="s">
        <v>80</v>
      </c>
      <c r="B22" s="88" t="s">
        <v>213</v>
      </c>
      <c r="C22" s="92">
        <v>166</v>
      </c>
      <c r="D22" s="92">
        <v>34</v>
      </c>
      <c r="E22" s="92">
        <v>33</v>
      </c>
      <c r="F22" s="92">
        <v>833</v>
      </c>
      <c r="G22" s="92">
        <v>19</v>
      </c>
      <c r="H22" s="92">
        <v>3</v>
      </c>
      <c r="I22" s="92">
        <v>43</v>
      </c>
      <c r="J22" s="92">
        <v>31</v>
      </c>
      <c r="K22" s="92">
        <v>18</v>
      </c>
      <c r="L22" s="92">
        <v>14</v>
      </c>
      <c r="M22" s="93">
        <v>1196</v>
      </c>
    </row>
    <row r="23" spans="1:13" ht="12.75">
      <c r="A23" s="148"/>
      <c r="B23" s="88" t="s">
        <v>214</v>
      </c>
      <c r="C23" s="92">
        <v>168</v>
      </c>
      <c r="D23" s="92">
        <v>36</v>
      </c>
      <c r="E23" s="92">
        <v>42</v>
      </c>
      <c r="F23" s="92">
        <v>852</v>
      </c>
      <c r="G23" s="92">
        <v>22</v>
      </c>
      <c r="H23" s="92">
        <v>4</v>
      </c>
      <c r="I23" s="92">
        <v>54</v>
      </c>
      <c r="J23" s="92">
        <v>27</v>
      </c>
      <c r="K23" s="92">
        <v>20</v>
      </c>
      <c r="L23" s="92">
        <v>12</v>
      </c>
      <c r="M23" s="93">
        <v>1236</v>
      </c>
    </row>
    <row r="24" spans="1:13" ht="12.75">
      <c r="A24" s="148"/>
      <c r="B24" s="88" t="s">
        <v>215</v>
      </c>
      <c r="C24" s="92">
        <v>152</v>
      </c>
      <c r="D24" s="92">
        <v>33</v>
      </c>
      <c r="E24" s="92">
        <v>58</v>
      </c>
      <c r="F24" s="92">
        <v>745</v>
      </c>
      <c r="G24" s="92">
        <v>21</v>
      </c>
      <c r="H24" s="92">
        <v>3</v>
      </c>
      <c r="I24" s="92">
        <v>56</v>
      </c>
      <c r="J24" s="92">
        <v>31</v>
      </c>
      <c r="K24" s="92">
        <v>17</v>
      </c>
      <c r="L24" s="92">
        <v>11</v>
      </c>
      <c r="M24" s="93">
        <v>1127</v>
      </c>
    </row>
    <row r="25" spans="1:13" ht="12.75">
      <c r="A25" s="148"/>
      <c r="B25" s="88" t="s">
        <v>216</v>
      </c>
      <c r="C25" s="92">
        <v>133</v>
      </c>
      <c r="D25" s="92">
        <v>37</v>
      </c>
      <c r="E25" s="92">
        <v>99</v>
      </c>
      <c r="F25" s="92">
        <v>766</v>
      </c>
      <c r="G25" s="92">
        <v>17</v>
      </c>
      <c r="H25" s="92">
        <v>5</v>
      </c>
      <c r="I25" s="92">
        <v>66</v>
      </c>
      <c r="J25" s="92">
        <v>24</v>
      </c>
      <c r="K25" s="92">
        <v>17</v>
      </c>
      <c r="L25" s="92">
        <v>11</v>
      </c>
      <c r="M25" s="93">
        <v>1174</v>
      </c>
    </row>
    <row r="26" spans="1:13" ht="12.75">
      <c r="A26" s="148"/>
      <c r="B26" s="88" t="s">
        <v>217</v>
      </c>
      <c r="C26" s="92">
        <v>136</v>
      </c>
      <c r="D26" s="92">
        <v>48</v>
      </c>
      <c r="E26" s="92">
        <v>112</v>
      </c>
      <c r="F26" s="92">
        <v>809</v>
      </c>
      <c r="G26" s="92">
        <v>21</v>
      </c>
      <c r="H26" s="92">
        <v>4</v>
      </c>
      <c r="I26" s="92">
        <v>60</v>
      </c>
      <c r="J26" s="92">
        <v>29</v>
      </c>
      <c r="K26" s="92">
        <v>15</v>
      </c>
      <c r="L26" s="92">
        <v>8</v>
      </c>
      <c r="M26" s="93">
        <v>1242</v>
      </c>
    </row>
    <row r="27" spans="1:13" ht="12.75">
      <c r="A27" s="148"/>
      <c r="B27" s="88" t="s">
        <v>218</v>
      </c>
      <c r="C27" s="92">
        <v>136</v>
      </c>
      <c r="D27" s="92">
        <v>54</v>
      </c>
      <c r="E27" s="92">
        <v>130</v>
      </c>
      <c r="F27" s="92">
        <v>811</v>
      </c>
      <c r="G27" s="92">
        <v>20</v>
      </c>
      <c r="H27" s="92">
        <v>8</v>
      </c>
      <c r="I27" s="92">
        <v>53</v>
      </c>
      <c r="J27" s="92">
        <v>31</v>
      </c>
      <c r="K27" s="92">
        <v>23</v>
      </c>
      <c r="L27" s="92">
        <v>13</v>
      </c>
      <c r="M27" s="93">
        <v>1279</v>
      </c>
    </row>
    <row r="28" spans="1:13" ht="12.75">
      <c r="A28" s="148"/>
      <c r="B28" s="88" t="s">
        <v>219</v>
      </c>
      <c r="C28" s="92">
        <v>121</v>
      </c>
      <c r="D28" s="92">
        <v>45</v>
      </c>
      <c r="E28" s="92">
        <v>112</v>
      </c>
      <c r="F28" s="92">
        <v>802</v>
      </c>
      <c r="G28" s="92">
        <v>16</v>
      </c>
      <c r="H28" s="92">
        <v>9</v>
      </c>
      <c r="I28" s="92">
        <v>55</v>
      </c>
      <c r="J28" s="92">
        <v>27</v>
      </c>
      <c r="K28" s="92">
        <v>20</v>
      </c>
      <c r="L28" s="92">
        <v>12</v>
      </c>
      <c r="M28" s="93">
        <v>1220</v>
      </c>
    </row>
    <row r="29" spans="1:13" ht="12.75">
      <c r="A29" s="148"/>
      <c r="B29" s="88" t="s">
        <v>220</v>
      </c>
      <c r="C29" s="92">
        <v>138</v>
      </c>
      <c r="D29" s="92">
        <v>57</v>
      </c>
      <c r="E29" s="92">
        <v>129</v>
      </c>
      <c r="F29" s="92">
        <v>879</v>
      </c>
      <c r="G29" s="92">
        <v>20</v>
      </c>
      <c r="H29" s="92">
        <v>7</v>
      </c>
      <c r="I29" s="92">
        <v>57</v>
      </c>
      <c r="J29" s="92">
        <v>26</v>
      </c>
      <c r="K29" s="92">
        <v>18</v>
      </c>
      <c r="L29" s="92">
        <v>17</v>
      </c>
      <c r="M29" s="93">
        <v>1347</v>
      </c>
    </row>
    <row r="30" spans="1:13" ht="12.75">
      <c r="A30" s="148"/>
      <c r="B30" s="88" t="s">
        <v>221</v>
      </c>
      <c r="C30" s="92">
        <v>147</v>
      </c>
      <c r="D30" s="92">
        <v>54</v>
      </c>
      <c r="E30" s="92">
        <v>114</v>
      </c>
      <c r="F30" s="92">
        <v>860</v>
      </c>
      <c r="G30" s="92">
        <v>18</v>
      </c>
      <c r="H30" s="92">
        <v>5</v>
      </c>
      <c r="I30" s="92">
        <v>76</v>
      </c>
      <c r="J30" s="92">
        <v>34</v>
      </c>
      <c r="K30" s="92">
        <v>20</v>
      </c>
      <c r="L30" s="92">
        <v>15</v>
      </c>
      <c r="M30" s="93">
        <v>1343</v>
      </c>
    </row>
    <row r="31" spans="1:13" ht="12.75">
      <c r="A31" s="148"/>
      <c r="B31" s="88" t="s">
        <v>222</v>
      </c>
      <c r="C31" s="92">
        <v>155</v>
      </c>
      <c r="D31" s="92">
        <v>47</v>
      </c>
      <c r="E31" s="92">
        <v>86</v>
      </c>
      <c r="F31" s="92">
        <v>871</v>
      </c>
      <c r="G31" s="92">
        <v>19</v>
      </c>
      <c r="H31" s="92">
        <v>5</v>
      </c>
      <c r="I31" s="92">
        <v>58</v>
      </c>
      <c r="J31" s="92">
        <v>40</v>
      </c>
      <c r="K31" s="92">
        <v>24</v>
      </c>
      <c r="L31" s="92">
        <v>14</v>
      </c>
      <c r="M31" s="93">
        <v>1320</v>
      </c>
    </row>
    <row r="32" spans="1:13" ht="12.75">
      <c r="A32" s="148"/>
      <c r="B32" s="88" t="s">
        <v>223</v>
      </c>
      <c r="C32" s="92">
        <v>183</v>
      </c>
      <c r="D32" s="92">
        <v>50</v>
      </c>
      <c r="E32" s="92">
        <v>63</v>
      </c>
      <c r="F32" s="92">
        <v>941</v>
      </c>
      <c r="G32" s="92">
        <v>25</v>
      </c>
      <c r="H32" s="92">
        <v>6</v>
      </c>
      <c r="I32" s="92">
        <v>70</v>
      </c>
      <c r="J32" s="92">
        <v>39</v>
      </c>
      <c r="K32" s="92">
        <v>17</v>
      </c>
      <c r="L32" s="92">
        <v>16</v>
      </c>
      <c r="M32" s="93">
        <v>1410</v>
      </c>
    </row>
    <row r="33" spans="1:13" ht="12.75">
      <c r="A33" s="148"/>
      <c r="B33" s="88" t="s">
        <v>224</v>
      </c>
      <c r="C33" s="92">
        <v>194</v>
      </c>
      <c r="D33" s="92">
        <v>36</v>
      </c>
      <c r="E33" s="92">
        <v>44</v>
      </c>
      <c r="F33" s="92">
        <v>969</v>
      </c>
      <c r="G33" s="92">
        <v>21</v>
      </c>
      <c r="H33" s="92">
        <v>7</v>
      </c>
      <c r="I33" s="92">
        <v>56</v>
      </c>
      <c r="J33" s="92">
        <v>36</v>
      </c>
      <c r="K33" s="92">
        <v>21</v>
      </c>
      <c r="L33" s="92">
        <v>13</v>
      </c>
      <c r="M33" s="93">
        <v>1395</v>
      </c>
    </row>
    <row r="34" spans="1:13" ht="12.75">
      <c r="A34" s="149"/>
      <c r="B34" s="88" t="s">
        <v>225</v>
      </c>
      <c r="C34" s="93">
        <v>1829</v>
      </c>
      <c r="D34" s="92">
        <v>532</v>
      </c>
      <c r="E34" s="93">
        <v>1021</v>
      </c>
      <c r="F34" s="93">
        <v>10139</v>
      </c>
      <c r="G34" s="92">
        <v>239</v>
      </c>
      <c r="H34" s="92">
        <v>67</v>
      </c>
      <c r="I34" s="92">
        <v>704</v>
      </c>
      <c r="J34" s="92">
        <v>374</v>
      </c>
      <c r="K34" s="92">
        <v>229</v>
      </c>
      <c r="L34" s="92">
        <v>156</v>
      </c>
      <c r="M34" s="93">
        <v>15289</v>
      </c>
    </row>
    <row r="35" spans="1:13" ht="12.75">
      <c r="A35" s="147" t="s">
        <v>226</v>
      </c>
      <c r="B35" s="88" t="s">
        <v>213</v>
      </c>
      <c r="C35" s="92">
        <v>246</v>
      </c>
      <c r="D35" s="92">
        <v>41</v>
      </c>
      <c r="E35" s="92">
        <v>34</v>
      </c>
      <c r="F35" s="92">
        <v>886</v>
      </c>
      <c r="G35" s="92">
        <v>20</v>
      </c>
      <c r="H35" s="92">
        <v>4</v>
      </c>
      <c r="I35" s="92">
        <v>49</v>
      </c>
      <c r="J35" s="92">
        <v>31</v>
      </c>
      <c r="K35" s="92">
        <v>18</v>
      </c>
      <c r="L35" s="92">
        <v>15</v>
      </c>
      <c r="M35" s="93">
        <v>1345</v>
      </c>
    </row>
    <row r="36" spans="1:13" ht="12.75">
      <c r="A36" s="148"/>
      <c r="B36" s="88" t="s">
        <v>214</v>
      </c>
      <c r="C36" s="92">
        <v>267</v>
      </c>
      <c r="D36" s="92">
        <v>44</v>
      </c>
      <c r="E36" s="92">
        <v>44</v>
      </c>
      <c r="F36" s="92">
        <v>911</v>
      </c>
      <c r="G36" s="92">
        <v>23</v>
      </c>
      <c r="H36" s="92">
        <v>6</v>
      </c>
      <c r="I36" s="92">
        <v>62</v>
      </c>
      <c r="J36" s="92">
        <v>27</v>
      </c>
      <c r="K36" s="92">
        <v>20</v>
      </c>
      <c r="L36" s="92">
        <v>13</v>
      </c>
      <c r="M36" s="93">
        <v>1417</v>
      </c>
    </row>
    <row r="37" spans="1:13" ht="12.75">
      <c r="A37" s="148"/>
      <c r="B37" s="88" t="s">
        <v>215</v>
      </c>
      <c r="C37" s="92">
        <v>249</v>
      </c>
      <c r="D37" s="92">
        <v>45</v>
      </c>
      <c r="E37" s="92">
        <v>61</v>
      </c>
      <c r="F37" s="92">
        <v>787</v>
      </c>
      <c r="G37" s="92">
        <v>21</v>
      </c>
      <c r="H37" s="92">
        <v>7</v>
      </c>
      <c r="I37" s="92">
        <v>67</v>
      </c>
      <c r="J37" s="92">
        <v>31</v>
      </c>
      <c r="K37" s="92">
        <v>17</v>
      </c>
      <c r="L37" s="92">
        <v>12</v>
      </c>
      <c r="M37" s="93">
        <v>1296</v>
      </c>
    </row>
    <row r="38" spans="1:13" ht="12.75">
      <c r="A38" s="148"/>
      <c r="B38" s="88" t="s">
        <v>216</v>
      </c>
      <c r="C38" s="92">
        <v>223</v>
      </c>
      <c r="D38" s="92">
        <v>54</v>
      </c>
      <c r="E38" s="92">
        <v>100</v>
      </c>
      <c r="F38" s="92">
        <v>827</v>
      </c>
      <c r="G38" s="92">
        <v>18</v>
      </c>
      <c r="H38" s="92">
        <v>6</v>
      </c>
      <c r="I38" s="92">
        <v>73</v>
      </c>
      <c r="J38" s="92">
        <v>24</v>
      </c>
      <c r="K38" s="92">
        <v>17</v>
      </c>
      <c r="L38" s="92">
        <v>13</v>
      </c>
      <c r="M38" s="93">
        <v>1356</v>
      </c>
    </row>
    <row r="39" spans="1:13" ht="12.75">
      <c r="A39" s="148"/>
      <c r="B39" s="88" t="s">
        <v>217</v>
      </c>
      <c r="C39" s="92">
        <v>230</v>
      </c>
      <c r="D39" s="92">
        <v>75</v>
      </c>
      <c r="E39" s="92">
        <v>114</v>
      </c>
      <c r="F39" s="92">
        <v>864</v>
      </c>
      <c r="G39" s="92">
        <v>22</v>
      </c>
      <c r="H39" s="92">
        <v>4</v>
      </c>
      <c r="I39" s="92">
        <v>70</v>
      </c>
      <c r="J39" s="92">
        <v>29</v>
      </c>
      <c r="K39" s="92">
        <v>15</v>
      </c>
      <c r="L39" s="92">
        <v>9</v>
      </c>
      <c r="M39" s="93">
        <v>1432</v>
      </c>
    </row>
    <row r="40" spans="1:13" ht="12.75">
      <c r="A40" s="148"/>
      <c r="B40" s="88" t="s">
        <v>218</v>
      </c>
      <c r="C40" s="92">
        <v>236</v>
      </c>
      <c r="D40" s="92">
        <v>82</v>
      </c>
      <c r="E40" s="92">
        <v>133</v>
      </c>
      <c r="F40" s="92">
        <v>868</v>
      </c>
      <c r="G40" s="92">
        <v>20</v>
      </c>
      <c r="H40" s="92">
        <v>10</v>
      </c>
      <c r="I40" s="92">
        <v>60</v>
      </c>
      <c r="J40" s="92">
        <v>31</v>
      </c>
      <c r="K40" s="92">
        <v>23</v>
      </c>
      <c r="L40" s="92">
        <v>14</v>
      </c>
      <c r="M40" s="93">
        <v>1479</v>
      </c>
    </row>
    <row r="41" spans="1:13" ht="12.75">
      <c r="A41" s="148"/>
      <c r="B41" s="88" t="s">
        <v>219</v>
      </c>
      <c r="C41" s="92">
        <v>187</v>
      </c>
      <c r="D41" s="92">
        <v>80</v>
      </c>
      <c r="E41" s="92">
        <v>114</v>
      </c>
      <c r="F41" s="92">
        <v>872</v>
      </c>
      <c r="G41" s="92">
        <v>17</v>
      </c>
      <c r="H41" s="92">
        <v>10</v>
      </c>
      <c r="I41" s="92">
        <v>60</v>
      </c>
      <c r="J41" s="92">
        <v>27</v>
      </c>
      <c r="K41" s="92">
        <v>20</v>
      </c>
      <c r="L41" s="92">
        <v>13</v>
      </c>
      <c r="M41" s="93">
        <v>1400</v>
      </c>
    </row>
    <row r="42" spans="1:13" ht="12.75">
      <c r="A42" s="148"/>
      <c r="B42" s="88" t="s">
        <v>220</v>
      </c>
      <c r="C42" s="92">
        <v>225</v>
      </c>
      <c r="D42" s="92">
        <v>94</v>
      </c>
      <c r="E42" s="92">
        <v>132</v>
      </c>
      <c r="F42" s="92">
        <v>956</v>
      </c>
      <c r="G42" s="92">
        <v>22</v>
      </c>
      <c r="H42" s="92">
        <v>8</v>
      </c>
      <c r="I42" s="92">
        <v>66</v>
      </c>
      <c r="J42" s="92">
        <v>27</v>
      </c>
      <c r="K42" s="92">
        <v>18</v>
      </c>
      <c r="L42" s="92">
        <v>18</v>
      </c>
      <c r="M42" s="93">
        <v>1565</v>
      </c>
    </row>
    <row r="43" spans="1:13" ht="12.75">
      <c r="A43" s="148"/>
      <c r="B43" s="88" t="s">
        <v>221</v>
      </c>
      <c r="C43" s="92">
        <v>248</v>
      </c>
      <c r="D43" s="92">
        <v>81</v>
      </c>
      <c r="E43" s="92">
        <v>116</v>
      </c>
      <c r="F43" s="92">
        <v>919</v>
      </c>
      <c r="G43" s="92">
        <v>19</v>
      </c>
      <c r="H43" s="92">
        <v>5</v>
      </c>
      <c r="I43" s="92">
        <v>84</v>
      </c>
      <c r="J43" s="92">
        <v>35</v>
      </c>
      <c r="K43" s="92">
        <v>20</v>
      </c>
      <c r="L43" s="92">
        <v>16</v>
      </c>
      <c r="M43" s="93">
        <v>1544</v>
      </c>
    </row>
    <row r="44" spans="1:13" ht="12.75">
      <c r="A44" s="148"/>
      <c r="B44" s="88" t="s">
        <v>222</v>
      </c>
      <c r="C44" s="92">
        <v>240</v>
      </c>
      <c r="D44" s="92">
        <v>64</v>
      </c>
      <c r="E44" s="92">
        <v>87</v>
      </c>
      <c r="F44" s="92">
        <v>933</v>
      </c>
      <c r="G44" s="92">
        <v>21</v>
      </c>
      <c r="H44" s="92">
        <v>5</v>
      </c>
      <c r="I44" s="92">
        <v>68</v>
      </c>
      <c r="J44" s="92">
        <v>41</v>
      </c>
      <c r="K44" s="92">
        <v>24</v>
      </c>
      <c r="L44" s="92">
        <v>15</v>
      </c>
      <c r="M44" s="93">
        <v>1498</v>
      </c>
    </row>
    <row r="45" spans="1:13" ht="12.75">
      <c r="A45" s="148"/>
      <c r="B45" s="88" t="s">
        <v>223</v>
      </c>
      <c r="C45" s="92">
        <v>274</v>
      </c>
      <c r="D45" s="92">
        <v>57</v>
      </c>
      <c r="E45" s="92">
        <v>65</v>
      </c>
      <c r="F45" s="93">
        <v>1008</v>
      </c>
      <c r="G45" s="92">
        <v>27</v>
      </c>
      <c r="H45" s="92">
        <v>7</v>
      </c>
      <c r="I45" s="92">
        <v>76</v>
      </c>
      <c r="J45" s="92">
        <v>40</v>
      </c>
      <c r="K45" s="92">
        <v>17</v>
      </c>
      <c r="L45" s="92">
        <v>18</v>
      </c>
      <c r="M45" s="93">
        <v>1588</v>
      </c>
    </row>
    <row r="46" spans="1:13" ht="12.75">
      <c r="A46" s="148"/>
      <c r="B46" s="88" t="s">
        <v>224</v>
      </c>
      <c r="C46" s="92">
        <v>269</v>
      </c>
      <c r="D46" s="92">
        <v>40</v>
      </c>
      <c r="E46" s="92">
        <v>45</v>
      </c>
      <c r="F46" s="93">
        <v>1035</v>
      </c>
      <c r="G46" s="92">
        <v>22</v>
      </c>
      <c r="H46" s="92">
        <v>8</v>
      </c>
      <c r="I46" s="92">
        <v>64</v>
      </c>
      <c r="J46" s="92">
        <v>36</v>
      </c>
      <c r="K46" s="92">
        <v>21</v>
      </c>
      <c r="L46" s="92">
        <v>13</v>
      </c>
      <c r="M46" s="93">
        <v>1553</v>
      </c>
    </row>
    <row r="47" spans="1:13" ht="12.75">
      <c r="A47" s="149"/>
      <c r="B47" s="88" t="s">
        <v>225</v>
      </c>
      <c r="C47" s="93">
        <v>2894</v>
      </c>
      <c r="D47" s="92">
        <v>758</v>
      </c>
      <c r="E47" s="93">
        <v>1045</v>
      </c>
      <c r="F47" s="93">
        <v>10865</v>
      </c>
      <c r="G47" s="92">
        <v>250</v>
      </c>
      <c r="H47" s="92">
        <v>80</v>
      </c>
      <c r="I47" s="92">
        <v>799</v>
      </c>
      <c r="J47" s="92">
        <v>381</v>
      </c>
      <c r="K47" s="92">
        <v>231</v>
      </c>
      <c r="L47" s="92">
        <v>169</v>
      </c>
      <c r="M47" s="93">
        <v>17473</v>
      </c>
    </row>
    <row r="48" ht="12.75">
      <c r="A48" s="84"/>
    </row>
    <row r="49" ht="38.25">
      <c r="A49" s="86" t="s">
        <v>227</v>
      </c>
    </row>
    <row r="50" ht="38.25">
      <c r="A50" s="86" t="s">
        <v>228</v>
      </c>
    </row>
  </sheetData>
  <mergeCells count="4">
    <mergeCell ref="A8:B8"/>
    <mergeCell ref="A9:A21"/>
    <mergeCell ref="A22:A34"/>
    <mergeCell ref="A35:A47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5" bestFit="1" customWidth="1"/>
    <col min="2" max="2" width="9.28125" style="85" bestFit="1" customWidth="1"/>
    <col min="3" max="4" width="9.57421875" style="85" bestFit="1" customWidth="1"/>
    <col min="5" max="5" width="10.00390625" style="85" bestFit="1" customWidth="1"/>
    <col min="6" max="6" width="4.57421875" style="85" customWidth="1"/>
    <col min="7" max="7" width="4.7109375" style="85" customWidth="1"/>
    <col min="8" max="8" width="7.421875" style="85" customWidth="1"/>
    <col min="9" max="9" width="9.57421875" style="85" bestFit="1" customWidth="1"/>
    <col min="10" max="10" width="9.8515625" style="85" bestFit="1" customWidth="1"/>
    <col min="11" max="11" width="10.7109375" style="85" bestFit="1" customWidth="1"/>
    <col min="12" max="12" width="5.7109375" style="85" customWidth="1"/>
    <col min="13" max="13" width="5.140625" style="85" customWidth="1"/>
    <col min="14" max="16384" width="9.140625" style="85" customWidth="1"/>
  </cols>
  <sheetData>
    <row r="1" ht="12.75">
      <c r="A1" s="84" t="s">
        <v>75</v>
      </c>
    </row>
    <row r="2" ht="12.75">
      <c r="A2" s="86" t="s">
        <v>229</v>
      </c>
    </row>
    <row r="3" ht="12.75">
      <c r="A3" s="86"/>
    </row>
    <row r="4" ht="25.5">
      <c r="A4" s="86" t="s">
        <v>230</v>
      </c>
    </row>
    <row r="5" ht="12.75">
      <c r="A5" s="86" t="s">
        <v>231</v>
      </c>
    </row>
    <row r="6" ht="12.75">
      <c r="A6" s="84"/>
    </row>
    <row r="8" spans="1:13" ht="12.75">
      <c r="A8" s="144"/>
      <c r="B8" s="146"/>
      <c r="C8" s="89" t="s">
        <v>84</v>
      </c>
      <c r="D8" s="89" t="s">
        <v>20</v>
      </c>
      <c r="E8" s="89" t="s">
        <v>212</v>
      </c>
      <c r="F8" s="89" t="s">
        <v>90</v>
      </c>
      <c r="G8" s="89" t="s">
        <v>105</v>
      </c>
      <c r="H8" s="89" t="s">
        <v>106</v>
      </c>
      <c r="I8" s="89" t="s">
        <v>107</v>
      </c>
      <c r="J8" s="89" t="s">
        <v>25</v>
      </c>
      <c r="K8" s="89" t="s">
        <v>26</v>
      </c>
      <c r="L8" s="89" t="s">
        <v>91</v>
      </c>
      <c r="M8" s="136" t="s">
        <v>9</v>
      </c>
    </row>
    <row r="9" spans="1:13" ht="12.75">
      <c r="A9" s="122" t="s">
        <v>79</v>
      </c>
      <c r="B9" s="88" t="s">
        <v>232</v>
      </c>
      <c r="C9" s="92">
        <v>152</v>
      </c>
      <c r="D9" s="92">
        <v>35</v>
      </c>
      <c r="E9" s="92">
        <v>2</v>
      </c>
      <c r="F9" s="92">
        <v>88</v>
      </c>
      <c r="G9" s="92">
        <v>1</v>
      </c>
      <c r="H9" s="92">
        <v>1</v>
      </c>
      <c r="I9" s="92">
        <v>12</v>
      </c>
      <c r="J9" s="92">
        <v>0</v>
      </c>
      <c r="K9" s="92">
        <v>0</v>
      </c>
      <c r="L9" s="92">
        <v>3</v>
      </c>
      <c r="M9" s="92">
        <v>295</v>
      </c>
    </row>
    <row r="10" spans="1:13" ht="12.75">
      <c r="A10" s="123"/>
      <c r="B10" s="88" t="s">
        <v>233</v>
      </c>
      <c r="C10" s="92">
        <v>161</v>
      </c>
      <c r="D10" s="92">
        <v>33</v>
      </c>
      <c r="E10" s="92">
        <v>3</v>
      </c>
      <c r="F10" s="92">
        <v>91</v>
      </c>
      <c r="G10" s="92">
        <v>3</v>
      </c>
      <c r="H10" s="92">
        <v>2</v>
      </c>
      <c r="I10" s="92">
        <v>12</v>
      </c>
      <c r="J10" s="92">
        <v>0</v>
      </c>
      <c r="K10" s="92">
        <v>0</v>
      </c>
      <c r="L10" s="92">
        <v>2</v>
      </c>
      <c r="M10" s="92">
        <v>306</v>
      </c>
    </row>
    <row r="11" spans="1:13" ht="12.75">
      <c r="A11" s="123"/>
      <c r="B11" s="88" t="s">
        <v>234</v>
      </c>
      <c r="C11" s="92">
        <v>164</v>
      </c>
      <c r="D11" s="92">
        <v>35</v>
      </c>
      <c r="E11" s="92">
        <v>2</v>
      </c>
      <c r="F11" s="92">
        <v>87</v>
      </c>
      <c r="G11" s="92">
        <v>3</v>
      </c>
      <c r="H11" s="92">
        <v>3</v>
      </c>
      <c r="I11" s="92">
        <v>18</v>
      </c>
      <c r="J11" s="92">
        <v>0</v>
      </c>
      <c r="K11" s="92" t="s">
        <v>103</v>
      </c>
      <c r="L11" s="92">
        <v>1</v>
      </c>
      <c r="M11" s="92">
        <v>313</v>
      </c>
    </row>
    <row r="12" spans="1:13" ht="12.75">
      <c r="A12" s="123"/>
      <c r="B12" s="88" t="s">
        <v>235</v>
      </c>
      <c r="C12" s="92">
        <v>176</v>
      </c>
      <c r="D12" s="92">
        <v>36</v>
      </c>
      <c r="E12" s="92">
        <v>3</v>
      </c>
      <c r="F12" s="92">
        <v>89</v>
      </c>
      <c r="G12" s="92">
        <v>1</v>
      </c>
      <c r="H12" s="92">
        <v>4</v>
      </c>
      <c r="I12" s="92">
        <v>16</v>
      </c>
      <c r="J12" s="92">
        <v>1</v>
      </c>
      <c r="K12" s="92">
        <v>0</v>
      </c>
      <c r="L12" s="92">
        <v>2</v>
      </c>
      <c r="M12" s="92">
        <v>328</v>
      </c>
    </row>
    <row r="13" spans="1:13" ht="12.75">
      <c r="A13" s="123"/>
      <c r="B13" s="88" t="s">
        <v>236</v>
      </c>
      <c r="C13" s="92">
        <v>209</v>
      </c>
      <c r="D13" s="92">
        <v>31</v>
      </c>
      <c r="E13" s="92">
        <v>3</v>
      </c>
      <c r="F13" s="92">
        <v>105</v>
      </c>
      <c r="G13" s="92">
        <v>1</v>
      </c>
      <c r="H13" s="92">
        <v>3</v>
      </c>
      <c r="I13" s="92">
        <v>18</v>
      </c>
      <c r="J13" s="92">
        <v>1</v>
      </c>
      <c r="K13" s="92">
        <v>0</v>
      </c>
      <c r="L13" s="92">
        <v>1</v>
      </c>
      <c r="M13" s="92">
        <v>372</v>
      </c>
    </row>
    <row r="14" spans="1:13" ht="12.75">
      <c r="A14" s="123"/>
      <c r="B14" s="88" t="s">
        <v>237</v>
      </c>
      <c r="C14" s="92">
        <v>126</v>
      </c>
      <c r="D14" s="92">
        <v>29</v>
      </c>
      <c r="E14" s="92">
        <v>4</v>
      </c>
      <c r="F14" s="92">
        <v>137</v>
      </c>
      <c r="G14" s="92">
        <v>1</v>
      </c>
      <c r="H14" s="92">
        <v>0</v>
      </c>
      <c r="I14" s="92">
        <v>12</v>
      </c>
      <c r="J14" s="92">
        <v>2</v>
      </c>
      <c r="K14" s="92">
        <v>1</v>
      </c>
      <c r="L14" s="92">
        <v>3</v>
      </c>
      <c r="M14" s="92">
        <v>315</v>
      </c>
    </row>
    <row r="15" spans="1:13" ht="12.75">
      <c r="A15" s="123"/>
      <c r="B15" s="88" t="s">
        <v>238</v>
      </c>
      <c r="C15" s="92">
        <v>82</v>
      </c>
      <c r="D15" s="92">
        <v>30</v>
      </c>
      <c r="E15" s="92">
        <v>5</v>
      </c>
      <c r="F15" s="92">
        <v>124</v>
      </c>
      <c r="G15" s="92">
        <v>1</v>
      </c>
      <c r="H15" s="92" t="s">
        <v>103</v>
      </c>
      <c r="I15" s="92">
        <v>3</v>
      </c>
      <c r="J15" s="92">
        <v>1</v>
      </c>
      <c r="K15" s="92" t="s">
        <v>103</v>
      </c>
      <c r="L15" s="92">
        <v>1</v>
      </c>
      <c r="M15" s="92">
        <v>247</v>
      </c>
    </row>
    <row r="16" spans="1:13" ht="12.75">
      <c r="A16" s="153"/>
      <c r="B16" s="88" t="s">
        <v>9</v>
      </c>
      <c r="C16" s="93">
        <v>1070</v>
      </c>
      <c r="D16" s="92">
        <v>228</v>
      </c>
      <c r="E16" s="92">
        <v>22</v>
      </c>
      <c r="F16" s="92">
        <v>721</v>
      </c>
      <c r="G16" s="92">
        <v>11</v>
      </c>
      <c r="H16" s="92">
        <v>13</v>
      </c>
      <c r="I16" s="92">
        <v>91</v>
      </c>
      <c r="J16" s="92">
        <v>6</v>
      </c>
      <c r="K16" s="92">
        <v>2</v>
      </c>
      <c r="L16" s="92">
        <v>12</v>
      </c>
      <c r="M16" s="93">
        <v>2176</v>
      </c>
    </row>
    <row r="17" spans="1:13" ht="12.75">
      <c r="A17" s="147" t="s">
        <v>80</v>
      </c>
      <c r="B17" s="88" t="s">
        <v>232</v>
      </c>
      <c r="C17" s="92">
        <v>241</v>
      </c>
      <c r="D17" s="92">
        <v>79</v>
      </c>
      <c r="E17" s="92">
        <v>124</v>
      </c>
      <c r="F17" s="93">
        <v>1387</v>
      </c>
      <c r="G17" s="92">
        <v>28</v>
      </c>
      <c r="H17" s="92">
        <v>14</v>
      </c>
      <c r="I17" s="92">
        <v>104</v>
      </c>
      <c r="J17" s="92">
        <v>67</v>
      </c>
      <c r="K17" s="92">
        <v>40</v>
      </c>
      <c r="L17" s="92">
        <v>24</v>
      </c>
      <c r="M17" s="93">
        <v>2108</v>
      </c>
    </row>
    <row r="18" spans="1:13" ht="12.75">
      <c r="A18" s="148"/>
      <c r="B18" s="88" t="s">
        <v>233</v>
      </c>
      <c r="C18" s="92">
        <v>237</v>
      </c>
      <c r="D18" s="92">
        <v>92</v>
      </c>
      <c r="E18" s="92">
        <v>137</v>
      </c>
      <c r="F18" s="93">
        <v>1396</v>
      </c>
      <c r="G18" s="92">
        <v>28</v>
      </c>
      <c r="H18" s="92">
        <v>5</v>
      </c>
      <c r="I18" s="92">
        <v>119</v>
      </c>
      <c r="J18" s="92">
        <v>66</v>
      </c>
      <c r="K18" s="92">
        <v>49</v>
      </c>
      <c r="L18" s="92">
        <v>25</v>
      </c>
      <c r="M18" s="93">
        <v>2154</v>
      </c>
    </row>
    <row r="19" spans="1:13" ht="12.75">
      <c r="A19" s="148"/>
      <c r="B19" s="88" t="s">
        <v>234</v>
      </c>
      <c r="C19" s="92">
        <v>259</v>
      </c>
      <c r="D19" s="92">
        <v>101</v>
      </c>
      <c r="E19" s="92">
        <v>139</v>
      </c>
      <c r="F19" s="93">
        <v>1426</v>
      </c>
      <c r="G19" s="92">
        <v>27</v>
      </c>
      <c r="H19" s="92">
        <v>12</v>
      </c>
      <c r="I19" s="92">
        <v>120</v>
      </c>
      <c r="J19" s="92">
        <v>69</v>
      </c>
      <c r="K19" s="92">
        <v>36</v>
      </c>
      <c r="L19" s="92">
        <v>22</v>
      </c>
      <c r="M19" s="93">
        <v>2212</v>
      </c>
    </row>
    <row r="20" spans="1:13" ht="12.75">
      <c r="A20" s="148"/>
      <c r="B20" s="88" t="s">
        <v>235</v>
      </c>
      <c r="C20" s="92">
        <v>263</v>
      </c>
      <c r="D20" s="92">
        <v>89</v>
      </c>
      <c r="E20" s="92">
        <v>148</v>
      </c>
      <c r="F20" s="93">
        <v>1462</v>
      </c>
      <c r="G20" s="92">
        <v>29</v>
      </c>
      <c r="H20" s="92">
        <v>9</v>
      </c>
      <c r="I20" s="92">
        <v>114</v>
      </c>
      <c r="J20" s="92">
        <v>66</v>
      </c>
      <c r="K20" s="92">
        <v>42</v>
      </c>
      <c r="L20" s="92">
        <v>26</v>
      </c>
      <c r="M20" s="93">
        <v>2249</v>
      </c>
    </row>
    <row r="21" spans="1:13" ht="12.75">
      <c r="A21" s="148"/>
      <c r="B21" s="88" t="s">
        <v>236</v>
      </c>
      <c r="C21" s="92">
        <v>325</v>
      </c>
      <c r="D21" s="92">
        <v>79</v>
      </c>
      <c r="E21" s="92">
        <v>161</v>
      </c>
      <c r="F21" s="93">
        <v>1625</v>
      </c>
      <c r="G21" s="92">
        <v>40</v>
      </c>
      <c r="H21" s="92">
        <v>11</v>
      </c>
      <c r="I21" s="92">
        <v>132</v>
      </c>
      <c r="J21" s="92">
        <v>64</v>
      </c>
      <c r="K21" s="92">
        <v>40</v>
      </c>
      <c r="L21" s="92">
        <v>26</v>
      </c>
      <c r="M21" s="93">
        <v>2503</v>
      </c>
    </row>
    <row r="22" spans="1:13" ht="12.75">
      <c r="A22" s="148"/>
      <c r="B22" s="88" t="s">
        <v>237</v>
      </c>
      <c r="C22" s="92">
        <v>316</v>
      </c>
      <c r="D22" s="92">
        <v>48</v>
      </c>
      <c r="E22" s="92">
        <v>160</v>
      </c>
      <c r="F22" s="93">
        <v>1602</v>
      </c>
      <c r="G22" s="92">
        <v>48</v>
      </c>
      <c r="H22" s="92">
        <v>8</v>
      </c>
      <c r="I22" s="92">
        <v>92</v>
      </c>
      <c r="J22" s="92">
        <v>27</v>
      </c>
      <c r="K22" s="92">
        <v>14</v>
      </c>
      <c r="L22" s="92">
        <v>20</v>
      </c>
      <c r="M22" s="93">
        <v>2334</v>
      </c>
    </row>
    <row r="23" spans="1:13" ht="12.75">
      <c r="A23" s="148"/>
      <c r="B23" s="88" t="s">
        <v>238</v>
      </c>
      <c r="C23" s="92">
        <v>213</v>
      </c>
      <c r="D23" s="92">
        <v>52</v>
      </c>
      <c r="E23" s="92">
        <v>169</v>
      </c>
      <c r="F23" s="93">
        <v>1387</v>
      </c>
      <c r="G23" s="92">
        <v>42</v>
      </c>
      <c r="H23" s="92">
        <v>10</v>
      </c>
      <c r="I23" s="92">
        <v>32</v>
      </c>
      <c r="J23" s="92">
        <v>21</v>
      </c>
      <c r="K23" s="92">
        <v>11</v>
      </c>
      <c r="L23" s="92">
        <v>15</v>
      </c>
      <c r="M23" s="93">
        <v>1951</v>
      </c>
    </row>
    <row r="24" spans="1:13" ht="12.75">
      <c r="A24" s="149"/>
      <c r="B24" s="88" t="s">
        <v>9</v>
      </c>
      <c r="C24" s="93">
        <v>1854</v>
      </c>
      <c r="D24" s="92">
        <v>540</v>
      </c>
      <c r="E24" s="93">
        <v>1038</v>
      </c>
      <c r="F24" s="93">
        <v>10284</v>
      </c>
      <c r="G24" s="92">
        <v>242</v>
      </c>
      <c r="H24" s="92">
        <v>68</v>
      </c>
      <c r="I24" s="92">
        <v>714</v>
      </c>
      <c r="J24" s="92">
        <v>380</v>
      </c>
      <c r="K24" s="92">
        <v>232</v>
      </c>
      <c r="L24" s="92">
        <v>159</v>
      </c>
      <c r="M24" s="93">
        <v>15510</v>
      </c>
    </row>
    <row r="25" spans="1:13" ht="12.75">
      <c r="A25" s="147" t="s">
        <v>239</v>
      </c>
      <c r="B25" s="88" t="s">
        <v>232</v>
      </c>
      <c r="C25" s="92">
        <v>395</v>
      </c>
      <c r="D25" s="92">
        <v>114</v>
      </c>
      <c r="E25" s="92">
        <v>126</v>
      </c>
      <c r="F25" s="93">
        <v>1476</v>
      </c>
      <c r="G25" s="92">
        <v>29</v>
      </c>
      <c r="H25" s="92">
        <v>15</v>
      </c>
      <c r="I25" s="92">
        <v>117</v>
      </c>
      <c r="J25" s="92">
        <v>67</v>
      </c>
      <c r="K25" s="92">
        <v>41</v>
      </c>
      <c r="L25" s="92">
        <v>27</v>
      </c>
      <c r="M25" s="93">
        <v>2408</v>
      </c>
    </row>
    <row r="26" spans="1:13" ht="12.75">
      <c r="A26" s="148"/>
      <c r="B26" s="88" t="s">
        <v>233</v>
      </c>
      <c r="C26" s="92">
        <v>398</v>
      </c>
      <c r="D26" s="92">
        <v>125</v>
      </c>
      <c r="E26" s="92">
        <v>141</v>
      </c>
      <c r="F26" s="93">
        <v>1488</v>
      </c>
      <c r="G26" s="92">
        <v>31</v>
      </c>
      <c r="H26" s="92">
        <v>7</v>
      </c>
      <c r="I26" s="92">
        <v>132</v>
      </c>
      <c r="J26" s="92">
        <v>67</v>
      </c>
      <c r="K26" s="92">
        <v>49</v>
      </c>
      <c r="L26" s="92">
        <v>26</v>
      </c>
      <c r="M26" s="93">
        <v>2464</v>
      </c>
    </row>
    <row r="27" spans="1:13" ht="12.75">
      <c r="A27" s="148"/>
      <c r="B27" s="88" t="s">
        <v>234</v>
      </c>
      <c r="C27" s="92">
        <v>424</v>
      </c>
      <c r="D27" s="92">
        <v>136</v>
      </c>
      <c r="E27" s="92">
        <v>142</v>
      </c>
      <c r="F27" s="93">
        <v>1515</v>
      </c>
      <c r="G27" s="92">
        <v>30</v>
      </c>
      <c r="H27" s="92">
        <v>16</v>
      </c>
      <c r="I27" s="92">
        <v>139</v>
      </c>
      <c r="J27" s="92">
        <v>70</v>
      </c>
      <c r="K27" s="92">
        <v>36</v>
      </c>
      <c r="L27" s="92">
        <v>24</v>
      </c>
      <c r="M27" s="93">
        <v>2531</v>
      </c>
    </row>
    <row r="28" spans="1:13" ht="12.75">
      <c r="A28" s="148"/>
      <c r="B28" s="88" t="s">
        <v>235</v>
      </c>
      <c r="C28" s="92">
        <v>442</v>
      </c>
      <c r="D28" s="92">
        <v>125</v>
      </c>
      <c r="E28" s="92">
        <v>151</v>
      </c>
      <c r="F28" s="93">
        <v>1552</v>
      </c>
      <c r="G28" s="92">
        <v>31</v>
      </c>
      <c r="H28" s="92">
        <v>13</v>
      </c>
      <c r="I28" s="92">
        <v>131</v>
      </c>
      <c r="J28" s="92">
        <v>67</v>
      </c>
      <c r="K28" s="92">
        <v>43</v>
      </c>
      <c r="L28" s="92">
        <v>28</v>
      </c>
      <c r="M28" s="93">
        <v>2581</v>
      </c>
    </row>
    <row r="29" spans="1:13" ht="12.75">
      <c r="A29" s="148"/>
      <c r="B29" s="88" t="s">
        <v>236</v>
      </c>
      <c r="C29" s="92">
        <v>535</v>
      </c>
      <c r="D29" s="92">
        <v>110</v>
      </c>
      <c r="E29" s="92">
        <v>164</v>
      </c>
      <c r="F29" s="93">
        <v>1734</v>
      </c>
      <c r="G29" s="92">
        <v>41</v>
      </c>
      <c r="H29" s="92">
        <v>13</v>
      </c>
      <c r="I29" s="92">
        <v>152</v>
      </c>
      <c r="J29" s="92">
        <v>65</v>
      </c>
      <c r="K29" s="92">
        <v>41</v>
      </c>
      <c r="L29" s="92">
        <v>27</v>
      </c>
      <c r="M29" s="93">
        <v>2881</v>
      </c>
    </row>
    <row r="30" spans="1:13" ht="12.75">
      <c r="A30" s="148"/>
      <c r="B30" s="88" t="s">
        <v>237</v>
      </c>
      <c r="C30" s="92">
        <v>443</v>
      </c>
      <c r="D30" s="92">
        <v>77</v>
      </c>
      <c r="E30" s="92">
        <v>164</v>
      </c>
      <c r="F30" s="93">
        <v>1741</v>
      </c>
      <c r="G30" s="92">
        <v>49</v>
      </c>
      <c r="H30" s="92">
        <v>8</v>
      </c>
      <c r="I30" s="92">
        <v>104</v>
      </c>
      <c r="J30" s="92">
        <v>29</v>
      </c>
      <c r="K30" s="92">
        <v>15</v>
      </c>
      <c r="L30" s="92">
        <v>23</v>
      </c>
      <c r="M30" s="93">
        <v>2653</v>
      </c>
    </row>
    <row r="31" spans="1:13" ht="12.75">
      <c r="A31" s="148"/>
      <c r="B31" s="88" t="s">
        <v>238</v>
      </c>
      <c r="C31" s="92">
        <v>296</v>
      </c>
      <c r="D31" s="92">
        <v>83</v>
      </c>
      <c r="E31" s="92">
        <v>174</v>
      </c>
      <c r="F31" s="93">
        <v>1514</v>
      </c>
      <c r="G31" s="92">
        <v>43</v>
      </c>
      <c r="H31" s="92">
        <v>10</v>
      </c>
      <c r="I31" s="92">
        <v>35</v>
      </c>
      <c r="J31" s="92">
        <v>22</v>
      </c>
      <c r="K31" s="92">
        <v>11</v>
      </c>
      <c r="L31" s="92">
        <v>17</v>
      </c>
      <c r="M31" s="93">
        <v>2205</v>
      </c>
    </row>
    <row r="32" spans="1:13" ht="12.75">
      <c r="A32" s="149"/>
      <c r="B32" s="88" t="s">
        <v>9</v>
      </c>
      <c r="C32" s="93">
        <v>2933</v>
      </c>
      <c r="D32" s="92">
        <v>770</v>
      </c>
      <c r="E32" s="93">
        <v>1062</v>
      </c>
      <c r="F32" s="93">
        <v>11021</v>
      </c>
      <c r="G32" s="92">
        <v>253</v>
      </c>
      <c r="H32" s="92">
        <v>81</v>
      </c>
      <c r="I32" s="92">
        <v>810</v>
      </c>
      <c r="J32" s="92">
        <v>387</v>
      </c>
      <c r="K32" s="92">
        <v>234</v>
      </c>
      <c r="L32" s="92">
        <v>171</v>
      </c>
      <c r="M32" s="93">
        <v>17724</v>
      </c>
    </row>
    <row r="33" ht="12.75">
      <c r="A33" s="84"/>
    </row>
    <row r="34" ht="25.5">
      <c r="A34" s="86" t="s">
        <v>240</v>
      </c>
    </row>
  </sheetData>
  <mergeCells count="4">
    <mergeCell ref="A8:B8"/>
    <mergeCell ref="A9:A16"/>
    <mergeCell ref="A17:A24"/>
    <mergeCell ref="A25:A3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22.57421875" style="15" customWidth="1"/>
    <col min="3" max="3" width="7.7109375" style="15" customWidth="1"/>
    <col min="4" max="4" width="12.140625" style="15" customWidth="1"/>
    <col min="5" max="5" width="13.28125" style="15" customWidth="1"/>
    <col min="6" max="6" width="2.7109375" style="15" customWidth="1"/>
    <col min="7" max="7" width="7.7109375" style="15" customWidth="1"/>
    <col min="8" max="8" width="11.8515625" style="15" customWidth="1"/>
    <col min="9" max="9" width="13.28125" style="15" customWidth="1"/>
    <col min="10" max="10" width="2.57421875" style="15" customWidth="1"/>
    <col min="11" max="11" width="7.7109375" style="15" customWidth="1"/>
    <col min="12" max="12" width="11.00390625" style="15" customWidth="1"/>
    <col min="13" max="13" width="13.57421875" style="15" customWidth="1"/>
    <col min="14" max="16384" width="9.140625" style="15" customWidth="1"/>
  </cols>
  <sheetData>
    <row r="1" spans="1:13" s="1" customFormat="1" ht="18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23</v>
      </c>
      <c r="B10" s="11" t="s">
        <v>18</v>
      </c>
      <c r="C10" s="12">
        <v>0.8</v>
      </c>
      <c r="D10" s="12">
        <v>24.8</v>
      </c>
      <c r="E10" s="12">
        <v>261.4</v>
      </c>
      <c r="F10" s="12"/>
      <c r="G10" s="12">
        <v>1.2</v>
      </c>
      <c r="H10" s="12">
        <v>9.6</v>
      </c>
      <c r="I10" s="12">
        <v>37.6</v>
      </c>
      <c r="J10" s="12"/>
      <c r="K10" s="12">
        <v>2</v>
      </c>
      <c r="L10" s="12">
        <v>34.4</v>
      </c>
      <c r="M10" s="12">
        <v>299</v>
      </c>
    </row>
    <row r="11" spans="2:26" ht="15.75">
      <c r="B11" s="13">
        <v>1997</v>
      </c>
      <c r="C11" s="14">
        <v>3</v>
      </c>
      <c r="D11" s="14">
        <v>21</v>
      </c>
      <c r="E11" s="14">
        <v>269</v>
      </c>
      <c r="F11" s="14"/>
      <c r="G11" s="14">
        <v>3</v>
      </c>
      <c r="H11" s="14">
        <v>14</v>
      </c>
      <c r="I11" s="14">
        <v>53</v>
      </c>
      <c r="J11" s="14"/>
      <c r="K11" s="14">
        <v>6</v>
      </c>
      <c r="L11" s="14">
        <v>35</v>
      </c>
      <c r="M11" s="14">
        <v>322</v>
      </c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5.75">
      <c r="B12" s="13">
        <v>1998</v>
      </c>
      <c r="C12" s="14">
        <v>0</v>
      </c>
      <c r="D12" s="14">
        <v>29</v>
      </c>
      <c r="E12" s="14">
        <v>328</v>
      </c>
      <c r="F12" s="14"/>
      <c r="G12" s="14">
        <v>0</v>
      </c>
      <c r="H12" s="14">
        <v>6</v>
      </c>
      <c r="I12" s="14">
        <v>32</v>
      </c>
      <c r="J12" s="14"/>
      <c r="K12" s="14">
        <v>0</v>
      </c>
      <c r="L12" s="14">
        <v>35</v>
      </c>
      <c r="M12" s="14">
        <v>360</v>
      </c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5.75">
      <c r="B13" s="13">
        <v>1999</v>
      </c>
      <c r="C13" s="14">
        <v>0</v>
      </c>
      <c r="D13" s="14">
        <v>21</v>
      </c>
      <c r="E13" s="14">
        <v>278</v>
      </c>
      <c r="F13" s="14"/>
      <c r="G13" s="14">
        <v>1</v>
      </c>
      <c r="H13" s="14">
        <v>12</v>
      </c>
      <c r="I13" s="14">
        <v>44</v>
      </c>
      <c r="J13" s="14"/>
      <c r="K13" s="14">
        <v>1</v>
      </c>
      <c r="L13" s="14">
        <v>33</v>
      </c>
      <c r="M13" s="14">
        <v>322</v>
      </c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5.75">
      <c r="B14" s="13">
        <v>2000</v>
      </c>
      <c r="C14" s="14">
        <v>1</v>
      </c>
      <c r="D14" s="14">
        <v>21</v>
      </c>
      <c r="E14" s="14">
        <v>279</v>
      </c>
      <c r="F14" s="14"/>
      <c r="G14" s="14">
        <v>1</v>
      </c>
      <c r="H14" s="14">
        <v>4</v>
      </c>
      <c r="I14" s="14">
        <v>51</v>
      </c>
      <c r="J14" s="14"/>
      <c r="K14" s="14">
        <v>2</v>
      </c>
      <c r="L14" s="14">
        <v>25</v>
      </c>
      <c r="M14" s="14">
        <v>330</v>
      </c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5.75">
      <c r="B15" s="13">
        <v>2001</v>
      </c>
      <c r="C15" s="14">
        <v>1</v>
      </c>
      <c r="D15" s="14">
        <v>15</v>
      </c>
      <c r="E15" s="14">
        <v>254</v>
      </c>
      <c r="F15" s="14"/>
      <c r="G15" s="14">
        <v>0</v>
      </c>
      <c r="H15" s="14">
        <v>8</v>
      </c>
      <c r="I15" s="14">
        <v>53</v>
      </c>
      <c r="J15" s="14"/>
      <c r="K15" s="14">
        <v>1</v>
      </c>
      <c r="L15" s="14">
        <v>23</v>
      </c>
      <c r="M15" s="14">
        <v>307</v>
      </c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5.75">
      <c r="B16" s="13">
        <v>2002</v>
      </c>
      <c r="C16" s="14">
        <v>1</v>
      </c>
      <c r="D16" s="14">
        <v>17</v>
      </c>
      <c r="E16" s="14">
        <v>218</v>
      </c>
      <c r="F16" s="14"/>
      <c r="G16" s="14">
        <v>0</v>
      </c>
      <c r="H16" s="14">
        <v>2</v>
      </c>
      <c r="I16" s="14">
        <v>33</v>
      </c>
      <c r="J16" s="14"/>
      <c r="K16" s="14">
        <v>1</v>
      </c>
      <c r="L16" s="14">
        <v>19</v>
      </c>
      <c r="M16" s="14">
        <v>251</v>
      </c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5.75">
      <c r="B17" s="13">
        <v>2003</v>
      </c>
      <c r="C17" s="14">
        <v>1</v>
      </c>
      <c r="D17" s="14">
        <v>29</v>
      </c>
      <c r="E17" s="14">
        <v>252</v>
      </c>
      <c r="F17" s="14"/>
      <c r="G17" s="14">
        <v>0</v>
      </c>
      <c r="H17" s="14">
        <v>2</v>
      </c>
      <c r="I17" s="14">
        <v>52</v>
      </c>
      <c r="J17" s="14"/>
      <c r="K17" s="14">
        <v>1</v>
      </c>
      <c r="L17" s="14">
        <v>31</v>
      </c>
      <c r="M17" s="14">
        <v>304</v>
      </c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5.75">
      <c r="B18" s="13">
        <v>2004</v>
      </c>
      <c r="C18" s="14">
        <v>0</v>
      </c>
      <c r="D18" s="14">
        <v>11</v>
      </c>
      <c r="E18" s="14">
        <v>205</v>
      </c>
      <c r="F18" s="14"/>
      <c r="G18" s="14">
        <v>0</v>
      </c>
      <c r="H18" s="14">
        <v>10</v>
      </c>
      <c r="I18" s="14">
        <v>35</v>
      </c>
      <c r="J18" s="14"/>
      <c r="K18" s="14">
        <v>0</v>
      </c>
      <c r="L18" s="14">
        <v>21</v>
      </c>
      <c r="M18" s="14">
        <v>240</v>
      </c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5.75">
      <c r="B19" s="13">
        <v>2005</v>
      </c>
      <c r="C19" s="14">
        <v>0</v>
      </c>
      <c r="D19" s="14">
        <v>9</v>
      </c>
      <c r="E19" s="14">
        <v>213</v>
      </c>
      <c r="F19" s="14"/>
      <c r="G19" s="14">
        <v>0</v>
      </c>
      <c r="H19" s="14">
        <v>2</v>
      </c>
      <c r="I19" s="14">
        <v>37</v>
      </c>
      <c r="J19" s="14"/>
      <c r="K19" s="14">
        <v>0</v>
      </c>
      <c r="L19" s="14">
        <v>11</v>
      </c>
      <c r="M19" s="14">
        <v>250</v>
      </c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5.75">
      <c r="B20" s="13">
        <v>2006</v>
      </c>
      <c r="C20" s="14">
        <v>0</v>
      </c>
      <c r="D20" s="14">
        <v>15</v>
      </c>
      <c r="E20" s="14">
        <v>194</v>
      </c>
      <c r="F20" s="14"/>
      <c r="G20" s="14">
        <v>1</v>
      </c>
      <c r="H20" s="14">
        <v>7</v>
      </c>
      <c r="I20" s="14">
        <v>54</v>
      </c>
      <c r="J20" s="14"/>
      <c r="K20" s="14">
        <v>1</v>
      </c>
      <c r="L20" s="14">
        <v>22</v>
      </c>
      <c r="M20" s="14">
        <v>248</v>
      </c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5.75">
      <c r="B21" s="13">
        <v>2007</v>
      </c>
      <c r="C21" s="14">
        <v>1</v>
      </c>
      <c r="D21" s="14">
        <v>7</v>
      </c>
      <c r="E21" s="14">
        <v>188</v>
      </c>
      <c r="F21" s="14"/>
      <c r="G21" s="14">
        <v>0</v>
      </c>
      <c r="H21" s="14">
        <v>3</v>
      </c>
      <c r="I21" s="14">
        <v>37</v>
      </c>
      <c r="J21" s="14"/>
      <c r="K21" s="14">
        <v>1</v>
      </c>
      <c r="L21" s="14">
        <v>10</v>
      </c>
      <c r="M21" s="14">
        <v>225</v>
      </c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s="7" customFormat="1" ht="15.75">
      <c r="B22" s="11" t="s">
        <v>19</v>
      </c>
      <c r="C22" s="12">
        <v>0.4</v>
      </c>
      <c r="D22" s="12">
        <v>14.2</v>
      </c>
      <c r="E22" s="12">
        <v>210.4</v>
      </c>
      <c r="F22" s="12"/>
      <c r="G22" s="12">
        <v>0.2</v>
      </c>
      <c r="H22" s="12">
        <v>4.8</v>
      </c>
      <c r="I22" s="12">
        <v>43</v>
      </c>
      <c r="J22" s="12"/>
      <c r="K22" s="12">
        <v>0.6</v>
      </c>
      <c r="L22" s="12">
        <v>19</v>
      </c>
      <c r="M22" s="12">
        <v>253.4</v>
      </c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7" customFormat="1" ht="18.75">
      <c r="A24" s="7" t="s">
        <v>242</v>
      </c>
      <c r="B24" s="11" t="s">
        <v>18</v>
      </c>
      <c r="C24" s="12">
        <v>0.4</v>
      </c>
      <c r="D24" s="12">
        <v>5</v>
      </c>
      <c r="E24" s="12">
        <v>45.6</v>
      </c>
      <c r="F24" s="12"/>
      <c r="G24" s="12">
        <v>1.4</v>
      </c>
      <c r="H24" s="12">
        <v>21.6</v>
      </c>
      <c r="I24" s="12">
        <v>110.2</v>
      </c>
      <c r="J24" s="12"/>
      <c r="K24" s="12">
        <v>1.8</v>
      </c>
      <c r="L24" s="12">
        <v>26.6</v>
      </c>
      <c r="M24" s="12">
        <v>155.8</v>
      </c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5.75">
      <c r="B25" s="13">
        <v>1997</v>
      </c>
      <c r="C25" s="14">
        <v>0</v>
      </c>
      <c r="D25" s="14">
        <v>5</v>
      </c>
      <c r="E25" s="14">
        <v>61</v>
      </c>
      <c r="F25" s="14"/>
      <c r="G25" s="14">
        <v>0</v>
      </c>
      <c r="H25" s="14">
        <v>31</v>
      </c>
      <c r="I25" s="14">
        <v>118</v>
      </c>
      <c r="J25" s="14"/>
      <c r="K25" s="14">
        <v>0</v>
      </c>
      <c r="L25" s="14">
        <v>36</v>
      </c>
      <c r="M25" s="14">
        <v>179</v>
      </c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5.75">
      <c r="B26" s="13">
        <v>1998</v>
      </c>
      <c r="C26" s="14">
        <v>1</v>
      </c>
      <c r="D26" s="14">
        <v>3</v>
      </c>
      <c r="E26" s="14">
        <v>52</v>
      </c>
      <c r="F26" s="14"/>
      <c r="G26" s="14">
        <v>4</v>
      </c>
      <c r="H26" s="14">
        <v>27</v>
      </c>
      <c r="I26" s="14">
        <v>110</v>
      </c>
      <c r="J26" s="14"/>
      <c r="K26" s="14">
        <v>5</v>
      </c>
      <c r="L26" s="14">
        <v>30</v>
      </c>
      <c r="M26" s="14">
        <v>162</v>
      </c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5.75">
      <c r="B27" s="13">
        <v>1999</v>
      </c>
      <c r="C27" s="14">
        <v>0</v>
      </c>
      <c r="D27" s="14">
        <v>6</v>
      </c>
      <c r="E27" s="14">
        <v>43</v>
      </c>
      <c r="F27" s="14"/>
      <c r="G27" s="14">
        <v>1</v>
      </c>
      <c r="H27" s="14">
        <v>19</v>
      </c>
      <c r="I27" s="14">
        <v>86</v>
      </c>
      <c r="J27" s="14"/>
      <c r="K27" s="14">
        <v>1</v>
      </c>
      <c r="L27" s="14">
        <v>25</v>
      </c>
      <c r="M27" s="14">
        <v>129</v>
      </c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5.75">
      <c r="B28" s="13">
        <v>2000</v>
      </c>
      <c r="C28" s="14">
        <v>1</v>
      </c>
      <c r="D28" s="14">
        <v>7</v>
      </c>
      <c r="E28" s="14">
        <v>43</v>
      </c>
      <c r="F28" s="14"/>
      <c r="G28" s="14">
        <v>1</v>
      </c>
      <c r="H28" s="14">
        <v>7</v>
      </c>
      <c r="I28" s="14">
        <v>76</v>
      </c>
      <c r="J28" s="14"/>
      <c r="K28" s="14">
        <v>2</v>
      </c>
      <c r="L28" s="14">
        <v>14</v>
      </c>
      <c r="M28" s="14">
        <v>119</v>
      </c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.75">
      <c r="B29" s="13">
        <v>2001</v>
      </c>
      <c r="C29" s="14">
        <v>0</v>
      </c>
      <c r="D29" s="14">
        <v>7</v>
      </c>
      <c r="E29" s="14">
        <v>37</v>
      </c>
      <c r="F29" s="14"/>
      <c r="G29" s="14">
        <v>4</v>
      </c>
      <c r="H29" s="14">
        <v>14</v>
      </c>
      <c r="I29" s="14">
        <v>57</v>
      </c>
      <c r="J29" s="14"/>
      <c r="K29" s="14">
        <v>4</v>
      </c>
      <c r="L29" s="14">
        <v>21</v>
      </c>
      <c r="M29" s="14">
        <v>94</v>
      </c>
      <c r="O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.75">
      <c r="B30" s="13">
        <v>2002</v>
      </c>
      <c r="C30" s="14">
        <v>0</v>
      </c>
      <c r="D30" s="14">
        <v>2</v>
      </c>
      <c r="E30" s="14">
        <v>38</v>
      </c>
      <c r="F30" s="14"/>
      <c r="G30" s="14">
        <v>0</v>
      </c>
      <c r="H30" s="14">
        <v>9</v>
      </c>
      <c r="I30" s="14">
        <v>76</v>
      </c>
      <c r="J30" s="14"/>
      <c r="K30" s="14">
        <v>0</v>
      </c>
      <c r="L30" s="14">
        <v>11</v>
      </c>
      <c r="M30" s="14">
        <v>114</v>
      </c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3">
        <v>2003</v>
      </c>
      <c r="C31" s="14">
        <v>0</v>
      </c>
      <c r="D31" s="14">
        <v>2</v>
      </c>
      <c r="E31" s="14">
        <v>32</v>
      </c>
      <c r="F31" s="14"/>
      <c r="G31" s="14">
        <v>1</v>
      </c>
      <c r="H31" s="14">
        <v>8</v>
      </c>
      <c r="I31" s="14">
        <v>62</v>
      </c>
      <c r="J31" s="14"/>
      <c r="K31" s="14">
        <v>1</v>
      </c>
      <c r="L31" s="14">
        <v>10</v>
      </c>
      <c r="M31" s="14">
        <v>94</v>
      </c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.75">
      <c r="B32" s="13">
        <v>2004</v>
      </c>
      <c r="C32" s="14">
        <v>0</v>
      </c>
      <c r="D32" s="14">
        <v>3</v>
      </c>
      <c r="E32" s="14">
        <v>32</v>
      </c>
      <c r="F32" s="14"/>
      <c r="G32" s="14">
        <v>0</v>
      </c>
      <c r="H32" s="14">
        <v>6</v>
      </c>
      <c r="I32" s="14">
        <v>48</v>
      </c>
      <c r="J32" s="14"/>
      <c r="K32" s="14">
        <v>0</v>
      </c>
      <c r="L32" s="14">
        <v>9</v>
      </c>
      <c r="M32" s="14">
        <v>80</v>
      </c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.75">
      <c r="B33" s="13">
        <v>2005</v>
      </c>
      <c r="C33" s="14">
        <v>0</v>
      </c>
      <c r="D33" s="14">
        <v>1</v>
      </c>
      <c r="E33" s="14">
        <v>25</v>
      </c>
      <c r="F33" s="14"/>
      <c r="G33" s="14">
        <v>1</v>
      </c>
      <c r="H33" s="14">
        <v>10</v>
      </c>
      <c r="I33" s="14">
        <v>44</v>
      </c>
      <c r="J33" s="14"/>
      <c r="K33" s="14">
        <v>1</v>
      </c>
      <c r="L33" s="14">
        <v>11</v>
      </c>
      <c r="M33" s="14">
        <v>69</v>
      </c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5.75">
      <c r="B34" s="13">
        <v>2006</v>
      </c>
      <c r="C34" s="14">
        <v>0</v>
      </c>
      <c r="D34" s="14">
        <v>1</v>
      </c>
      <c r="E34" s="14">
        <v>38</v>
      </c>
      <c r="F34" s="14"/>
      <c r="G34" s="14">
        <v>0</v>
      </c>
      <c r="H34" s="14">
        <v>7</v>
      </c>
      <c r="I34" s="14">
        <v>56</v>
      </c>
      <c r="J34" s="14"/>
      <c r="K34" s="14">
        <v>0</v>
      </c>
      <c r="L34" s="14">
        <v>8</v>
      </c>
      <c r="M34" s="14">
        <v>94</v>
      </c>
      <c r="O34" s="18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5.75">
      <c r="B35" s="13">
        <v>2007</v>
      </c>
      <c r="C35" s="14">
        <v>0</v>
      </c>
      <c r="D35" s="14">
        <v>1</v>
      </c>
      <c r="E35" s="14">
        <v>26</v>
      </c>
      <c r="F35" s="14"/>
      <c r="G35" s="14">
        <v>0</v>
      </c>
      <c r="H35" s="14">
        <v>3</v>
      </c>
      <c r="I35" s="14">
        <v>44</v>
      </c>
      <c r="J35" s="14"/>
      <c r="K35" s="14">
        <v>0</v>
      </c>
      <c r="L35" s="14">
        <v>4</v>
      </c>
      <c r="M35" s="14">
        <v>70</v>
      </c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s="7" customFormat="1" ht="15.75">
      <c r="B36" s="11" t="s">
        <v>19</v>
      </c>
      <c r="C36" s="12">
        <v>0</v>
      </c>
      <c r="D36" s="12">
        <v>1.6</v>
      </c>
      <c r="E36" s="12">
        <v>30.6</v>
      </c>
      <c r="F36" s="12"/>
      <c r="G36" s="12">
        <v>0.4</v>
      </c>
      <c r="H36" s="12">
        <v>6.8</v>
      </c>
      <c r="I36" s="12">
        <v>50.8</v>
      </c>
      <c r="J36" s="12"/>
      <c r="K36" s="12">
        <v>0.4</v>
      </c>
      <c r="L36" s="12">
        <v>8.4</v>
      </c>
      <c r="M36" s="12">
        <v>81.4</v>
      </c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7" customFormat="1" ht="15.75">
      <c r="A38" s="7" t="s">
        <v>24</v>
      </c>
      <c r="B38" s="11" t="s">
        <v>18</v>
      </c>
      <c r="C38" s="12">
        <v>2.2</v>
      </c>
      <c r="D38" s="12">
        <v>75.2</v>
      </c>
      <c r="E38" s="12">
        <v>834.8</v>
      </c>
      <c r="F38" s="12"/>
      <c r="G38" s="12">
        <v>1</v>
      </c>
      <c r="H38" s="12">
        <v>21.2</v>
      </c>
      <c r="I38" s="12">
        <v>173.8</v>
      </c>
      <c r="J38" s="12"/>
      <c r="K38" s="12">
        <v>3.2</v>
      </c>
      <c r="L38" s="12">
        <v>96.4</v>
      </c>
      <c r="M38" s="12">
        <v>1008.6</v>
      </c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5.75">
      <c r="B39" s="13">
        <v>1997</v>
      </c>
      <c r="C39" s="14">
        <v>0</v>
      </c>
      <c r="D39" s="14">
        <v>42</v>
      </c>
      <c r="E39" s="14">
        <v>749</v>
      </c>
      <c r="F39" s="14"/>
      <c r="G39" s="14">
        <v>2</v>
      </c>
      <c r="H39" s="14">
        <v>13</v>
      </c>
      <c r="I39" s="14">
        <v>192</v>
      </c>
      <c r="J39" s="14"/>
      <c r="K39" s="14">
        <v>2</v>
      </c>
      <c r="L39" s="14">
        <v>55</v>
      </c>
      <c r="M39" s="14">
        <v>941</v>
      </c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5.75">
      <c r="B40" s="13">
        <v>1998</v>
      </c>
      <c r="C40" s="14">
        <v>1</v>
      </c>
      <c r="D40" s="14">
        <v>57</v>
      </c>
      <c r="E40" s="14">
        <v>824</v>
      </c>
      <c r="F40" s="14"/>
      <c r="G40" s="14">
        <v>0</v>
      </c>
      <c r="H40" s="14">
        <v>19</v>
      </c>
      <c r="I40" s="14">
        <v>139</v>
      </c>
      <c r="J40" s="14"/>
      <c r="K40" s="14">
        <v>1</v>
      </c>
      <c r="L40" s="14">
        <v>76</v>
      </c>
      <c r="M40" s="14">
        <v>963</v>
      </c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5.75">
      <c r="B41" s="13">
        <v>1999</v>
      </c>
      <c r="C41" s="14">
        <v>1</v>
      </c>
      <c r="D41" s="14">
        <v>66</v>
      </c>
      <c r="E41" s="14">
        <v>726</v>
      </c>
      <c r="F41" s="14"/>
      <c r="G41" s="14">
        <v>0</v>
      </c>
      <c r="H41" s="14">
        <v>17</v>
      </c>
      <c r="I41" s="14">
        <v>198</v>
      </c>
      <c r="J41" s="14"/>
      <c r="K41" s="14">
        <v>1</v>
      </c>
      <c r="L41" s="14">
        <v>83</v>
      </c>
      <c r="M41" s="14">
        <v>924</v>
      </c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5.75">
      <c r="B42" s="13">
        <v>2000</v>
      </c>
      <c r="C42" s="14">
        <v>1</v>
      </c>
      <c r="D42" s="14">
        <v>68</v>
      </c>
      <c r="E42" s="14">
        <v>810</v>
      </c>
      <c r="F42" s="14"/>
      <c r="G42" s="14">
        <v>0</v>
      </c>
      <c r="H42" s="14">
        <v>12</v>
      </c>
      <c r="I42" s="14">
        <v>124</v>
      </c>
      <c r="J42" s="14"/>
      <c r="K42" s="14">
        <v>1</v>
      </c>
      <c r="L42" s="14">
        <v>80</v>
      </c>
      <c r="M42" s="14">
        <v>934</v>
      </c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5.75">
      <c r="B43" s="13">
        <v>2001</v>
      </c>
      <c r="C43" s="14">
        <v>0</v>
      </c>
      <c r="D43" s="14">
        <v>51</v>
      </c>
      <c r="E43" s="14">
        <v>707</v>
      </c>
      <c r="F43" s="14"/>
      <c r="G43" s="14">
        <v>0</v>
      </c>
      <c r="H43" s="14">
        <v>11</v>
      </c>
      <c r="I43" s="14">
        <v>116</v>
      </c>
      <c r="J43" s="14"/>
      <c r="K43" s="14">
        <v>0</v>
      </c>
      <c r="L43" s="14">
        <v>62</v>
      </c>
      <c r="M43" s="14">
        <v>823</v>
      </c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5.75">
      <c r="B44" s="13">
        <v>2002</v>
      </c>
      <c r="C44" s="14">
        <v>0</v>
      </c>
      <c r="D44" s="14">
        <v>53</v>
      </c>
      <c r="E44" s="14">
        <v>782</v>
      </c>
      <c r="F44" s="14"/>
      <c r="G44" s="14">
        <v>0</v>
      </c>
      <c r="H44" s="14">
        <v>6</v>
      </c>
      <c r="I44" s="14">
        <v>78</v>
      </c>
      <c r="J44" s="14"/>
      <c r="K44" s="14">
        <v>0</v>
      </c>
      <c r="L44" s="14">
        <v>59</v>
      </c>
      <c r="M44" s="14">
        <v>860</v>
      </c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5.75">
      <c r="B45" s="13">
        <v>2003</v>
      </c>
      <c r="C45" s="14">
        <v>1</v>
      </c>
      <c r="D45" s="14">
        <v>58</v>
      </c>
      <c r="E45" s="14">
        <v>731</v>
      </c>
      <c r="F45" s="14"/>
      <c r="G45" s="14">
        <v>0</v>
      </c>
      <c r="H45" s="14">
        <v>12</v>
      </c>
      <c r="I45" s="14">
        <v>161</v>
      </c>
      <c r="J45" s="14"/>
      <c r="K45" s="14">
        <v>1</v>
      </c>
      <c r="L45" s="14">
        <v>70</v>
      </c>
      <c r="M45" s="14">
        <v>892</v>
      </c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5.75">
      <c r="B46" s="13">
        <v>2004</v>
      </c>
      <c r="C46" s="14">
        <v>1</v>
      </c>
      <c r="D46" s="14">
        <v>54</v>
      </c>
      <c r="E46" s="14">
        <v>795</v>
      </c>
      <c r="F46" s="14"/>
      <c r="G46" s="14">
        <v>2</v>
      </c>
      <c r="H46" s="14">
        <v>12</v>
      </c>
      <c r="I46" s="14">
        <v>120</v>
      </c>
      <c r="J46" s="14"/>
      <c r="K46" s="14">
        <v>3</v>
      </c>
      <c r="L46" s="14">
        <v>66</v>
      </c>
      <c r="M46" s="14">
        <v>915</v>
      </c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5.75">
      <c r="B47" s="13">
        <v>2005</v>
      </c>
      <c r="C47" s="14">
        <v>0</v>
      </c>
      <c r="D47" s="14">
        <v>55</v>
      </c>
      <c r="E47" s="14">
        <v>782</v>
      </c>
      <c r="F47" s="14"/>
      <c r="G47" s="14">
        <v>0</v>
      </c>
      <c r="H47" s="14">
        <v>8</v>
      </c>
      <c r="I47" s="14">
        <v>75</v>
      </c>
      <c r="J47" s="14"/>
      <c r="K47" s="14">
        <v>0</v>
      </c>
      <c r="L47" s="14">
        <v>63</v>
      </c>
      <c r="M47" s="14">
        <v>857</v>
      </c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5.75">
      <c r="B48" s="13">
        <v>2006</v>
      </c>
      <c r="C48" s="14">
        <v>0</v>
      </c>
      <c r="D48" s="14">
        <v>50</v>
      </c>
      <c r="E48" s="14">
        <v>698</v>
      </c>
      <c r="F48" s="14"/>
      <c r="G48" s="14">
        <v>0</v>
      </c>
      <c r="H48" s="14">
        <v>7</v>
      </c>
      <c r="I48" s="14">
        <v>65</v>
      </c>
      <c r="J48" s="14"/>
      <c r="K48" s="14">
        <v>0</v>
      </c>
      <c r="L48" s="14">
        <v>57</v>
      </c>
      <c r="M48" s="14">
        <v>763</v>
      </c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5.75">
      <c r="B49" s="13">
        <v>2007</v>
      </c>
      <c r="C49" s="14">
        <v>0</v>
      </c>
      <c r="D49" s="14">
        <v>33</v>
      </c>
      <c r="E49" s="14">
        <v>559</v>
      </c>
      <c r="F49" s="14"/>
      <c r="G49" s="14">
        <v>0</v>
      </c>
      <c r="H49" s="14">
        <v>0</v>
      </c>
      <c r="I49" s="14">
        <v>64</v>
      </c>
      <c r="J49" s="14"/>
      <c r="K49" s="14">
        <v>0</v>
      </c>
      <c r="L49" s="14">
        <v>33</v>
      </c>
      <c r="M49" s="14">
        <v>623</v>
      </c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s="7" customFormat="1" ht="15.75">
      <c r="B50" s="11" t="s">
        <v>19</v>
      </c>
      <c r="C50" s="12">
        <v>0.4</v>
      </c>
      <c r="D50" s="12">
        <v>50</v>
      </c>
      <c r="E50" s="12">
        <v>713</v>
      </c>
      <c r="F50" s="12"/>
      <c r="G50" s="12">
        <v>0.4</v>
      </c>
      <c r="H50" s="12">
        <v>7.8</v>
      </c>
      <c r="I50" s="12">
        <v>97</v>
      </c>
      <c r="J50" s="12"/>
      <c r="K50" s="12">
        <v>0.8</v>
      </c>
      <c r="L50" s="12">
        <v>57.8</v>
      </c>
      <c r="M50" s="12">
        <v>810</v>
      </c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5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1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7" customFormat="1" ht="15.75">
      <c r="A52" s="7" t="s">
        <v>25</v>
      </c>
      <c r="B52" s="11" t="s">
        <v>18</v>
      </c>
      <c r="C52" s="12">
        <v>1</v>
      </c>
      <c r="D52" s="12">
        <v>27.2</v>
      </c>
      <c r="E52" s="12">
        <v>179.6</v>
      </c>
      <c r="F52" s="12"/>
      <c r="G52" s="12">
        <v>8.4</v>
      </c>
      <c r="H52" s="12">
        <v>83.6</v>
      </c>
      <c r="I52" s="12">
        <v>334.8</v>
      </c>
      <c r="J52" s="12"/>
      <c r="K52" s="12">
        <v>9.4</v>
      </c>
      <c r="L52" s="12">
        <v>110.8</v>
      </c>
      <c r="M52" s="12">
        <v>514.4</v>
      </c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5.75">
      <c r="B53" s="13">
        <v>1997</v>
      </c>
      <c r="C53" s="14">
        <v>0</v>
      </c>
      <c r="D53" s="14">
        <v>20</v>
      </c>
      <c r="E53" s="14">
        <v>167</v>
      </c>
      <c r="F53" s="14"/>
      <c r="G53" s="14">
        <v>11</v>
      </c>
      <c r="H53" s="14">
        <v>70</v>
      </c>
      <c r="I53" s="14">
        <v>306</v>
      </c>
      <c r="J53" s="14"/>
      <c r="K53" s="14">
        <v>11</v>
      </c>
      <c r="L53" s="14">
        <v>90</v>
      </c>
      <c r="M53" s="14">
        <v>473</v>
      </c>
      <c r="O53" s="16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5.75">
      <c r="B54" s="13">
        <v>1998</v>
      </c>
      <c r="C54" s="14">
        <v>4</v>
      </c>
      <c r="D54" s="14">
        <v>25</v>
      </c>
      <c r="E54" s="14">
        <v>209</v>
      </c>
      <c r="F54" s="14"/>
      <c r="G54" s="14">
        <v>4</v>
      </c>
      <c r="H54" s="14">
        <v>85</v>
      </c>
      <c r="I54" s="14">
        <v>351</v>
      </c>
      <c r="J54" s="14"/>
      <c r="K54" s="14">
        <v>8</v>
      </c>
      <c r="L54" s="14">
        <v>110</v>
      </c>
      <c r="M54" s="14">
        <v>560</v>
      </c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5.75">
      <c r="B55" s="13">
        <v>1999</v>
      </c>
      <c r="C55" s="14">
        <v>0</v>
      </c>
      <c r="D55" s="14">
        <v>19</v>
      </c>
      <c r="E55" s="14">
        <v>162</v>
      </c>
      <c r="F55" s="14"/>
      <c r="G55" s="14">
        <v>6</v>
      </c>
      <c r="H55" s="14">
        <v>67</v>
      </c>
      <c r="I55" s="14">
        <v>310</v>
      </c>
      <c r="J55" s="14"/>
      <c r="K55" s="14">
        <v>6</v>
      </c>
      <c r="L55" s="14">
        <v>86</v>
      </c>
      <c r="M55" s="14">
        <v>472</v>
      </c>
      <c r="O55" s="16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5.75">
      <c r="B56" s="13">
        <v>2000</v>
      </c>
      <c r="C56" s="14">
        <v>1</v>
      </c>
      <c r="D56" s="14">
        <v>11</v>
      </c>
      <c r="E56" s="14">
        <v>143</v>
      </c>
      <c r="F56" s="14"/>
      <c r="G56" s="14">
        <v>7</v>
      </c>
      <c r="H56" s="14">
        <v>55</v>
      </c>
      <c r="I56" s="14">
        <v>244</v>
      </c>
      <c r="J56" s="14"/>
      <c r="K56" s="14">
        <v>8</v>
      </c>
      <c r="L56" s="14">
        <v>66</v>
      </c>
      <c r="M56" s="14">
        <v>387</v>
      </c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5.75">
      <c r="B57" s="13">
        <v>2001</v>
      </c>
      <c r="C57" s="14">
        <v>0</v>
      </c>
      <c r="D57" s="14">
        <v>9</v>
      </c>
      <c r="E57" s="14">
        <v>147</v>
      </c>
      <c r="F57" s="14"/>
      <c r="G57" s="14">
        <v>8</v>
      </c>
      <c r="H57" s="14">
        <v>58</v>
      </c>
      <c r="I57" s="14">
        <v>264</v>
      </c>
      <c r="J57" s="14"/>
      <c r="K57" s="14">
        <v>8</v>
      </c>
      <c r="L57" s="14">
        <v>67</v>
      </c>
      <c r="M57" s="14">
        <v>411</v>
      </c>
      <c r="O57" s="16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5.75">
      <c r="B58" s="13">
        <v>2002</v>
      </c>
      <c r="C58" s="14">
        <v>2</v>
      </c>
      <c r="D58" s="14">
        <v>14</v>
      </c>
      <c r="E58" s="14">
        <v>138</v>
      </c>
      <c r="F58" s="14"/>
      <c r="G58" s="14">
        <v>9</v>
      </c>
      <c r="H58" s="14">
        <v>66</v>
      </c>
      <c r="I58" s="14">
        <v>254</v>
      </c>
      <c r="J58" s="14"/>
      <c r="K58" s="14">
        <v>11</v>
      </c>
      <c r="L58" s="14">
        <v>80</v>
      </c>
      <c r="M58" s="14">
        <v>392</v>
      </c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13" ht="15.75">
      <c r="B59" s="13">
        <v>2003</v>
      </c>
      <c r="C59" s="14">
        <v>1</v>
      </c>
      <c r="D59" s="14">
        <v>14</v>
      </c>
      <c r="E59" s="14">
        <v>109</v>
      </c>
      <c r="F59" s="14"/>
      <c r="G59" s="14">
        <v>10</v>
      </c>
      <c r="H59" s="14">
        <v>50</v>
      </c>
      <c r="I59" s="14">
        <v>239</v>
      </c>
      <c r="J59" s="14"/>
      <c r="K59" s="14">
        <v>11</v>
      </c>
      <c r="L59" s="14">
        <v>64</v>
      </c>
      <c r="M59" s="14">
        <v>348</v>
      </c>
    </row>
    <row r="60" spans="2:13" ht="15.75">
      <c r="B60" s="13">
        <v>2004</v>
      </c>
      <c r="C60" s="14">
        <v>2</v>
      </c>
      <c r="D60" s="14">
        <v>12</v>
      </c>
      <c r="E60" s="14">
        <v>138</v>
      </c>
      <c r="F60" s="14"/>
      <c r="G60" s="14">
        <v>5</v>
      </c>
      <c r="H60" s="14">
        <v>40</v>
      </c>
      <c r="I60" s="14">
        <v>268</v>
      </c>
      <c r="J60" s="14"/>
      <c r="K60" s="14">
        <v>7</v>
      </c>
      <c r="L60" s="14">
        <v>52</v>
      </c>
      <c r="M60" s="14">
        <v>406</v>
      </c>
    </row>
    <row r="61" spans="2:13" ht="15.75">
      <c r="B61" s="13">
        <v>2005</v>
      </c>
      <c r="C61" s="14">
        <v>0</v>
      </c>
      <c r="D61" s="14">
        <v>17</v>
      </c>
      <c r="E61" s="14">
        <v>136</v>
      </c>
      <c r="F61" s="14"/>
      <c r="G61" s="14">
        <v>8</v>
      </c>
      <c r="H61" s="14">
        <v>44</v>
      </c>
      <c r="I61" s="14">
        <v>242</v>
      </c>
      <c r="J61" s="14"/>
      <c r="K61" s="14">
        <v>8</v>
      </c>
      <c r="L61" s="14">
        <v>61</v>
      </c>
      <c r="M61" s="14">
        <v>378</v>
      </c>
    </row>
    <row r="62" spans="2:13" ht="15.75">
      <c r="B62" s="13">
        <v>2006</v>
      </c>
      <c r="C62" s="14">
        <v>2</v>
      </c>
      <c r="D62" s="14">
        <v>5</v>
      </c>
      <c r="E62" s="14">
        <v>116</v>
      </c>
      <c r="F62" s="14"/>
      <c r="G62" s="14">
        <v>4</v>
      </c>
      <c r="H62" s="14">
        <v>58</v>
      </c>
      <c r="I62" s="14">
        <v>276</v>
      </c>
      <c r="J62" s="14"/>
      <c r="K62" s="14">
        <v>6</v>
      </c>
      <c r="L62" s="14">
        <v>63</v>
      </c>
      <c r="M62" s="14">
        <v>392</v>
      </c>
    </row>
    <row r="63" spans="2:13" ht="15.75">
      <c r="B63" s="13">
        <v>2007</v>
      </c>
      <c r="C63" s="14">
        <v>1</v>
      </c>
      <c r="D63" s="14">
        <v>12</v>
      </c>
      <c r="E63" s="14">
        <v>126</v>
      </c>
      <c r="F63" s="14"/>
      <c r="G63" s="14">
        <v>12</v>
      </c>
      <c r="H63" s="14">
        <v>55</v>
      </c>
      <c r="I63" s="14">
        <v>285</v>
      </c>
      <c r="J63" s="14"/>
      <c r="K63" s="14">
        <v>13</v>
      </c>
      <c r="L63" s="14">
        <v>67</v>
      </c>
      <c r="M63" s="14">
        <v>411</v>
      </c>
    </row>
    <row r="64" spans="2:13" s="7" customFormat="1" ht="15.75">
      <c r="B64" s="11" t="s">
        <v>19</v>
      </c>
      <c r="C64" s="12">
        <v>1.2</v>
      </c>
      <c r="D64" s="12">
        <v>12</v>
      </c>
      <c r="E64" s="12">
        <v>125</v>
      </c>
      <c r="F64" s="12"/>
      <c r="G64" s="12">
        <v>7.8</v>
      </c>
      <c r="H64" s="12">
        <v>49.4</v>
      </c>
      <c r="I64" s="12">
        <v>262</v>
      </c>
      <c r="J64" s="12"/>
      <c r="K64" s="12">
        <v>9</v>
      </c>
      <c r="L64" s="12">
        <v>61.4</v>
      </c>
      <c r="M64" s="12">
        <v>387</v>
      </c>
    </row>
    <row r="65" spans="2:13" ht="15.7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9" s="7" customFormat="1" ht="15.75"/>
    <row r="71" s="20" customFormat="1" ht="18"/>
    <row r="83" s="7" customFormat="1" ht="15.75"/>
    <row r="96" s="7" customFormat="1" ht="15.75"/>
    <row r="100" spans="3:13" ht="15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 ht="15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 ht="15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 ht="15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 ht="15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 ht="15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 ht="15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 ht="15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 ht="15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 ht="15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 ht="15.7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 ht="15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 ht="15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 ht="15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44" ht="15.75">
      <c r="B144" s="19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140625" style="15" customWidth="1"/>
    <col min="3" max="3" width="7.7109375" style="15" customWidth="1"/>
    <col min="4" max="4" width="12.00390625" style="15" customWidth="1"/>
    <col min="5" max="5" width="12.7109375" style="15" customWidth="1"/>
    <col min="6" max="6" width="2.7109375" style="15" customWidth="1"/>
    <col min="7" max="7" width="7.7109375" style="15" customWidth="1"/>
    <col min="8" max="8" width="11.28125" style="15" customWidth="1"/>
    <col min="9" max="9" width="13.7109375" style="15" customWidth="1"/>
    <col min="10" max="10" width="2.57421875" style="15" customWidth="1"/>
    <col min="11" max="11" width="7.7109375" style="15" customWidth="1"/>
    <col min="12" max="12" width="11.140625" style="15" customWidth="1"/>
    <col min="13" max="13" width="12.8515625" style="15" customWidth="1"/>
    <col min="14" max="16384" width="9.140625" style="15" customWidth="1"/>
  </cols>
  <sheetData>
    <row r="1" spans="1:13" s="1" customFormat="1" ht="18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">
      <c r="A3" s="1" t="s">
        <v>2</v>
      </c>
    </row>
    <row r="4" s="1" customFormat="1" ht="18">
      <c r="A4" s="1" t="s">
        <v>3</v>
      </c>
    </row>
    <row r="5" spans="1:13" s="1" customFormat="1" ht="18.7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26</v>
      </c>
      <c r="B10" s="11" t="s">
        <v>18</v>
      </c>
      <c r="C10" s="12">
        <v>1</v>
      </c>
      <c r="D10" s="12">
        <v>13</v>
      </c>
      <c r="E10" s="12">
        <v>59.2</v>
      </c>
      <c r="F10" s="12"/>
      <c r="G10" s="12">
        <v>4.8</v>
      </c>
      <c r="H10" s="12">
        <v>47.8</v>
      </c>
      <c r="I10" s="12">
        <v>181</v>
      </c>
      <c r="J10" s="12"/>
      <c r="K10" s="12">
        <v>5.8</v>
      </c>
      <c r="L10" s="12">
        <v>60.8</v>
      </c>
      <c r="M10" s="12">
        <v>240.2</v>
      </c>
    </row>
    <row r="11" spans="2:13" ht="15.75">
      <c r="B11" s="13">
        <v>1997</v>
      </c>
      <c r="C11" s="14">
        <v>1</v>
      </c>
      <c r="D11" s="14">
        <v>9</v>
      </c>
      <c r="E11" s="14">
        <v>45</v>
      </c>
      <c r="F11" s="14"/>
      <c r="G11" s="14">
        <v>4</v>
      </c>
      <c r="H11" s="14">
        <v>37</v>
      </c>
      <c r="I11" s="14">
        <v>143</v>
      </c>
      <c r="J11" s="14"/>
      <c r="K11" s="14">
        <v>5</v>
      </c>
      <c r="L11" s="14">
        <v>46</v>
      </c>
      <c r="M11" s="14">
        <v>188</v>
      </c>
    </row>
    <row r="12" spans="2:13" ht="15.75">
      <c r="B12" s="13">
        <v>1998</v>
      </c>
      <c r="C12" s="14">
        <v>0</v>
      </c>
      <c r="D12" s="14">
        <v>12</v>
      </c>
      <c r="E12" s="14">
        <v>60</v>
      </c>
      <c r="F12" s="14"/>
      <c r="G12" s="14">
        <v>5</v>
      </c>
      <c r="H12" s="14">
        <v>41</v>
      </c>
      <c r="I12" s="14">
        <v>186</v>
      </c>
      <c r="J12" s="14"/>
      <c r="K12" s="14">
        <v>5</v>
      </c>
      <c r="L12" s="14">
        <v>53</v>
      </c>
      <c r="M12" s="14">
        <v>246</v>
      </c>
    </row>
    <row r="13" spans="2:13" ht="15.75">
      <c r="B13" s="13">
        <v>1999</v>
      </c>
      <c r="C13" s="14">
        <v>2</v>
      </c>
      <c r="D13" s="14">
        <v>13</v>
      </c>
      <c r="E13" s="14">
        <v>84</v>
      </c>
      <c r="F13" s="14"/>
      <c r="G13" s="14">
        <v>3</v>
      </c>
      <c r="H13" s="14">
        <v>45</v>
      </c>
      <c r="I13" s="14">
        <v>197</v>
      </c>
      <c r="J13" s="14"/>
      <c r="K13" s="14">
        <v>5</v>
      </c>
      <c r="L13" s="14">
        <v>58</v>
      </c>
      <c r="M13" s="14">
        <v>281</v>
      </c>
    </row>
    <row r="14" spans="2:13" ht="15.75">
      <c r="B14" s="13">
        <v>2000</v>
      </c>
      <c r="C14" s="14">
        <v>0</v>
      </c>
      <c r="D14" s="14">
        <v>11</v>
      </c>
      <c r="E14" s="14">
        <v>88</v>
      </c>
      <c r="F14" s="14"/>
      <c r="G14" s="14">
        <v>7</v>
      </c>
      <c r="H14" s="14">
        <v>44</v>
      </c>
      <c r="I14" s="14">
        <v>188</v>
      </c>
      <c r="J14" s="14"/>
      <c r="K14" s="14">
        <v>7</v>
      </c>
      <c r="L14" s="14">
        <v>55</v>
      </c>
      <c r="M14" s="14">
        <v>276</v>
      </c>
    </row>
    <row r="15" spans="2:13" ht="15.75">
      <c r="B15" s="13">
        <v>2001</v>
      </c>
      <c r="C15" s="14">
        <v>1</v>
      </c>
      <c r="D15" s="14">
        <v>11</v>
      </c>
      <c r="E15" s="14">
        <v>82</v>
      </c>
      <c r="F15" s="14"/>
      <c r="G15" s="14">
        <v>5</v>
      </c>
      <c r="H15" s="14">
        <v>51</v>
      </c>
      <c r="I15" s="14">
        <v>231</v>
      </c>
      <c r="J15" s="14"/>
      <c r="K15" s="14">
        <v>6</v>
      </c>
      <c r="L15" s="14">
        <v>62</v>
      </c>
      <c r="M15" s="14">
        <v>313</v>
      </c>
    </row>
    <row r="16" spans="2:13" ht="15.75">
      <c r="B16" s="13">
        <v>2002</v>
      </c>
      <c r="C16" s="14">
        <v>0</v>
      </c>
      <c r="D16" s="14">
        <v>9</v>
      </c>
      <c r="E16" s="14">
        <v>116</v>
      </c>
      <c r="F16" s="14"/>
      <c r="G16" s="14">
        <v>10</v>
      </c>
      <c r="H16" s="14">
        <v>52</v>
      </c>
      <c r="I16" s="14">
        <v>254</v>
      </c>
      <c r="J16" s="14"/>
      <c r="K16" s="14">
        <v>10</v>
      </c>
      <c r="L16" s="14">
        <v>61</v>
      </c>
      <c r="M16" s="14">
        <v>370</v>
      </c>
    </row>
    <row r="17" spans="2:13" ht="15.75">
      <c r="B17" s="13">
        <v>2003</v>
      </c>
      <c r="C17" s="14">
        <v>0</v>
      </c>
      <c r="D17" s="14">
        <v>21</v>
      </c>
      <c r="E17" s="14">
        <v>100</v>
      </c>
      <c r="F17" s="14"/>
      <c r="G17" s="14">
        <v>3</v>
      </c>
      <c r="H17" s="14">
        <v>44</v>
      </c>
      <c r="I17" s="14">
        <v>218</v>
      </c>
      <c r="J17" s="14"/>
      <c r="K17" s="14">
        <v>3</v>
      </c>
      <c r="L17" s="14">
        <v>65</v>
      </c>
      <c r="M17" s="14">
        <v>318</v>
      </c>
    </row>
    <row r="18" spans="2:13" ht="15.75">
      <c r="B18" s="13">
        <v>2004</v>
      </c>
      <c r="C18" s="14">
        <v>2</v>
      </c>
      <c r="D18" s="14">
        <v>10</v>
      </c>
      <c r="E18" s="14">
        <v>70</v>
      </c>
      <c r="F18" s="14"/>
      <c r="G18" s="14">
        <v>3</v>
      </c>
      <c r="H18" s="14">
        <v>33</v>
      </c>
      <c r="I18" s="14">
        <v>180</v>
      </c>
      <c r="J18" s="14"/>
      <c r="K18" s="14">
        <v>5</v>
      </c>
      <c r="L18" s="14">
        <v>43</v>
      </c>
      <c r="M18" s="14">
        <v>250</v>
      </c>
    </row>
    <row r="19" spans="2:13" ht="15.75">
      <c r="B19" s="13">
        <v>2005</v>
      </c>
      <c r="C19" s="14">
        <v>2</v>
      </c>
      <c r="D19" s="14">
        <v>12</v>
      </c>
      <c r="E19" s="14">
        <v>63</v>
      </c>
      <c r="F19" s="14"/>
      <c r="G19" s="14">
        <v>5</v>
      </c>
      <c r="H19" s="14">
        <v>25</v>
      </c>
      <c r="I19" s="14">
        <v>152</v>
      </c>
      <c r="J19" s="14"/>
      <c r="K19" s="14">
        <v>7</v>
      </c>
      <c r="L19" s="14">
        <v>37</v>
      </c>
      <c r="M19" s="14">
        <v>215</v>
      </c>
    </row>
    <row r="20" spans="2:13" ht="15.75">
      <c r="B20" s="13">
        <v>2006</v>
      </c>
      <c r="C20" s="14">
        <v>0</v>
      </c>
      <c r="D20" s="14">
        <v>9</v>
      </c>
      <c r="E20" s="14">
        <v>48</v>
      </c>
      <c r="F20" s="14"/>
      <c r="G20" s="14">
        <v>2</v>
      </c>
      <c r="H20" s="14">
        <v>27</v>
      </c>
      <c r="I20" s="14">
        <v>143</v>
      </c>
      <c r="J20" s="14"/>
      <c r="K20" s="14">
        <v>2</v>
      </c>
      <c r="L20" s="14">
        <v>36</v>
      </c>
      <c r="M20" s="14">
        <v>191</v>
      </c>
    </row>
    <row r="21" spans="2:13" ht="15.75">
      <c r="B21" s="13">
        <v>2007</v>
      </c>
      <c r="C21" s="14">
        <v>0</v>
      </c>
      <c r="D21" s="14">
        <v>8</v>
      </c>
      <c r="E21" s="14">
        <v>52</v>
      </c>
      <c r="F21" s="14"/>
      <c r="G21" s="14">
        <v>2</v>
      </c>
      <c r="H21" s="14">
        <v>27</v>
      </c>
      <c r="I21" s="14">
        <v>145</v>
      </c>
      <c r="J21" s="14"/>
      <c r="K21" s="14">
        <v>2</v>
      </c>
      <c r="L21" s="14">
        <v>35</v>
      </c>
      <c r="M21" s="14">
        <v>197</v>
      </c>
    </row>
    <row r="22" spans="2:13" s="7" customFormat="1" ht="15.75">
      <c r="B22" s="11" t="s">
        <v>19</v>
      </c>
      <c r="C22" s="12">
        <v>0.8</v>
      </c>
      <c r="D22" s="12">
        <v>12</v>
      </c>
      <c r="E22" s="12">
        <v>66.6</v>
      </c>
      <c r="F22" s="12"/>
      <c r="G22" s="12">
        <v>3</v>
      </c>
      <c r="H22" s="12">
        <v>31.2</v>
      </c>
      <c r="I22" s="12">
        <v>167.6</v>
      </c>
      <c r="J22" s="12"/>
      <c r="K22" s="12">
        <v>3.8</v>
      </c>
      <c r="L22" s="12">
        <v>43.2</v>
      </c>
      <c r="M22" s="12">
        <v>234.2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243</v>
      </c>
      <c r="B24" s="11" t="s">
        <v>18</v>
      </c>
      <c r="C24" s="12">
        <v>0</v>
      </c>
      <c r="D24" s="12">
        <v>10.8</v>
      </c>
      <c r="E24" s="12">
        <v>60.8</v>
      </c>
      <c r="F24" s="12"/>
      <c r="G24" s="12">
        <v>1</v>
      </c>
      <c r="H24" s="12">
        <v>16.8</v>
      </c>
      <c r="I24" s="12">
        <v>73.8</v>
      </c>
      <c r="J24" s="12"/>
      <c r="K24" s="12">
        <v>1</v>
      </c>
      <c r="L24" s="12">
        <v>27.6</v>
      </c>
      <c r="M24" s="12">
        <v>134.6</v>
      </c>
    </row>
    <row r="25" spans="2:13" ht="15.75">
      <c r="B25" s="13">
        <v>1997</v>
      </c>
      <c r="C25" s="14">
        <v>0</v>
      </c>
      <c r="D25" s="14">
        <v>8</v>
      </c>
      <c r="E25" s="14">
        <v>54</v>
      </c>
      <c r="F25" s="14"/>
      <c r="G25" s="14">
        <v>1</v>
      </c>
      <c r="H25" s="14">
        <v>10</v>
      </c>
      <c r="I25" s="14">
        <v>63</v>
      </c>
      <c r="J25" s="14"/>
      <c r="K25" s="14">
        <v>1</v>
      </c>
      <c r="L25" s="14">
        <v>18</v>
      </c>
      <c r="M25" s="14">
        <v>117</v>
      </c>
    </row>
    <row r="26" spans="2:13" ht="15.75">
      <c r="B26" s="13">
        <v>1998</v>
      </c>
      <c r="C26" s="14">
        <v>0</v>
      </c>
      <c r="D26" s="14">
        <v>9</v>
      </c>
      <c r="E26" s="14">
        <v>65</v>
      </c>
      <c r="F26" s="14"/>
      <c r="G26" s="14">
        <v>1</v>
      </c>
      <c r="H26" s="14">
        <v>17</v>
      </c>
      <c r="I26" s="14">
        <v>84</v>
      </c>
      <c r="J26" s="14"/>
      <c r="K26" s="14">
        <v>1</v>
      </c>
      <c r="L26" s="14">
        <v>26</v>
      </c>
      <c r="M26" s="14">
        <v>149</v>
      </c>
    </row>
    <row r="27" spans="2:13" ht="15.75">
      <c r="B27" s="13">
        <v>1999</v>
      </c>
      <c r="C27" s="14">
        <v>0</v>
      </c>
      <c r="D27" s="14">
        <v>10</v>
      </c>
      <c r="E27" s="14">
        <v>75</v>
      </c>
      <c r="F27" s="14"/>
      <c r="G27" s="14">
        <v>0</v>
      </c>
      <c r="H27" s="14">
        <v>13</v>
      </c>
      <c r="I27" s="14">
        <v>89</v>
      </c>
      <c r="J27" s="14"/>
      <c r="K27" s="14">
        <v>0</v>
      </c>
      <c r="L27" s="14">
        <v>23</v>
      </c>
      <c r="M27" s="14">
        <v>164</v>
      </c>
    </row>
    <row r="28" spans="2:13" ht="15.75">
      <c r="B28" s="13">
        <v>2000</v>
      </c>
      <c r="C28" s="14">
        <v>0</v>
      </c>
      <c r="D28" s="14">
        <v>8</v>
      </c>
      <c r="E28" s="14">
        <v>98</v>
      </c>
      <c r="F28" s="14"/>
      <c r="G28" s="14">
        <v>0</v>
      </c>
      <c r="H28" s="14">
        <v>20</v>
      </c>
      <c r="I28" s="14">
        <v>102</v>
      </c>
      <c r="J28" s="14"/>
      <c r="K28" s="14">
        <v>0</v>
      </c>
      <c r="L28" s="14">
        <v>28</v>
      </c>
      <c r="M28" s="14">
        <v>200</v>
      </c>
    </row>
    <row r="29" spans="2:13" ht="15.75">
      <c r="B29" s="13">
        <v>2001</v>
      </c>
      <c r="C29" s="14">
        <v>0</v>
      </c>
      <c r="D29" s="14">
        <v>10</v>
      </c>
      <c r="E29" s="14">
        <v>87</v>
      </c>
      <c r="F29" s="14"/>
      <c r="G29" s="14">
        <v>0</v>
      </c>
      <c r="H29" s="14">
        <v>18</v>
      </c>
      <c r="I29" s="14">
        <v>83</v>
      </c>
      <c r="J29" s="14"/>
      <c r="K29" s="14">
        <v>0</v>
      </c>
      <c r="L29" s="14">
        <v>28</v>
      </c>
      <c r="M29" s="14">
        <v>170</v>
      </c>
    </row>
    <row r="30" spans="2:13" ht="15.75">
      <c r="B30" s="13">
        <v>2002</v>
      </c>
      <c r="C30" s="14">
        <v>0</v>
      </c>
      <c r="D30" s="14">
        <v>5</v>
      </c>
      <c r="E30" s="14">
        <v>73</v>
      </c>
      <c r="F30" s="14"/>
      <c r="G30" s="14">
        <v>1</v>
      </c>
      <c r="H30" s="14">
        <v>15</v>
      </c>
      <c r="I30" s="14">
        <v>72</v>
      </c>
      <c r="J30" s="14"/>
      <c r="K30" s="14">
        <v>1</v>
      </c>
      <c r="L30" s="14">
        <v>20</v>
      </c>
      <c r="M30" s="14">
        <v>145</v>
      </c>
    </row>
    <row r="31" spans="2:13" ht="15.75">
      <c r="B31" s="13">
        <v>2003</v>
      </c>
      <c r="C31" s="14">
        <v>1</v>
      </c>
      <c r="D31" s="14">
        <v>10</v>
      </c>
      <c r="E31" s="14">
        <v>62</v>
      </c>
      <c r="F31" s="14"/>
      <c r="G31" s="14">
        <v>2</v>
      </c>
      <c r="H31" s="14">
        <v>13</v>
      </c>
      <c r="I31" s="14">
        <v>78</v>
      </c>
      <c r="J31" s="14"/>
      <c r="K31" s="14">
        <v>3</v>
      </c>
      <c r="L31" s="14">
        <v>23</v>
      </c>
      <c r="M31" s="14">
        <v>140</v>
      </c>
    </row>
    <row r="32" spans="2:13" ht="15.75">
      <c r="B32" s="13">
        <v>2004</v>
      </c>
      <c r="C32" s="14">
        <v>0</v>
      </c>
      <c r="D32" s="14">
        <v>11</v>
      </c>
      <c r="E32" s="14">
        <v>65</v>
      </c>
      <c r="F32" s="14"/>
      <c r="G32" s="14">
        <v>1</v>
      </c>
      <c r="H32" s="14">
        <v>18</v>
      </c>
      <c r="I32" s="14">
        <v>93</v>
      </c>
      <c r="J32" s="14"/>
      <c r="K32" s="14">
        <v>1</v>
      </c>
      <c r="L32" s="14">
        <v>29</v>
      </c>
      <c r="M32" s="14">
        <v>158</v>
      </c>
    </row>
    <row r="33" spans="2:13" ht="15.75">
      <c r="B33" s="13">
        <v>2005</v>
      </c>
      <c r="C33" s="14">
        <v>1</v>
      </c>
      <c r="D33" s="14">
        <v>13</v>
      </c>
      <c r="E33" s="14">
        <v>89</v>
      </c>
      <c r="F33" s="14"/>
      <c r="G33" s="14">
        <v>0</v>
      </c>
      <c r="H33" s="14">
        <v>19</v>
      </c>
      <c r="I33" s="14">
        <v>125</v>
      </c>
      <c r="J33" s="14"/>
      <c r="K33" s="14">
        <v>1</v>
      </c>
      <c r="L33" s="14">
        <v>32</v>
      </c>
      <c r="M33" s="14">
        <v>214</v>
      </c>
    </row>
    <row r="34" spans="2:13" ht="15.75">
      <c r="B34" s="13">
        <v>2006</v>
      </c>
      <c r="C34" s="14">
        <v>1</v>
      </c>
      <c r="D34" s="14">
        <v>12</v>
      </c>
      <c r="E34" s="14">
        <v>75</v>
      </c>
      <c r="F34" s="14"/>
      <c r="G34" s="14">
        <v>0</v>
      </c>
      <c r="H34" s="14">
        <v>17</v>
      </c>
      <c r="I34" s="14">
        <v>99</v>
      </c>
      <c r="J34" s="14"/>
      <c r="K34" s="14">
        <v>1</v>
      </c>
      <c r="L34" s="14">
        <v>29</v>
      </c>
      <c r="M34" s="14">
        <v>174</v>
      </c>
    </row>
    <row r="35" spans="2:13" ht="15.75">
      <c r="B35" s="13">
        <v>2007</v>
      </c>
      <c r="C35" s="14">
        <v>1</v>
      </c>
      <c r="D35" s="14">
        <v>10</v>
      </c>
      <c r="E35" s="14">
        <v>80</v>
      </c>
      <c r="F35" s="14"/>
      <c r="G35" s="14">
        <v>0</v>
      </c>
      <c r="H35" s="14">
        <v>11</v>
      </c>
      <c r="I35" s="14">
        <v>91</v>
      </c>
      <c r="J35" s="14"/>
      <c r="K35" s="14">
        <v>1</v>
      </c>
      <c r="L35" s="14">
        <v>21</v>
      </c>
      <c r="M35" s="14">
        <v>171</v>
      </c>
    </row>
    <row r="36" spans="2:13" s="7" customFormat="1" ht="15.75">
      <c r="B36" s="11" t="s">
        <v>19</v>
      </c>
      <c r="C36" s="12">
        <v>0.8</v>
      </c>
      <c r="D36" s="12">
        <v>11.2</v>
      </c>
      <c r="E36" s="12">
        <v>74.2</v>
      </c>
      <c r="F36" s="12"/>
      <c r="G36" s="12">
        <v>0.6</v>
      </c>
      <c r="H36" s="12">
        <v>15.6</v>
      </c>
      <c r="I36" s="12">
        <v>97.2</v>
      </c>
      <c r="J36" s="12"/>
      <c r="K36" s="12">
        <v>1.4</v>
      </c>
      <c r="L36" s="12">
        <v>26.8</v>
      </c>
      <c r="M36" s="12">
        <v>171.4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9</v>
      </c>
      <c r="B38" s="11" t="s">
        <v>18</v>
      </c>
      <c r="C38" s="12">
        <v>115</v>
      </c>
      <c r="D38" s="12">
        <v>2473.8</v>
      </c>
      <c r="E38" s="12">
        <v>13481.4</v>
      </c>
      <c r="F38" s="12"/>
      <c r="G38" s="12">
        <v>263.2</v>
      </c>
      <c r="H38" s="12">
        <v>2364</v>
      </c>
      <c r="I38" s="12">
        <v>8834.4</v>
      </c>
      <c r="J38" s="12"/>
      <c r="K38" s="12">
        <v>378.2</v>
      </c>
      <c r="L38" s="12">
        <v>4837.8</v>
      </c>
      <c r="M38" s="12">
        <v>22315.8</v>
      </c>
    </row>
    <row r="39" spans="2:13" ht="15.75">
      <c r="B39" s="13">
        <v>1997</v>
      </c>
      <c r="C39" s="14">
        <v>90</v>
      </c>
      <c r="D39" s="14">
        <v>2144</v>
      </c>
      <c r="E39" s="14">
        <v>13438</v>
      </c>
      <c r="F39" s="14"/>
      <c r="G39" s="14">
        <v>287</v>
      </c>
      <c r="H39" s="14">
        <v>2280</v>
      </c>
      <c r="I39" s="14">
        <v>9191</v>
      </c>
      <c r="J39" s="14"/>
      <c r="K39" s="14">
        <v>377</v>
      </c>
      <c r="L39" s="14">
        <v>4424</v>
      </c>
      <c r="M39" s="14">
        <v>22629</v>
      </c>
    </row>
    <row r="40" spans="2:13" ht="15.75">
      <c r="B40" s="13">
        <v>1998</v>
      </c>
      <c r="C40" s="14">
        <v>126</v>
      </c>
      <c r="D40" s="14">
        <v>2168</v>
      </c>
      <c r="E40" s="14">
        <v>13345</v>
      </c>
      <c r="F40" s="14"/>
      <c r="G40" s="14">
        <v>259</v>
      </c>
      <c r="H40" s="14">
        <v>2289</v>
      </c>
      <c r="I40" s="14">
        <v>9122</v>
      </c>
      <c r="J40" s="14"/>
      <c r="K40" s="14">
        <v>385</v>
      </c>
      <c r="L40" s="14">
        <v>4457</v>
      </c>
      <c r="M40" s="14">
        <v>22467</v>
      </c>
    </row>
    <row r="41" spans="2:13" ht="15.75">
      <c r="B41" s="13">
        <v>1999</v>
      </c>
      <c r="C41" s="14">
        <v>101</v>
      </c>
      <c r="D41" s="14">
        <v>2065</v>
      </c>
      <c r="E41" s="14">
        <v>12426</v>
      </c>
      <c r="F41" s="14"/>
      <c r="G41" s="14">
        <v>209</v>
      </c>
      <c r="H41" s="14">
        <v>2010</v>
      </c>
      <c r="I41" s="14">
        <v>8576</v>
      </c>
      <c r="J41" s="14"/>
      <c r="K41" s="14">
        <v>310</v>
      </c>
      <c r="L41" s="14">
        <v>4075</v>
      </c>
      <c r="M41" s="14">
        <v>21002</v>
      </c>
    </row>
    <row r="42" spans="2:13" ht="15.75">
      <c r="B42" s="13">
        <v>2000</v>
      </c>
      <c r="C42" s="14">
        <v>97</v>
      </c>
      <c r="D42" s="14">
        <v>1884</v>
      </c>
      <c r="E42" s="14">
        <v>12239</v>
      </c>
      <c r="F42" s="14"/>
      <c r="G42" s="14">
        <v>229</v>
      </c>
      <c r="H42" s="14">
        <v>2010</v>
      </c>
      <c r="I42" s="14">
        <v>8277</v>
      </c>
      <c r="J42" s="14"/>
      <c r="K42" s="14">
        <v>326</v>
      </c>
      <c r="L42" s="14">
        <v>3894</v>
      </c>
      <c r="M42" s="14">
        <v>20516</v>
      </c>
    </row>
    <row r="43" spans="2:13" ht="15.75">
      <c r="B43" s="13">
        <v>2001</v>
      </c>
      <c r="C43" s="14">
        <v>96</v>
      </c>
      <c r="D43" s="14">
        <v>1764</v>
      </c>
      <c r="E43" s="14">
        <v>11692</v>
      </c>
      <c r="F43" s="14"/>
      <c r="G43" s="14">
        <v>252</v>
      </c>
      <c r="H43" s="14">
        <v>1994</v>
      </c>
      <c r="I43" s="14">
        <v>8216</v>
      </c>
      <c r="J43" s="14"/>
      <c r="K43" s="14">
        <v>348</v>
      </c>
      <c r="L43" s="14">
        <v>3758</v>
      </c>
      <c r="M43" s="14">
        <v>19908</v>
      </c>
    </row>
    <row r="44" spans="2:13" ht="15.75">
      <c r="B44" s="13">
        <v>2002</v>
      </c>
      <c r="C44" s="14">
        <v>74</v>
      </c>
      <c r="D44" s="14">
        <v>1718</v>
      </c>
      <c r="E44" s="14">
        <v>11414</v>
      </c>
      <c r="F44" s="14"/>
      <c r="G44" s="14">
        <v>230</v>
      </c>
      <c r="H44" s="14">
        <v>1815</v>
      </c>
      <c r="I44" s="14">
        <v>7861</v>
      </c>
      <c r="J44" s="14"/>
      <c r="K44" s="14">
        <v>304</v>
      </c>
      <c r="L44" s="14">
        <v>3533</v>
      </c>
      <c r="M44" s="14">
        <v>19275</v>
      </c>
    </row>
    <row r="45" spans="2:13" ht="15.75">
      <c r="B45" s="13">
        <v>2003</v>
      </c>
      <c r="C45" s="14">
        <v>87</v>
      </c>
      <c r="D45" s="14">
        <v>1593</v>
      </c>
      <c r="E45" s="14">
        <v>10816</v>
      </c>
      <c r="F45" s="14"/>
      <c r="G45" s="14">
        <v>249</v>
      </c>
      <c r="H45" s="14">
        <v>1701</v>
      </c>
      <c r="I45" s="14">
        <v>7939</v>
      </c>
      <c r="J45" s="14"/>
      <c r="K45" s="14">
        <v>336</v>
      </c>
      <c r="L45" s="14">
        <v>3294</v>
      </c>
      <c r="M45" s="14">
        <v>18755</v>
      </c>
    </row>
    <row r="46" spans="2:13" ht="15.75">
      <c r="B46" s="13">
        <v>2004</v>
      </c>
      <c r="C46" s="14">
        <v>96</v>
      </c>
      <c r="D46" s="14">
        <v>1397</v>
      </c>
      <c r="E46" s="14">
        <v>10622</v>
      </c>
      <c r="F46" s="14"/>
      <c r="G46" s="14">
        <v>212</v>
      </c>
      <c r="H46" s="14">
        <v>1677</v>
      </c>
      <c r="I46" s="14">
        <v>7879</v>
      </c>
      <c r="J46" s="14"/>
      <c r="K46" s="14">
        <v>308</v>
      </c>
      <c r="L46" s="14">
        <v>3074</v>
      </c>
      <c r="M46" s="14">
        <v>18501</v>
      </c>
    </row>
    <row r="47" spans="1:13" ht="15.75">
      <c r="A47" s="4"/>
      <c r="B47" s="13">
        <v>2005</v>
      </c>
      <c r="C47" s="14">
        <v>79</v>
      </c>
      <c r="D47" s="14">
        <v>1403</v>
      </c>
      <c r="E47" s="14">
        <v>10353</v>
      </c>
      <c r="F47" s="14"/>
      <c r="G47" s="14">
        <v>207</v>
      </c>
      <c r="H47" s="14">
        <v>1548</v>
      </c>
      <c r="I47" s="14">
        <v>7531</v>
      </c>
      <c r="J47" s="14"/>
      <c r="K47" s="14">
        <v>286</v>
      </c>
      <c r="L47" s="14">
        <v>2951</v>
      </c>
      <c r="M47" s="14">
        <v>17884</v>
      </c>
    </row>
    <row r="48" spans="1:13" ht="15.75">
      <c r="A48" s="4"/>
      <c r="B48" s="13">
        <v>2006</v>
      </c>
      <c r="C48" s="14">
        <v>84</v>
      </c>
      <c r="D48" s="14">
        <v>1422</v>
      </c>
      <c r="E48" s="14">
        <v>10000</v>
      </c>
      <c r="F48" s="14"/>
      <c r="G48" s="14">
        <v>230</v>
      </c>
      <c r="H48" s="14">
        <v>1519</v>
      </c>
      <c r="I48" s="14">
        <v>7266</v>
      </c>
      <c r="J48" s="14"/>
      <c r="K48" s="14">
        <v>314</v>
      </c>
      <c r="L48" s="14">
        <v>2941</v>
      </c>
      <c r="M48" s="14">
        <v>17266</v>
      </c>
    </row>
    <row r="49" spans="1:13" ht="15.75">
      <c r="A49" s="4"/>
      <c r="B49" s="13">
        <v>2007</v>
      </c>
      <c r="C49" s="14">
        <v>71</v>
      </c>
      <c r="D49" s="14">
        <v>1290</v>
      </c>
      <c r="E49" s="14">
        <v>9428</v>
      </c>
      <c r="F49" s="14"/>
      <c r="G49" s="14">
        <v>210</v>
      </c>
      <c r="H49" s="14">
        <v>1373</v>
      </c>
      <c r="I49" s="14">
        <v>6785</v>
      </c>
      <c r="J49" s="14"/>
      <c r="K49" s="14">
        <v>281</v>
      </c>
      <c r="L49" s="14">
        <v>2663</v>
      </c>
      <c r="M49" s="14">
        <v>16213</v>
      </c>
    </row>
    <row r="50" spans="1:13" s="7" customFormat="1" ht="16.5" thickBot="1">
      <c r="A50" s="9"/>
      <c r="B50" s="22" t="s">
        <v>19</v>
      </c>
      <c r="C50" s="23">
        <v>83.4</v>
      </c>
      <c r="D50" s="23">
        <v>1421</v>
      </c>
      <c r="E50" s="23">
        <v>10243.8</v>
      </c>
      <c r="F50" s="23"/>
      <c r="G50" s="23">
        <v>221.6</v>
      </c>
      <c r="H50" s="23">
        <v>1563.6</v>
      </c>
      <c r="I50" s="23">
        <v>7480</v>
      </c>
      <c r="J50" s="23"/>
      <c r="K50" s="23">
        <v>305</v>
      </c>
      <c r="L50" s="23">
        <v>2984.6</v>
      </c>
      <c r="M50" s="23">
        <v>17723.8</v>
      </c>
    </row>
    <row r="51" spans="3:13" ht="15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15" t="s">
        <v>27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="20" customFormat="1" ht="18">
      <c r="A53" s="15" t="s">
        <v>28</v>
      </c>
    </row>
    <row r="54" s="20" customFormat="1" ht="18">
      <c r="A54" s="24" t="s">
        <v>29</v>
      </c>
    </row>
    <row r="55" s="20" customFormat="1" ht="18"/>
    <row r="56" s="20" customFormat="1" ht="18"/>
    <row r="57" spans="3:13" ht="15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3:13" ht="15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3:13" ht="15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3:13" ht="15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3" ht="15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3:13" ht="15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3:13" ht="15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3:13" ht="15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 ht="15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 ht="15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 ht="15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 ht="15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 ht="15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 ht="15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101" ht="15.75">
      <c r="B101" s="19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4.57421875" style="15" customWidth="1"/>
    <col min="3" max="3" width="11.421875" style="15" customWidth="1"/>
    <col min="4" max="4" width="12.28125" style="15" customWidth="1"/>
    <col min="5" max="5" width="13.8515625" style="15" customWidth="1"/>
    <col min="6" max="6" width="2.7109375" style="15" customWidth="1"/>
    <col min="7" max="7" width="9.140625" style="15" customWidth="1"/>
    <col min="8" max="8" width="12.00390625" style="15" customWidth="1"/>
    <col min="9" max="9" width="13.57421875" style="15" customWidth="1"/>
    <col min="10" max="10" width="2.57421875" style="15" customWidth="1"/>
    <col min="11" max="11" width="8.8515625" style="15" customWidth="1"/>
    <col min="12" max="12" width="11.140625" style="15" customWidth="1"/>
    <col min="13" max="13" width="12.57421875" style="15" customWidth="1"/>
    <col min="14" max="16384" width="9.140625" style="15" customWidth="1"/>
  </cols>
  <sheetData>
    <row r="1" spans="1:13" s="1" customFormat="1" ht="18">
      <c r="A1" s="1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" t="s">
        <v>1</v>
      </c>
    </row>
    <row r="2" spans="3:13" s="1" customFormat="1" ht="18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8">
      <c r="A3" s="1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18">
      <c r="A4" s="1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" customFormat="1" ht="18.75" thickBot="1">
      <c r="A5" s="3" t="s">
        <v>4</v>
      </c>
      <c r="B5" s="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7" customFormat="1" ht="15.75">
      <c r="A6" s="4" t="s">
        <v>5</v>
      </c>
      <c r="B6" s="4"/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7" t="s">
        <v>30</v>
      </c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27"/>
      <c r="D9" s="27"/>
      <c r="E9" s="8"/>
      <c r="F9" s="27"/>
      <c r="G9" s="27"/>
      <c r="H9" s="27"/>
      <c r="I9" s="8"/>
      <c r="J9" s="27"/>
      <c r="K9" s="27"/>
      <c r="L9" s="27"/>
      <c r="M9" s="8"/>
    </row>
    <row r="10" spans="1:13" s="7" customFormat="1" ht="18">
      <c r="A10" s="1" t="s">
        <v>31</v>
      </c>
      <c r="B10" s="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3:13" ht="15.7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15" t="s">
        <v>17</v>
      </c>
      <c r="C12" s="28" t="str">
        <f>IF(ISERR(Table23a!C22-Table23a!C21),"n/a",IF(Table23a!C22-Table23a!C21=0,"-",(Table23a!C22-Table23a!C21)))</f>
        <v>-</v>
      </c>
      <c r="D12" s="28">
        <f>IF(ISERR(Table23a!D22-Table23a!D21),"n/a",IF(Table23a!D22-Table23a!D21=0,"-",(Table23a!D22-Table23a!D21)))</f>
        <v>-77</v>
      </c>
      <c r="E12" s="28">
        <f>IF(ISERR(Table23a!E22-Table23a!E21),"n/a",IF(Table23a!E22-Table23a!E21=0,"-",(Table23a!E22-Table23a!E21)))</f>
        <v>-136</v>
      </c>
      <c r="F12" s="28"/>
      <c r="G12" s="28">
        <f>IF(ISERR(Table23a!G22-Table23a!G21),"n/a",IF(Table23a!G22-Table23a!G21=0,"-",(Table23a!G22-Table23a!G21)))</f>
        <v>-1</v>
      </c>
      <c r="H12" s="28">
        <f>IF(ISERR(Table23a!H22-Table23a!H21),"n/a",IF(Table23a!H22-Table23a!H21=0,"-",(Table23a!H22-Table23a!H21)))</f>
        <v>-17</v>
      </c>
      <c r="I12" s="28">
        <f>IF(ISERR(Table23a!I22-Table23a!I21),"n/a",IF(Table23a!I22-Table23a!I21=0,"-",(Table23a!I22-Table23a!I21)))</f>
        <v>-19</v>
      </c>
      <c r="J12" s="28"/>
      <c r="K12" s="28">
        <f>IF(ISERR(Table23a!K22-Table23a!K21),"n/a",IF(Table23a!K22-Table23a!K21=0,"-",(Table23a!K22-Table23a!K21)))</f>
        <v>-1</v>
      </c>
      <c r="L12" s="28">
        <f>IF(ISERR(Table23a!L22-Table23a!L21),"n/a",IF(Table23a!L22-Table23a!L21=0,"-",(Table23a!L22-Table23a!L21)))</f>
        <v>-94</v>
      </c>
      <c r="M12" s="28">
        <f>IF(ISERR(Table23a!M22-Table23a!M21),"n/a",IF(Table23a!M22-Table23a!M21=0,"-",(Table23a!M22-Table23a!M21)))</f>
        <v>-155</v>
      </c>
    </row>
    <row r="13" spans="1:13" ht="15">
      <c r="A13" s="15" t="s">
        <v>20</v>
      </c>
      <c r="C13" s="28">
        <f>IF(ISERR(Table23a!C36-Table23a!C35),"n/a",IF(Table23a!C36-Table23a!C35=0,"-",(Table23a!C36-Table23a!C35)))</f>
        <v>-3</v>
      </c>
      <c r="D13" s="28">
        <f>IF(ISERR(Table23a!D36-Table23a!D35),"n/a",IF(Table23a!D36-Table23a!D35=0,"-",(Table23a!D36-Table23a!D35)))</f>
        <v>14</v>
      </c>
      <c r="E13" s="28">
        <f>IF(ISERR(Table23a!E36-Table23a!E35),"n/a",IF(Table23a!E36-Table23a!E35=0,"-",(Table23a!E36-Table23a!E35)))</f>
        <v>-64</v>
      </c>
      <c r="F13" s="28"/>
      <c r="G13" s="28">
        <f>IF(ISERR(Table23a!G36-Table23a!G35),"n/a",IF(Table23a!G36-Table23a!G35=0,"-",(Table23a!G36-Table23a!G35)))</f>
        <v>-3</v>
      </c>
      <c r="H13" s="28">
        <f>IF(ISERR(Table23a!H36-Table23a!H35),"n/a",IF(Table23a!H36-Table23a!H35=0,"-",(Table23a!H36-Table23a!H35)))</f>
        <v>-4</v>
      </c>
      <c r="I13" s="28">
        <f>IF(ISERR(Table23a!I36-Table23a!I35),"n/a",IF(Table23a!I36-Table23a!I35=0,"-",(Table23a!I36-Table23a!I35)))</f>
        <v>-5</v>
      </c>
      <c r="J13" s="28"/>
      <c r="K13" s="28">
        <f>IF(ISERR(Table23a!K36-Table23a!K35),"n/a",IF(Table23a!K36-Table23a!K35=0,"-",(Table23a!K36-Table23a!K35)))</f>
        <v>-6</v>
      </c>
      <c r="L13" s="28">
        <f>IF(ISERR(Table23a!L36-Table23a!L35),"n/a",IF(Table23a!L36-Table23a!L35=0,"-",(Table23a!L36-Table23a!L35)))</f>
        <v>10</v>
      </c>
      <c r="M13" s="28">
        <f>IF(ISERR(Table23a!M36-Table23a!M35),"n/a",IF(Table23a!M36-Table23a!M35=0,"-",(Table23a!M36-Table23a!M35)))</f>
        <v>-69</v>
      </c>
    </row>
    <row r="14" spans="1:13" ht="18">
      <c r="A14" s="15" t="s">
        <v>244</v>
      </c>
      <c r="C14" s="28">
        <f>IF(ISERR(Table23a!C50-Table23a!C49),"n/a",IF(Table23a!C50-Table23a!C49=0,"-",(Table23a!C50-Table23a!C49)))</f>
        <v>-9</v>
      </c>
      <c r="D14" s="28">
        <f>IF(ISERR(Table23a!D50-Table23a!D49),"n/a",IF(Table23a!D50-Table23a!D49=0,"-",(Table23a!D50-Table23a!D49)))</f>
        <v>-15</v>
      </c>
      <c r="E14" s="28">
        <f>IF(ISERR(Table23a!E50-Table23a!E49),"n/a",IF(Table23a!E50-Table23a!E49=0,"-",(Table23a!E50-Table23a!E49)))</f>
        <v>4</v>
      </c>
      <c r="F14" s="28"/>
      <c r="G14" s="28">
        <f>IF(ISERR(Table23a!G50-Table23a!G49),"n/a",IF(Table23a!G50-Table23a!G49=0,"-",(Table23a!G50-Table23a!G49)))</f>
        <v>-9</v>
      </c>
      <c r="H14" s="28">
        <f>IF(ISERR(Table23a!H50-Table23a!H49),"n/a",IF(Table23a!H50-Table23a!H49=0,"-",(Table23a!H50-Table23a!H49)))</f>
        <v>27</v>
      </c>
      <c r="I14" s="28">
        <f>IF(ISERR(Table23a!I50-Table23a!I49),"n/a",IF(Table23a!I50-Table23a!I49=0,"-",(Table23a!I50-Table23a!I49)))</f>
        <v>-18</v>
      </c>
      <c r="J14" s="28"/>
      <c r="K14" s="28">
        <f>IF(ISERR(Table23a!K50-Table23a!K49),"n/a",IF(Table23a!K50-Table23a!K49=0,"-",(Table23a!K50-Table23a!K49)))</f>
        <v>-18</v>
      </c>
      <c r="L14" s="28">
        <f>IF(ISERR(Table23a!L50-Table23a!L49),"n/a",IF(Table23a!L50-Table23a!L49=0,"-",(Table23a!L50-Table23a!L49)))</f>
        <v>12</v>
      </c>
      <c r="M14" s="28">
        <f>IF(ISERR(Table23a!M50-Table23a!M49),"n/a",IF(Table23a!M50-Table23a!M49=0,"-",(Table23a!M50-Table23a!M49)))</f>
        <v>-14</v>
      </c>
    </row>
    <row r="15" spans="1:13" ht="15">
      <c r="A15" s="15" t="s">
        <v>21</v>
      </c>
      <c r="C15" s="28">
        <f>IF(ISERR(Table23a!C64-Table23a!C63),"n/a",IF(Table23a!C64-Table23a!C63=0,"-",(Table23a!C64-Table23a!C63)))</f>
        <v>-1</v>
      </c>
      <c r="D15" s="28">
        <f>IF(ISERR(Table23a!D64-Table23a!D63),"n/a",IF(Table23a!D64-Table23a!D63=0,"-",(Table23a!D64-Table23a!D63)))</f>
        <v>-33</v>
      </c>
      <c r="E15" s="28">
        <f>IF(ISERR(Table23a!E64-Table23a!E63),"n/a",IF(Table23a!E64-Table23a!E63=0,"-",(Table23a!E64-Table23a!E63)))</f>
        <v>-238</v>
      </c>
      <c r="F15" s="28"/>
      <c r="G15" s="28">
        <f>IF(ISERR(Table23a!G64-Table23a!G63),"n/a",IF(Table23a!G64-Table23a!G63=0,"-",(Table23a!G64-Table23a!G63)))</f>
        <v>-14</v>
      </c>
      <c r="H15" s="28">
        <f>IF(ISERR(Table23a!H64-Table23a!H63),"n/a",IF(Table23a!H64-Table23a!H63=0,"-",(Table23a!H64-Table23a!H63)))</f>
        <v>-128</v>
      </c>
      <c r="I15" s="28">
        <f>IF(ISERR(Table23a!I64-Table23a!I63),"n/a",IF(Table23a!I64-Table23a!I63=0,"-",(Table23a!I64-Table23a!I63)))</f>
        <v>-412</v>
      </c>
      <c r="J15" s="28"/>
      <c r="K15" s="28">
        <f>IF(ISERR(Table23a!K64-Table23a!K63),"n/a",IF(Table23a!K64-Table23a!K63=0,"-",(Table23a!K64-Table23a!K63)))</f>
        <v>-15</v>
      </c>
      <c r="L15" s="28">
        <f>IF(ISERR(Table23a!L64-Table23a!L63),"n/a",IF(Table23a!L64-Table23a!L63=0,"-",(Table23a!L64-Table23a!L63)))</f>
        <v>-161</v>
      </c>
      <c r="M15" s="28">
        <f>IF(ISERR(Table23a!M64-Table23a!M63),"n/a",IF(Table23a!M64-Table23a!M63=0,"-",(Table23a!M64-Table23a!M63)))</f>
        <v>-650</v>
      </c>
    </row>
    <row r="16" spans="1:13" ht="15">
      <c r="A16" s="15" t="s">
        <v>23</v>
      </c>
      <c r="C16" s="28">
        <f>IF(ISERR(table23b!C21-table23b!C20),"n/a",IF(table23b!C21-table23b!C20=0,"-",(table23b!C21-table23b!C20)))</f>
        <v>1</v>
      </c>
      <c r="D16" s="28">
        <f>IF(ISERR(table23b!D21-table23b!D20),"n/a",IF(table23b!D21-table23b!D20=0,"-",(table23b!D21-table23b!D20)))</f>
        <v>-8</v>
      </c>
      <c r="E16" s="28">
        <f>IF(ISERR(table23b!E21-table23b!E20),"n/a",IF(table23b!E21-table23b!E20=0,"-",(table23b!E21-table23b!E20)))</f>
        <v>-6</v>
      </c>
      <c r="F16" s="28"/>
      <c r="G16" s="28">
        <f>IF(ISERR(table23b!G21-table23b!G20),"n/a",IF(table23b!G21-table23b!G20=0,"-",(table23b!G21-table23b!G20)))</f>
        <v>-1</v>
      </c>
      <c r="H16" s="28">
        <f>IF(ISERR(table23b!H21-table23b!H20),"n/a",IF(table23b!H21-table23b!H20=0,"-",(table23b!H21-table23b!H20)))</f>
        <v>-4</v>
      </c>
      <c r="I16" s="28">
        <f>IF(ISERR(table23b!I21-table23b!I20),"n/a",IF(table23b!I21-table23b!I20=0,"-",(table23b!I21-table23b!I20)))</f>
        <v>-17</v>
      </c>
      <c r="J16" s="28"/>
      <c r="K16" s="28" t="str">
        <f>IF(ISERR(table23b!K21-table23b!K20),"n/a",IF(table23b!K21-table23b!K20=0,"-",(table23b!K21-table23b!K20)))</f>
        <v>-</v>
      </c>
      <c r="L16" s="28">
        <f>IF(ISERR(table23b!L21-table23b!L20),"n/a",IF(table23b!L21-table23b!L20=0,"-",(table23b!L21-table23b!L20)))</f>
        <v>-12</v>
      </c>
      <c r="M16" s="28">
        <f>IF(ISERR(table23b!M21-table23b!M20),"n/a",IF(table23b!M21-table23b!M20=0,"-",(table23b!M21-table23b!M20)))</f>
        <v>-23</v>
      </c>
    </row>
    <row r="17" spans="1:13" ht="15">
      <c r="A17" s="15" t="s">
        <v>32</v>
      </c>
      <c r="C17" s="28" t="str">
        <f>IF(ISERR(table23b!C35-table23b!C34),"n/a",IF(table23b!C35-table23b!C34=0,"-",(table23b!C35-table23b!C34)))</f>
        <v>-</v>
      </c>
      <c r="D17" s="28" t="str">
        <f>IF(ISERR(table23b!D35-table23b!D34),"n/a",IF(table23b!D35-table23b!D34=0,"-",(table23b!D35-table23b!D34)))</f>
        <v>-</v>
      </c>
      <c r="E17" s="28">
        <f>IF(ISERR(table23b!E35-table23b!E34),"n/a",IF(table23b!E35-table23b!E34=0,"-",(table23b!E35-table23b!E34)))</f>
        <v>-12</v>
      </c>
      <c r="F17" s="28"/>
      <c r="G17" s="28" t="str">
        <f>IF(ISERR(table23b!G35-table23b!G34),"n/a",IF(table23b!G35-table23b!G34=0,"-",(table23b!G35-table23b!G34)))</f>
        <v>-</v>
      </c>
      <c r="H17" s="28">
        <f>IF(ISERR(table23b!H35-table23b!H34),"n/a",IF(table23b!H35-table23b!H34=0,"-",(table23b!H35-table23b!H34)))</f>
        <v>-4</v>
      </c>
      <c r="I17" s="28">
        <f>IF(ISERR(table23b!I35-table23b!I34),"n/a",IF(table23b!I35-table23b!I34=0,"-",(table23b!I35-table23b!I34)))</f>
        <v>-12</v>
      </c>
      <c r="J17" s="28"/>
      <c r="K17" s="28" t="str">
        <f>IF(ISERR(table23b!K35-table23b!K34),"n/a",IF(table23b!K35-table23b!K34=0,"-",(table23b!K35-table23b!K34)))</f>
        <v>-</v>
      </c>
      <c r="L17" s="28">
        <f>IF(ISERR(table23b!L35-table23b!L34),"n/a",IF(table23b!L35-table23b!L34=0,"-",(table23b!L35-table23b!L34)))</f>
        <v>-4</v>
      </c>
      <c r="M17" s="28">
        <f>IF(ISERR(table23b!M35-table23b!M34),"n/a",IF(table23b!M35-table23b!M34=0,"-",(table23b!M35-table23b!M34)))</f>
        <v>-24</v>
      </c>
    </row>
    <row r="18" spans="1:13" ht="15">
      <c r="A18" s="15" t="s">
        <v>24</v>
      </c>
      <c r="C18" s="28" t="str">
        <f>IF(ISERR(table23b!C49-table23b!C48),"n/a",IF(table23b!C49-table23b!C48=0,"-",(table23b!C49-table23b!C48)))</f>
        <v>-</v>
      </c>
      <c r="D18" s="28">
        <f>IF(ISERR(table23b!D49-table23b!D48),"n/a",IF(table23b!D49-table23b!D48=0,"-",(table23b!D49-table23b!D48)))</f>
        <v>-17</v>
      </c>
      <c r="E18" s="28">
        <f>IF(ISERR(table23b!E49-table23b!E48),"n/a",IF(table23b!E49-table23b!E48=0,"-",(table23b!E49-table23b!E48)))</f>
        <v>-139</v>
      </c>
      <c r="F18" s="28"/>
      <c r="G18" s="28" t="str">
        <f>IF(ISERR(table23b!G49-table23b!G48),"n/a",IF(table23b!G49-table23b!G48=0,"-",(table23b!G49-table23b!G48)))</f>
        <v>-</v>
      </c>
      <c r="H18" s="28">
        <f>IF(ISERR(table23b!H49-table23b!H48),"n/a",IF(table23b!H49-table23b!H48=0,"-",(table23b!H49-table23b!H48)))</f>
        <v>-7</v>
      </c>
      <c r="I18" s="28">
        <f>IF(ISERR(table23b!I49-table23b!I48),"n/a",IF(table23b!I49-table23b!I48=0,"-",(table23b!I49-table23b!I48)))</f>
        <v>-1</v>
      </c>
      <c r="J18" s="28"/>
      <c r="K18" s="28" t="str">
        <f>IF(ISERR(table23b!K49-table23b!K48),"n/a",IF(table23b!K49-table23b!K48=0,"-",(table23b!K49-table23b!K48)))</f>
        <v>-</v>
      </c>
      <c r="L18" s="28">
        <f>IF(ISERR(table23b!L49-table23b!L48),"n/a",IF(table23b!L49-table23b!L48=0,"-",(table23b!L49-table23b!L48)))</f>
        <v>-24</v>
      </c>
      <c r="M18" s="28">
        <f>IF(ISERR(table23b!M49-table23b!M48),"n/a",IF(table23b!M49-table23b!M48=0,"-",(table23b!M49-table23b!M48)))</f>
        <v>-140</v>
      </c>
    </row>
    <row r="19" spans="1:13" ht="15">
      <c r="A19" s="15" t="s">
        <v>25</v>
      </c>
      <c r="C19" s="28">
        <f>IF(ISERR(table23b!C63-table23b!C62),"n/a",IF(table23b!C63-table23b!C62=0,"-",(table23b!C63-table23b!C62)))</f>
        <v>-1</v>
      </c>
      <c r="D19" s="28">
        <f>IF(ISERR(table23b!D63-table23b!D62),"n/a",IF(table23b!D63-table23b!D62=0,"-",(table23b!D63-table23b!D62)))</f>
        <v>7</v>
      </c>
      <c r="E19" s="28">
        <f>IF(ISERR(table23b!E63-table23b!E62),"n/a",IF(table23b!E63-table23b!E62=0,"-",(table23b!E63-table23b!E62)))</f>
        <v>10</v>
      </c>
      <c r="F19" s="28"/>
      <c r="G19" s="28">
        <f>IF(ISERR(table23b!G63-table23b!G62),"n/a",IF(table23b!G63-table23b!G62=0,"-",(table23b!G63-table23b!G62)))</f>
        <v>8</v>
      </c>
      <c r="H19" s="28">
        <f>IF(ISERR(table23b!H63-table23b!H62),"n/a",IF(table23b!H63-table23b!H62=0,"-",(table23b!H63-table23b!H62)))</f>
        <v>-3</v>
      </c>
      <c r="I19" s="28">
        <f>IF(ISERR(table23b!I63-table23b!I62),"n/a",IF(table23b!I63-table23b!I62=0,"-",(table23b!I63-table23b!I62)))</f>
        <v>9</v>
      </c>
      <c r="J19" s="28"/>
      <c r="K19" s="28">
        <f>IF(ISERR(table23b!K63-table23b!K62),"n/a",IF(table23b!K63-table23b!K62=0,"-",(table23b!K63-table23b!K62)))</f>
        <v>7</v>
      </c>
      <c r="L19" s="28">
        <f>IF(ISERR(table23b!L63-table23b!L62),"n/a",IF(table23b!L63-table23b!L62=0,"-",(table23b!L63-table23b!L62)))</f>
        <v>4</v>
      </c>
      <c r="M19" s="28">
        <f>IF(ISERR(table23b!M63-table23b!M62),"n/a",IF(table23b!M63-table23b!M62=0,"-",(table23b!M63-table23b!M62)))</f>
        <v>19</v>
      </c>
    </row>
    <row r="20" spans="1:13" ht="15">
      <c r="A20" s="15" t="s">
        <v>26</v>
      </c>
      <c r="C20" s="28" t="str">
        <f>IF(ISERR(table23c!C21-table23c!C20),"n/a",IF(table23c!C21-table23c!C20=0,"-",(table23c!C21-table23c!C20)))</f>
        <v>-</v>
      </c>
      <c r="D20" s="28">
        <f>IF(ISERR(table23c!D21-table23c!D20),"n/a",IF(table23c!D21-table23c!D20=0,"-",(table23c!D21-table23c!D20)))</f>
        <v>-1</v>
      </c>
      <c r="E20" s="28">
        <f>IF(ISERR(table23c!E21-table23c!E20),"n/a",IF(table23c!E21-table23c!E20=0,"-",(table23c!E21-table23c!E20)))</f>
        <v>4</v>
      </c>
      <c r="F20" s="28"/>
      <c r="G20" s="28" t="str">
        <f>IF(ISERR(table23c!G21-table23c!G20),"n/a",IF(table23c!G21-table23c!G20=0,"-",(table23c!G21-table23c!G20)))</f>
        <v>-</v>
      </c>
      <c r="H20" s="28" t="str">
        <f>IF(ISERR(table23c!H21-table23c!H20),"n/a",IF(table23c!H21-table23c!H20=0,"-",(table23c!H21-table23c!H20)))</f>
        <v>-</v>
      </c>
      <c r="I20" s="28">
        <f>IF(ISERR(table23c!I21-table23c!I20),"n/a",IF(table23c!I21-table23c!I20=0,"-",(table23c!I21-table23c!I20)))</f>
        <v>2</v>
      </c>
      <c r="J20" s="28"/>
      <c r="K20" s="28" t="str">
        <f>IF(ISERR(table23c!K21-table23c!K20),"n/a",IF(table23c!K21-table23c!K20=0,"-",(table23c!K21-table23c!K20)))</f>
        <v>-</v>
      </c>
      <c r="L20" s="28">
        <f>IF(ISERR(table23c!L21-table23c!L20),"n/a",IF(table23c!L21-table23c!L20=0,"-",(table23c!L21-table23c!L20)))</f>
        <v>-1</v>
      </c>
      <c r="M20" s="28">
        <f>IF(ISERR(table23c!M21-table23c!M20),"n/a",IF(table23c!M21-table23c!M20=0,"-",(table23c!M21-table23c!M20)))</f>
        <v>6</v>
      </c>
    </row>
    <row r="21" spans="1:13" ht="15">
      <c r="A21" s="15" t="s">
        <v>33</v>
      </c>
      <c r="C21" s="28" t="str">
        <f>IF(ISERR(table23c!C35-table23c!C34),"n/a",IF(table23c!C35-table23c!C34=0,"-",(table23c!C35-table23c!C34)))</f>
        <v>-</v>
      </c>
      <c r="D21" s="28">
        <f>IF(ISERR(table23c!D35-table23c!D34),"n/a",IF(table23c!D35-table23c!D34=0,"-",(table23c!D35-table23c!D34)))</f>
        <v>-2</v>
      </c>
      <c r="E21" s="28">
        <f>IF(ISERR(table23c!E35-table23c!E34),"n/a",IF(table23c!E35-table23c!E34=0,"-",(table23c!E35-table23c!E34)))</f>
        <v>5</v>
      </c>
      <c r="F21" s="28"/>
      <c r="G21" s="28" t="str">
        <f>IF(ISERR(table23c!G35-table23c!G34),"n/a",IF(table23c!G35-table23c!G34=0,"-",(table23c!G35-table23c!G34)))</f>
        <v>-</v>
      </c>
      <c r="H21" s="28">
        <f>IF(ISERR(table23c!H35-table23c!H34),"n/a",IF(table23c!H35-table23c!H34=0,"-",(table23c!H35-table23c!H34)))</f>
        <v>-6</v>
      </c>
      <c r="I21" s="28">
        <f>IF(ISERR(table23c!I35-table23c!I34),"n/a",IF(table23c!I35-table23c!I34=0,"-",(table23c!I35-table23c!I34)))</f>
        <v>-8</v>
      </c>
      <c r="J21" s="28"/>
      <c r="K21" s="28" t="str">
        <f>IF(ISERR(table23c!K35-table23c!K34),"n/a",IF(table23c!K35-table23c!K34=0,"-",(table23c!K35-table23c!K34)))</f>
        <v>-</v>
      </c>
      <c r="L21" s="28">
        <f>IF(ISERR(table23c!L35-table23c!L34),"n/a",IF(table23c!L35-table23c!L34=0,"-",(table23c!L35-table23c!L34)))</f>
        <v>-8</v>
      </c>
      <c r="M21" s="28">
        <f>IF(ISERR(table23c!M35-table23c!M34),"n/a",IF(table23c!M35-table23c!M34=0,"-",(table23c!M35-table23c!M34)))</f>
        <v>-3</v>
      </c>
    </row>
    <row r="22" spans="1:13" ht="15.75">
      <c r="A22" s="7" t="s">
        <v>9</v>
      </c>
      <c r="B22" s="7"/>
      <c r="C22" s="28">
        <f>IF(ISERR(table23c!C49-table23c!C48),"n/a",IF(table23c!C49-table23c!C48=0,"-",(table23c!C49-table23c!C48)))</f>
        <v>-13</v>
      </c>
      <c r="D22" s="28">
        <f>IF(ISERR(table23c!D49-table23c!D48),"n/a",IF(table23c!D49-table23c!D48=0,"-",(table23c!D49-table23c!D48)))</f>
        <v>-132</v>
      </c>
      <c r="E22" s="28">
        <f>IF(ISERR(table23c!E49-table23c!E48),"n/a",IF(table23c!E49-table23c!E48=0,"-",(table23c!E49-table23c!E48)))</f>
        <v>-572</v>
      </c>
      <c r="F22" s="28"/>
      <c r="G22" s="28">
        <f>IF(ISERR(table23c!G49-table23c!G48),"n/a",IF(table23c!G49-table23c!G48=0,"-",(table23c!G49-table23c!G48)))</f>
        <v>-20</v>
      </c>
      <c r="H22" s="28">
        <f>IF(ISERR(table23c!H49-table23c!H48),"n/a",IF(table23c!H49-table23c!H48=0,"-",(table23c!H49-table23c!H48)))</f>
        <v>-146</v>
      </c>
      <c r="I22" s="28">
        <f>IF(ISERR(table23c!I49-table23c!I48),"n/a",IF(table23c!I49-table23c!I48=0,"-",(table23c!I49-table23c!I48)))</f>
        <v>-481</v>
      </c>
      <c r="J22" s="28"/>
      <c r="K22" s="28">
        <f>IF(ISERR(table23c!K49-table23c!K48),"n/a",IF(table23c!K49-table23c!K48=0,"-",(table23c!K49-table23c!K48)))</f>
        <v>-33</v>
      </c>
      <c r="L22" s="28">
        <f>IF(ISERR(table23c!L49-table23c!L48),"n/a",IF(table23c!L49-table23c!L48=0,"-",(table23c!L49-table23c!L48)))</f>
        <v>-278</v>
      </c>
      <c r="M22" s="28">
        <f>IF(ISERR(table23c!M49-table23c!M48),"n/a",IF(table23c!M49-table23c!M48=0,"-",(table23c!M49-table23c!M48)))</f>
        <v>-1053</v>
      </c>
    </row>
    <row r="23" spans="3:13" ht="15.7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8">
      <c r="A24" s="1" t="s">
        <v>34</v>
      </c>
      <c r="B24" s="2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8">
      <c r="B25" s="1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15" t="s">
        <v>17</v>
      </c>
      <c r="C26" s="28" t="str">
        <f>IF(ISERR((Table23a!C22-Table23a!C21)/Table23a!C21*100),"n/a",IF(((Table23a!C22-Table23a!C21)/Table23a!C21*100)=0,"-",((Table23a!C22-Table23a!C21)/Table23a!C21)*100))</f>
        <v>-</v>
      </c>
      <c r="D26" s="28">
        <f>IF(ISERR((Table23a!D22-Table23a!D21)/Table23a!D21*100),"n/a",IF(((Table23a!D22-Table23a!D21)/Table23a!D21*100)=0,"-",((Table23a!D22-Table23a!D21)/Table23a!D21)*100))</f>
        <v>-11.34020618556701</v>
      </c>
      <c r="E26" s="28">
        <f>IF(ISERR((Table23a!E22-Table23a!E21)/Table23a!E21*100),"n/a",IF(((Table23a!E22-Table23a!E21)/Table23a!E21*100)=0,"-",((Table23a!E22-Table23a!E21)/Table23a!E21)*100))</f>
        <v>-5.00552079499448</v>
      </c>
      <c r="F26" s="28"/>
      <c r="G26" s="28">
        <f>IF(ISERR((Table23a!G22-Table23a!G21)/Table23a!G21*100),"n/a",IF(((Table23a!G22-Table23a!G21)/Table23a!G21*100)=0,"-",((Table23a!G22-Table23a!G21)/Table23a!G21)*100))</f>
        <v>-5.88235294117647</v>
      </c>
      <c r="H26" s="28">
        <f>IF(ISERR((Table23a!H22-Table23a!H21)/Table23a!H21*100),"n/a",IF(((Table23a!H22-Table23a!H21)/Table23a!H21*100)=0,"-",((Table23a!H22-Table23a!H21)/Table23a!H21)*100))</f>
        <v>-25.37313432835821</v>
      </c>
      <c r="I26" s="28">
        <f>IF(ISERR((Table23a!I22-Table23a!I21)/Table23a!I21*100),"n/a",IF(((Table23a!I22-Table23a!I21)/Table23a!I21*100)=0,"-",((Table23a!I22-Table23a!I21)/Table23a!I21)*100))</f>
        <v>-14.17910447761194</v>
      </c>
      <c r="J26" s="28"/>
      <c r="K26" s="28">
        <f>IF(ISERR((Table23a!K22-Table23a!K21)/Table23a!K21*100),"n/a",IF(((Table23a!K22-Table23a!K21)/Table23a!K21*100)=0,"-",((Table23a!K22-Table23a!K21)/Table23a!K21)*100))</f>
        <v>-1.639344262295082</v>
      </c>
      <c r="L26" s="28">
        <f>IF(ISERR((Table23a!L22-Table23a!L21)/Table23a!L21*100),"n/a",IF(((Table23a!L22-Table23a!L21)/Table23a!L21*100)=0,"-",((Table23a!L22-Table23a!L21)/Table23a!L21)*100))</f>
        <v>-12.600536193029491</v>
      </c>
      <c r="M26" s="28">
        <f>IF(ISERR((Table23a!M22-Table23a!M21)/Table23a!M21*100),"n/a",IF(((Table23a!M22-Table23a!M21)/Table23a!M21*100)=0,"-",((Table23a!M22-Table23a!M21)/Table23a!M21)*100))</f>
        <v>-5.436688881094353</v>
      </c>
    </row>
    <row r="27" spans="1:13" ht="15">
      <c r="A27" s="15" t="s">
        <v>20</v>
      </c>
      <c r="C27" s="28">
        <f>IF(ISERR((Table23a!C36-Table23a!C35)/Table23a!C35*100),"n/a",IF(((Table23a!C36-Table23a!C35)/Table23a!C35*100)=0,"-",((Table23a!C36-Table23a!C35)/Table23a!C35)*100))</f>
        <v>-42.857142857142854</v>
      </c>
      <c r="D27" s="28">
        <f>IF(ISERR((Table23a!D36-Table23a!D35)/Table23a!D35*100),"n/a",IF(((Table23a!D36-Table23a!D35)/Table23a!D35*100)=0,"-",((Table23a!D36-Table23a!D35)/Table23a!D35)*100))</f>
        <v>12.389380530973451</v>
      </c>
      <c r="E27" s="28">
        <f>IF(ISERR((Table23a!E36-Table23a!E35)/Table23a!E35*100),"n/a",IF(((Table23a!E36-Table23a!E35)/Table23a!E35*100)=0,"-",((Table23a!E36-Table23a!E35)/Table23a!E35)*100))</f>
        <v>-9.20863309352518</v>
      </c>
      <c r="F27" s="28"/>
      <c r="G27" s="28">
        <f>IF(ISERR((Table23a!G36-Table23a!G35)/Table23a!G35*100),"n/a",IF(((Table23a!G36-Table23a!G35)/Table23a!G35*100)=0,"-",((Table23a!G36-Table23a!G35)/Table23a!G35)*100))</f>
        <v>-100</v>
      </c>
      <c r="H27" s="28">
        <f>IF(ISERR((Table23a!H36-Table23a!H35)/Table23a!H35*100),"n/a",IF(((Table23a!H36-Table23a!H35)/Table23a!H35*100)=0,"-",((Table23a!H36-Table23a!H35)/Table23a!H35)*100))</f>
        <v>-14.285714285714285</v>
      </c>
      <c r="I27" s="28">
        <f>IF(ISERR((Table23a!I36-Table23a!I35)/Table23a!I35*100),"n/a",IF(((Table23a!I36-Table23a!I35)/Table23a!I35*100)=0,"-",((Table23a!I36-Table23a!I35)/Table23a!I35)*100))</f>
        <v>-5.813953488372093</v>
      </c>
      <c r="J27" s="28"/>
      <c r="K27" s="28">
        <f>IF(ISERR((Table23a!K36-Table23a!K35)/Table23a!K35*100),"n/a",IF(((Table23a!K36-Table23a!K35)/Table23a!K35*100)=0,"-",((Table23a!K36-Table23a!K35)/Table23a!K35)*100))</f>
        <v>-60</v>
      </c>
      <c r="L27" s="28">
        <f>IF(ISERR((Table23a!L36-Table23a!L35)/Table23a!L35*100),"n/a",IF(((Table23a!L36-Table23a!L35)/Table23a!L35*100)=0,"-",((Table23a!L36-Table23a!L35)/Table23a!L35)*100))</f>
        <v>7.092198581560284</v>
      </c>
      <c r="M27" s="28">
        <f>IF(ISERR((Table23a!M36-Table23a!M35)/Table23a!M35*100),"n/a",IF(((Table23a!M36-Table23a!M35)/Table23a!M35*100)=0,"-",((Table23a!M36-Table23a!M35)/Table23a!M35)*100))</f>
        <v>-8.8348271446863</v>
      </c>
    </row>
    <row r="28" spans="1:13" ht="18">
      <c r="A28" s="15" t="s">
        <v>244</v>
      </c>
      <c r="C28" s="28">
        <f>IF(ISERR((Table23a!C50-Table23a!C49)/Table23a!C49*100),"n/a",IF(((Table23a!C50-Table23a!C49)/Table23a!C49*100)=0,"-",((Table23a!C50-Table23a!C49)/Table23a!C49)*100))</f>
        <v>-75</v>
      </c>
      <c r="D28" s="28">
        <f>IF(ISERR((Table23a!D50-Table23a!D49)/Table23a!D49*100),"n/a",IF(((Table23a!D50-Table23a!D49)/Table23a!D49*100)=0,"-",((Table23a!D50-Table23a!D49)/Table23a!D49)*100))</f>
        <v>-8.571428571428571</v>
      </c>
      <c r="E28" s="28">
        <f>IF(ISERR((Table23a!E50-Table23a!E49)/Table23a!E49*100),"n/a",IF(((Table23a!E50-Table23a!E49)/Table23a!E49*100)=0,"-",((Table23a!E50-Table23a!E49)/Table23a!E49)*100))</f>
        <v>0.6980802792321117</v>
      </c>
      <c r="F28" s="28"/>
      <c r="G28" s="28">
        <f>IF(ISERR((Table23a!G50-Table23a!G49)/Table23a!G49*100),"n/a",IF(((Table23a!G50-Table23a!G49)/Table23a!G49*100)=0,"-",((Table23a!G50-Table23a!G49)/Table23a!G49)*100))</f>
        <v>-19.565217391304348</v>
      </c>
      <c r="H28" s="28">
        <f>IF(ISERR((Table23a!H50-Table23a!H49)/Table23a!H49*100),"n/a",IF(((Table23a!H50-Table23a!H49)/Table23a!H49*100)=0,"-",((Table23a!H50-Table23a!H49)/Table23a!H49)*100))</f>
        <v>11.587982832618025</v>
      </c>
      <c r="I28" s="28">
        <f>IF(ISERR((Table23a!I50-Table23a!I49)/Table23a!I49*100),"n/a",IF(((Table23a!I50-Table23a!I49)/Table23a!I49*100)=0,"-",((Table23a!I50-Table23a!I49)/Table23a!I49)*100))</f>
        <v>-3.6363636363636362</v>
      </c>
      <c r="J28" s="28"/>
      <c r="K28" s="28">
        <f>IF(ISERR((Table23a!K50-Table23a!K49)/Table23a!K49*100),"n/a",IF(((Table23a!K50-Table23a!K49)/Table23a!K49*100)=0,"-",((Table23a!K50-Table23a!K49)/Table23a!K49)*100))</f>
        <v>-31.03448275862069</v>
      </c>
      <c r="L28" s="28">
        <f>IF(ISERR((Table23a!L50-Table23a!L49)/Table23a!L49*100),"n/a",IF(((Table23a!L50-Table23a!L49)/Table23a!L49*100)=0,"-",((Table23a!L50-Table23a!L49)/Table23a!L49)*100))</f>
        <v>2.941176470588235</v>
      </c>
      <c r="M28" s="28">
        <f>IF(ISERR((Table23a!M50-Table23a!M49)/Table23a!M49*100),"n/a",IF(((Table23a!M50-Table23a!M49)/Table23a!M49*100)=0,"-",((Table23a!M50-Table23a!M49)/Table23a!M49)*100))</f>
        <v>-1.3108614232209739</v>
      </c>
    </row>
    <row r="29" spans="1:13" ht="15">
      <c r="A29" s="15" t="s">
        <v>21</v>
      </c>
      <c r="C29" s="28">
        <f>IF(ISERR((Table23a!C64-Table23a!C63)/Table23a!C63*100),"n/a",IF(((Table23a!C64-Table23a!C63)/Table23a!C63*100)=0,"-",((Table23a!C64-Table23a!C63)/Table23a!C63)*100))</f>
        <v>-5.555555555555555</v>
      </c>
      <c r="D29" s="28">
        <f>IF(ISERR((Table23a!D64-Table23a!D63)/Table23a!D63*100),"n/a",IF(((Table23a!D64-Table23a!D63)/Table23a!D63*100)=0,"-",((Table23a!D64-Table23a!D63)/Table23a!D63)*100))</f>
        <v>-9.090909090909092</v>
      </c>
      <c r="E29" s="28">
        <f>IF(ISERR((Table23a!E64-Table23a!E63)/Table23a!E63*100),"n/a",IF(((Table23a!E64-Table23a!E63)/Table23a!E63*100)=0,"-",((Table23a!E64-Table23a!E63)/Table23a!E63)*100))</f>
        <v>-4.911267024349979</v>
      </c>
      <c r="F29" s="28"/>
      <c r="G29" s="28">
        <f>IF(ISERR((Table23a!G64-Table23a!G63)/Table23a!G63*100),"n/a",IF(((Table23a!G64-Table23a!G63)/Table23a!G63*100)=0,"-",((Table23a!G64-Table23a!G63)/Table23a!G63)*100))</f>
        <v>-8.9171974522293</v>
      </c>
      <c r="H29" s="28">
        <f>IF(ISERR((Table23a!H64-Table23a!H63)/Table23a!H63*100),"n/a",IF(((Table23a!H64-Table23a!H63)/Table23a!H63*100)=0,"-",((Table23a!H64-Table23a!H63)/Table23a!H63)*100))</f>
        <v>-11.985018726591761</v>
      </c>
      <c r="I29" s="28">
        <f>IF(ISERR((Table23a!I64-Table23a!I63)/Table23a!I63*100),"n/a",IF(((Table23a!I64-Table23a!I63)/Table23a!I63*100)=0,"-",((Table23a!I64-Table23a!I63)/Table23a!I63)*100))</f>
        <v>-7.03311710481393</v>
      </c>
      <c r="J29" s="28"/>
      <c r="K29" s="28">
        <f>IF(ISERR((Table23a!K64-Table23a!K63)/Table23a!K63*100),"n/a",IF(((Table23a!K64-Table23a!K63)/Table23a!K63*100)=0,"-",((Table23a!K64-Table23a!K63)/Table23a!K63)*100))</f>
        <v>-8.571428571428571</v>
      </c>
      <c r="L29" s="28">
        <f>IF(ISERR((Table23a!L64-Table23a!L63)/Table23a!L63*100),"n/a",IF(((Table23a!L64-Table23a!L63)/Table23a!L63*100)=0,"-",((Table23a!L64-Table23a!L63)/Table23a!L63)*100))</f>
        <v>-11.250873515024457</v>
      </c>
      <c r="M29" s="28">
        <f>IF(ISERR((Table23a!M64-Table23a!M63)/Table23a!M63*100),"n/a",IF(((Table23a!M64-Table23a!M63)/Table23a!M63*100)=0,"-",((Table23a!M64-Table23a!M63)/Table23a!M63)*100))</f>
        <v>-6.0724962630792225</v>
      </c>
    </row>
    <row r="30" spans="1:13" ht="15">
      <c r="A30" s="15" t="s">
        <v>23</v>
      </c>
      <c r="C30" s="28" t="str">
        <f>IF(ISERR((table23b!C21-table23b!C20)/table23b!C20*100),"n/a",IF(((table23b!C21-table23b!C20)/table23b!C20*100)=0,"-",((table23b!C21-table23b!C20)/table23b!C20)*100))</f>
        <v>n/a</v>
      </c>
      <c r="D30" s="28">
        <f>IF(ISERR((table23b!D21-table23b!D20)/table23b!D20*100),"n/a",IF(((table23b!D21-table23b!D20)/table23b!D20*100)=0,"-",((table23b!D21-table23b!D20)/table23b!D20)*100))</f>
        <v>-53.333333333333336</v>
      </c>
      <c r="E30" s="28">
        <f>IF(ISERR((table23b!E21-table23b!E20)/table23b!E20*100),"n/a",IF(((table23b!E21-table23b!E20)/table23b!E20*100)=0,"-",((table23b!E21-table23b!E20)/table23b!E20)*100))</f>
        <v>-3.0927835051546393</v>
      </c>
      <c r="F30" s="28"/>
      <c r="G30" s="28">
        <f>IF(ISERR((table23b!G21-table23b!G20)/table23b!G20*100),"n/a",IF(((table23b!G21-table23b!G20)/table23b!G20*100)=0,"-",((table23b!G21-table23b!G20)/table23b!G20)*100))</f>
        <v>-100</v>
      </c>
      <c r="H30" s="28">
        <f>IF(ISERR((table23b!H21-table23b!H20)/table23b!H20*100),"n/a",IF(((table23b!H21-table23b!H20)/table23b!H20*100)=0,"-",((table23b!H21-table23b!H20)/table23b!H20)*100))</f>
        <v>-57.14285714285714</v>
      </c>
      <c r="I30" s="28">
        <f>IF(ISERR((table23b!I21-table23b!I20)/table23b!I20*100),"n/a",IF(((table23b!I21-table23b!I20)/table23b!I20*100)=0,"-",((table23b!I21-table23b!I20)/table23b!I20)*100))</f>
        <v>-31.48148148148148</v>
      </c>
      <c r="J30" s="28"/>
      <c r="K30" s="28" t="str">
        <f>IF(ISERR((table23b!K21-table23b!K20)/table23b!K20*100),"n/a",IF(((table23b!K21-table23b!K20)/table23b!K20*100)=0,"-",((table23b!K21-table23b!K20)/table23b!K20)*100))</f>
        <v>-</v>
      </c>
      <c r="L30" s="28">
        <f>IF(ISERR((table23b!L21-table23b!L20)/table23b!L20*100),"n/a",IF(((table23b!L21-table23b!L20)/table23b!L20*100)=0,"-",((table23b!L21-table23b!L20)/table23b!L20)*100))</f>
        <v>-54.54545454545454</v>
      </c>
      <c r="M30" s="28">
        <f>IF(ISERR((table23b!M21-table23b!M20)/table23b!M20*100),"n/a",IF(((table23b!M21-table23b!M20)/table23b!M20*100)=0,"-",((table23b!M21-table23b!M20)/table23b!M20)*100))</f>
        <v>-9.274193548387096</v>
      </c>
    </row>
    <row r="31" spans="1:13" ht="15">
      <c r="A31" s="15" t="s">
        <v>32</v>
      </c>
      <c r="C31" s="28" t="str">
        <f>IF(ISERR((table23b!C35-table23b!C34)/table23b!C34*100),"n/a",IF(((table23b!C35-table23b!C34)/table23b!C34*100)=0,"-",((table23b!C35-table23b!C34)/table23b!C34)*100))</f>
        <v>n/a</v>
      </c>
      <c r="D31" s="28" t="str">
        <f>IF(ISERR((table23b!D35-table23b!D34)/table23b!D34*100),"n/a",IF(((table23b!D35-table23b!D34)/table23b!D34*100)=0,"-",((table23b!D35-table23b!D34)/table23b!D34)*100))</f>
        <v>-</v>
      </c>
      <c r="E31" s="28">
        <f>IF(ISERR((table23b!E35-table23b!E34)/table23b!E34*100),"n/a",IF(((table23b!E35-table23b!E34)/table23b!E34*100)=0,"-",((table23b!E35-table23b!E34)/table23b!E34)*100))</f>
        <v>-31.57894736842105</v>
      </c>
      <c r="F31" s="28"/>
      <c r="G31" s="28" t="str">
        <f>IF(ISERR((table23b!G35-table23b!G34)/table23b!G34*100),"n/a",IF(((table23b!G35-table23b!G34)/table23b!G34*100)=0,"-",((table23b!G35-table23b!G34)/table23b!G34)*100))</f>
        <v>n/a</v>
      </c>
      <c r="H31" s="28">
        <f>IF(ISERR((table23b!H35-table23b!H34)/table23b!H34*100),"n/a",IF(((table23b!H35-table23b!H34)/table23b!H34*100)=0,"-",((table23b!H35-table23b!H34)/table23b!H34)*100))</f>
        <v>-57.14285714285714</v>
      </c>
      <c r="I31" s="28">
        <f>IF(ISERR((table23b!I35-table23b!I34)/table23b!I34*100),"n/a",IF(((table23b!I35-table23b!I34)/table23b!I34*100)=0,"-",((table23b!I35-table23b!I34)/table23b!I34)*100))</f>
        <v>-21.428571428571427</v>
      </c>
      <c r="J31" s="28"/>
      <c r="K31" s="28" t="str">
        <f>IF(ISERR((table23b!K35-table23b!K34)/table23b!K34*100),"n/a",IF(((table23b!K35-table23b!K34)/table23b!K34*100)=0,"-",((table23b!K35-table23b!K34)/table23b!K34)*100))</f>
        <v>n/a</v>
      </c>
      <c r="L31" s="28">
        <f>IF(ISERR((table23b!L35-table23b!L34)/table23b!L34*100),"n/a",IF(((table23b!L35-table23b!L34)/table23b!L34*100)=0,"-",((table23b!L35-table23b!L34)/table23b!L34)*100))</f>
        <v>-50</v>
      </c>
      <c r="M31" s="28">
        <f>IF(ISERR((table23b!M35-table23b!M34)/table23b!M34*100),"n/a",IF(((table23b!M35-table23b!M34)/table23b!M34*100)=0,"-",((table23b!M35-table23b!M34)/table23b!M34)*100))</f>
        <v>-25.53191489361702</v>
      </c>
    </row>
    <row r="32" spans="1:13" ht="15">
      <c r="A32" s="15" t="s">
        <v>24</v>
      </c>
      <c r="C32" s="28" t="str">
        <f>IF(ISERR((table23b!C49-table23b!C48)/table23b!C48*100),"n/a",IF(((table23b!C49-table23b!C48)/table23b!C48*100)=0,"-",((table23b!C49-table23b!C48)/table23b!C48)*100))</f>
        <v>n/a</v>
      </c>
      <c r="D32" s="28">
        <f>IF(ISERR((table23b!D49-table23b!D48)/table23b!D48*100),"n/a",IF(((table23b!D49-table23b!D48)/table23b!D48*100)=0,"-",((table23b!D49-table23b!D48)/table23b!D48)*100))</f>
        <v>-34</v>
      </c>
      <c r="E32" s="28">
        <f>IF(ISERR((table23b!E49-table23b!E48)/table23b!E48*100),"n/a",IF(((table23b!E49-table23b!E48)/table23b!E48*100)=0,"-",((table23b!E49-table23b!E48)/table23b!E48)*100))</f>
        <v>-19.91404011461318</v>
      </c>
      <c r="F32" s="28"/>
      <c r="G32" s="28" t="str">
        <f>IF(ISERR((table23b!G49-table23b!G48)/table23b!G48*100),"n/a",IF(((table23b!G49-table23b!G48)/table23b!G48*100)=0,"-",((table23b!G49-table23b!G48)/table23b!G48)*100))</f>
        <v>n/a</v>
      </c>
      <c r="H32" s="28">
        <f>IF(ISERR((table23b!H49-table23b!H48)/table23b!H48*100),"n/a",IF(((table23b!H49-table23b!H48)/table23b!H48*100)=0,"-",((table23b!H49-table23b!H48)/table23b!H48)*100))</f>
        <v>-100</v>
      </c>
      <c r="I32" s="28">
        <f>IF(ISERR((table23b!I49-table23b!I48)/table23b!I48*100),"n/a",IF(((table23b!I49-table23b!I48)/table23b!I48*100)=0,"-",((table23b!I49-table23b!I48)/table23b!I48)*100))</f>
        <v>-1.5384615384615385</v>
      </c>
      <c r="J32" s="28"/>
      <c r="K32" s="28" t="str">
        <f>IF(ISERR((table23b!K49-table23b!K48)/table23b!K48*100),"n/a",IF(((table23b!K49-table23b!K48)/table23b!K48*100)=0,"-",((table23b!K49-table23b!K48)/table23b!K48)*100))</f>
        <v>n/a</v>
      </c>
      <c r="L32" s="28">
        <f>IF(ISERR((table23b!L49-table23b!L48)/table23b!L48*100),"n/a",IF(((table23b!L49-table23b!L48)/table23b!L48*100)=0,"-",((table23b!L49-table23b!L48)/table23b!L48)*100))</f>
        <v>-42.10526315789473</v>
      </c>
      <c r="M32" s="28">
        <f>IF(ISERR((table23b!M49-table23b!M48)/table23b!M48*100),"n/a",IF(((table23b!M49-table23b!M48)/table23b!M48*100)=0,"-",((table23b!M49-table23b!M48)/table23b!M48)*100))</f>
        <v>-18.34862385321101</v>
      </c>
    </row>
    <row r="33" spans="1:13" ht="15">
      <c r="A33" s="15" t="s">
        <v>25</v>
      </c>
      <c r="C33" s="28">
        <f>IF(ISERR((table23b!C63-table23b!C62)/table23b!C62*100),"n/a",IF(((table23b!C63-table23b!C62)/table23b!C62*100)=0,"-",((table23b!C63-table23b!C62)/table23b!C62)*100))</f>
        <v>-50</v>
      </c>
      <c r="D33" s="28">
        <f>IF(ISERR((table23b!D63-table23b!D62)/table23b!D62*100),"n/a",IF(((table23b!D63-table23b!D62)/table23b!D62*100)=0,"-",((table23b!D63-table23b!D62)/table23b!D62)*100))</f>
        <v>140</v>
      </c>
      <c r="E33" s="28">
        <f>IF(ISERR((table23b!E63-table23b!E62)/table23b!E62*100),"n/a",IF(((table23b!E63-table23b!E62)/table23b!E62*100)=0,"-",((table23b!E63-table23b!E62)/table23b!E62)*100))</f>
        <v>8.620689655172415</v>
      </c>
      <c r="F33" s="28"/>
      <c r="G33" s="28">
        <f>IF(ISERR((table23b!G63-table23b!G62)/table23b!G62*100),"n/a",IF(((table23b!G63-table23b!G62)/table23b!G62*100)=0,"-",((table23b!G63-table23b!G62)/table23b!G62)*100))</f>
        <v>200</v>
      </c>
      <c r="H33" s="28">
        <f>IF(ISERR((table23b!H63-table23b!H62)/table23b!H62*100),"n/a",IF(((table23b!H63-table23b!H62)/table23b!H62*100)=0,"-",((table23b!H63-table23b!H62)/table23b!H62)*100))</f>
        <v>-5.172413793103448</v>
      </c>
      <c r="I33" s="28">
        <f>IF(ISERR((table23b!I63-table23b!I62)/table23b!I62*100),"n/a",IF(((table23b!I63-table23b!I62)/table23b!I62*100)=0,"-",((table23b!I63-table23b!I62)/table23b!I62)*100))</f>
        <v>3.260869565217391</v>
      </c>
      <c r="J33" s="28"/>
      <c r="K33" s="28">
        <f>IF(ISERR((table23b!K63-table23b!K62)/table23b!K62*100),"n/a",IF(((table23b!K63-table23b!K62)/table23b!K62*100)=0,"-",((table23b!K63-table23b!K62)/table23b!K62)*100))</f>
        <v>116.66666666666667</v>
      </c>
      <c r="L33" s="28">
        <f>IF(ISERR((table23b!L63-table23b!L62)/table23b!L62*100),"n/a",IF(((table23b!L63-table23b!L62)/table23b!L62*100)=0,"-",((table23b!L63-table23b!L62)/table23b!L62)*100))</f>
        <v>6.349206349206349</v>
      </c>
      <c r="M33" s="28">
        <f>IF(ISERR((table23b!M63-table23b!M62)/table23b!M62*100),"n/a",IF(((table23b!M63-table23b!M62)/table23b!M62*100)=0,"-",((table23b!M63-table23b!M62)/table23b!M62)*100))</f>
        <v>4.846938775510204</v>
      </c>
    </row>
    <row r="34" spans="1:13" ht="15">
      <c r="A34" s="15" t="s">
        <v>26</v>
      </c>
      <c r="B34" s="19"/>
      <c r="C34" s="28" t="str">
        <f>IF(ISERR((table23c!C21-table23c!C20)/table23c!C20*100),"n/a",IF(((table23c!C21-table23c!C20)/table23c!C20*100)=0,"-",((table23c!C21-table23c!C20)/table23c!C20)*100))</f>
        <v>n/a</v>
      </c>
      <c r="D34" s="28">
        <f>IF(ISERR((table23c!D21-table23c!D20)/table23c!D20*100),"n/a",IF(((table23c!D21-table23c!D20)/table23c!D20*100)=0,"-",((table23c!D21-table23c!D20)/table23c!D20)*100))</f>
        <v>-11.11111111111111</v>
      </c>
      <c r="E34" s="28">
        <f>IF(ISERR((table23c!E21-table23c!E20)/table23c!E20*100),"n/a",IF(((table23c!E21-table23c!E20)/table23c!E20*100)=0,"-",((table23c!E21-table23c!E20)/table23c!E20)*100))</f>
        <v>8.333333333333332</v>
      </c>
      <c r="F34" s="28"/>
      <c r="G34" s="28" t="str">
        <f>IF(ISERR((table23c!G21-table23c!G20)/table23c!G20*100),"n/a",IF(((table23c!G21-table23c!G20)/table23c!G20*100)=0,"-",((table23c!G21-table23c!G20)/table23c!G20)*100))</f>
        <v>-</v>
      </c>
      <c r="H34" s="28" t="str">
        <f>IF(ISERR((table23c!H21-table23c!H20)/table23c!H20*100),"n/a",IF(((table23c!H21-table23c!H20)/table23c!H20*100)=0,"-",((table23c!H21-table23c!H20)/table23c!H20)*100))</f>
        <v>-</v>
      </c>
      <c r="I34" s="28">
        <f>IF(ISERR((table23c!I21-table23c!I20)/table23c!I20*100),"n/a",IF(((table23c!I21-table23c!I20)/table23c!I20*100)=0,"-",((table23c!I21-table23c!I20)/table23c!I20)*100))</f>
        <v>1.3986013986013985</v>
      </c>
      <c r="J34" s="28"/>
      <c r="K34" s="28" t="str">
        <f>IF(ISERR((table23c!K21-table23c!K20)/table23c!K20*100),"n/a",IF(((table23c!K21-table23c!K20)/table23c!K20*100)=0,"-",((table23c!K21-table23c!K20)/table23c!K20)*100))</f>
        <v>-</v>
      </c>
      <c r="L34" s="28">
        <f>IF(ISERR((table23c!L21-table23c!L20)/table23c!L20*100),"n/a",IF(((table23c!L21-table23c!L20)/table23c!L20*100)=0,"-",((table23c!L21-table23c!L20)/table23c!L20)*100))</f>
        <v>-2.7777777777777777</v>
      </c>
      <c r="M34" s="28">
        <f>IF(ISERR((table23c!M21-table23c!M20)/table23c!M20*100),"n/a",IF(((table23c!M21-table23c!M20)/table23c!M20*100)=0,"-",((table23c!M21-table23c!M20)/table23c!M20)*100))</f>
        <v>3.1413612565445024</v>
      </c>
    </row>
    <row r="35" spans="1:13" ht="15">
      <c r="A35" s="15" t="s">
        <v>33</v>
      </c>
      <c r="C35" s="28" t="str">
        <f>IF(ISERR((table23c!C35-table23c!C34)/table23c!C34*100),"n/a",IF(((table23c!C35-table23c!C34)/table23c!C34*100)=0,"-",((table23c!C35-table23c!C34)/table23c!C34)*100))</f>
        <v>-</v>
      </c>
      <c r="D35" s="28">
        <f>IF(ISERR((table23c!D35-table23c!D34)/table23c!D34*100),"n/a",IF(((table23c!D35-table23c!D34)/table23c!D34*100)=0,"-",((table23c!D35-table23c!D34)/table23c!D34)*100))</f>
        <v>-16.666666666666664</v>
      </c>
      <c r="E35" s="28">
        <f>IF(ISERR((table23c!E35-table23c!E34)/table23c!E34*100),"n/a",IF(((table23c!E35-table23c!E34)/table23c!E34*100)=0,"-",((table23c!E35-table23c!E34)/table23c!E34)*100))</f>
        <v>6.666666666666667</v>
      </c>
      <c r="F35" s="28"/>
      <c r="G35" s="28" t="str">
        <f>IF(ISERR((table23c!G35-table23c!G34)/table23c!G34*100),"n/a",IF(((table23c!G35-table23c!G34)/table23c!G34*100)=0,"-",((table23c!G35-table23c!G34)/table23c!G34)*100))</f>
        <v>n/a</v>
      </c>
      <c r="H35" s="28">
        <f>IF(ISERR((table23c!H35-table23c!H34)/table23c!H34*100),"n/a",IF(((table23c!H35-table23c!H34)/table23c!H34*100)=0,"-",((table23c!H35-table23c!H34)/table23c!H34)*100))</f>
        <v>-35.294117647058826</v>
      </c>
      <c r="I35" s="28">
        <f>IF(ISERR((table23c!I35-table23c!I34)/table23c!I34*100),"n/a",IF(((table23c!I35-table23c!I34)/table23c!I34*100)=0,"-",((table23c!I35-table23c!I34)/table23c!I34)*100))</f>
        <v>-8.080808080808081</v>
      </c>
      <c r="J35" s="28"/>
      <c r="K35" s="28" t="str">
        <f>IF(ISERR((table23c!K35-table23c!K34)/table23c!K34*100),"n/a",IF(((table23c!K35-table23c!K34)/table23c!K34*100)=0,"-",((table23c!K35-table23c!K34)/table23c!K34)*100))</f>
        <v>-</v>
      </c>
      <c r="L35" s="28">
        <f>IF(ISERR((table23c!L35-table23c!L34)/table23c!L34*100),"n/a",IF(((table23c!L35-table23c!L34)/table23c!L34*100)=0,"-",((table23c!L35-table23c!L34)/table23c!L34)*100))</f>
        <v>-27.586206896551722</v>
      </c>
      <c r="M35" s="28">
        <f>IF(ISERR((table23c!M35-table23c!M34)/table23c!M34*100),"n/a",IF(((table23c!M35-table23c!M34)/table23c!M34*100)=0,"-",((table23c!M35-table23c!M34)/table23c!M34)*100))</f>
        <v>-1.7241379310344827</v>
      </c>
    </row>
    <row r="36" spans="1:13" ht="15.75">
      <c r="A36" s="7" t="s">
        <v>9</v>
      </c>
      <c r="B36" s="7"/>
      <c r="C36" s="28">
        <f>IF(ISERR((table23c!C49-table23c!C48)/table23c!C48*100),"n/a",IF(((table23c!C49-table23c!C48)/table23c!C48*100)=0,"-",((table23c!C49-table23c!C48)/table23c!C48)*100))</f>
        <v>-15.476190476190476</v>
      </c>
      <c r="D36" s="28">
        <f>IF(ISERR((table23c!D49-table23c!D48)/table23c!D48*100),"n/a",IF(((table23c!D49-table23c!D48)/table23c!D48*100)=0,"-",((table23c!D49-table23c!D48)/table23c!D48)*100))</f>
        <v>-9.282700421940929</v>
      </c>
      <c r="E36" s="28">
        <f>IF(ISERR((table23c!E49-table23c!E48)/table23c!E48*100),"n/a",IF(((table23c!E49-table23c!E48)/table23c!E48*100)=0,"-",((table23c!E49-table23c!E48)/table23c!E48)*100))</f>
        <v>-5.72</v>
      </c>
      <c r="F36" s="28"/>
      <c r="G36" s="28">
        <f>IF(ISERR((table23c!G49-table23c!G48)/table23c!G48*100),"n/a",IF(((table23c!G49-table23c!G48)/table23c!G48*100)=0,"-",((table23c!G49-table23c!G48)/table23c!G48)*100))</f>
        <v>-8.695652173913043</v>
      </c>
      <c r="H36" s="28">
        <f>IF(ISERR((table23c!H49-table23c!H48)/table23c!H48*100),"n/a",IF(((table23c!H49-table23c!H48)/table23c!H48*100)=0,"-",((table23c!H49-table23c!H48)/table23c!H48)*100))</f>
        <v>-9.611586570111916</v>
      </c>
      <c r="I36" s="28">
        <f>IF(ISERR((table23c!I49-table23c!I48)/table23c!I48*100),"n/a",IF(((table23c!I49-table23c!I48)/table23c!I48*100)=0,"-",((table23c!I49-table23c!I48)/table23c!I48)*100))</f>
        <v>-6.619873382879163</v>
      </c>
      <c r="J36" s="28"/>
      <c r="K36" s="28">
        <f>IF(ISERR((table23c!K49-table23c!K48)/table23c!K48*100),"n/a",IF(((table23c!K49-table23c!K48)/table23c!K48*100)=0,"-",((table23c!K49-table23c!K48)/table23c!K48)*100))</f>
        <v>-10.509554140127388</v>
      </c>
      <c r="L36" s="28">
        <f>IF(ISERR((table23c!L49-table23c!L48)/table23c!L48*100),"n/a",IF(((table23c!L49-table23c!L48)/table23c!L48*100)=0,"-",((table23c!L49-table23c!L48)/table23c!L48)*100))</f>
        <v>-9.452567154029241</v>
      </c>
      <c r="M36" s="28">
        <f>IF(ISERR((table23c!M49-table23c!M48)/table23c!M48*100),"n/a",IF(((table23c!M49-table23c!M48)/table23c!M48*100)=0,"-",((table23c!M49-table23c!M48)/table23c!M48)*100))</f>
        <v>-6.098691069153249</v>
      </c>
    </row>
    <row r="37" spans="3:13" ht="15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8">
      <c r="B38" s="1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15" t="s">
        <v>17</v>
      </c>
      <c r="C39" s="28">
        <f>IF(ISERR((Table23a!C22-Table23a!C11)/Table23a!C11*100),"n/a",IF((Table23a!C22-Table23a!C11)/Table23a!C11*100=0,"-",((Table23a!C22-Table23a!C11)/Table23a!C11*100)))</f>
        <v>-39.05817174515236</v>
      </c>
      <c r="D39" s="28">
        <f>IF(ISERR((Table23a!D22-Table23a!D11)/Table23a!D11*100),"n/a",IF((Table23a!D22-Table23a!D11)/Table23a!D11*100=0,"-",((Table23a!D22-Table23a!D11)/Table23a!D11*100)))</f>
        <v>-52.054794520547944</v>
      </c>
      <c r="E39" s="28">
        <f>IF(ISERR((Table23a!E22-Table23a!E11)/Table23a!E11*100),"n/a",IF((Table23a!E22-Table23a!E11)/Table23a!E11*100=0,"-",((Table23a!E22-Table23a!E11)/Table23a!E11*100)))</f>
        <v>-38.034188034188034</v>
      </c>
      <c r="F39" s="28"/>
      <c r="G39" s="28">
        <f>IF(ISERR((Table23a!G22-Table23a!G11)/Table23a!G11*100),"n/a",IF((Table23a!G22-Table23a!G11)/Table23a!G11*100=0,"-",((Table23a!G22-Table23a!G11)/Table23a!G11*100)))</f>
        <v>-50</v>
      </c>
      <c r="H39" s="28">
        <f>IF(ISERR((Table23a!H22-Table23a!H11)/Table23a!H11*100),"n/a",IF((Table23a!H22-Table23a!H11)/Table23a!H11*100=0,"-",((Table23a!H22-Table23a!H11)/Table23a!H11*100)))</f>
        <v>-58.4717607973422</v>
      </c>
      <c r="I39" s="28">
        <f>IF(ISERR((Table23a!I22-Table23a!I11)/Table23a!I11*100),"n/a",IF((Table23a!I22-Table23a!I11)/Table23a!I11*100=0,"-",((Table23a!I22-Table23a!I11)/Table23a!I11*100)))</f>
        <v>-47.58432087511395</v>
      </c>
      <c r="J39" s="28"/>
      <c r="K39" s="28">
        <f>IF(ISERR((Table23a!K22-Table23a!K11)/Table23a!K11*100),"n/a",IF((Table23a!K22-Table23a!K11)/Table23a!K11*100=0,"-",((Table23a!K22-Table23a!K11)/Table23a!K11*100)))</f>
        <v>-42.41842610364684</v>
      </c>
      <c r="L39" s="28">
        <f>IF(ISERR((Table23a!L22-Table23a!L11)/Table23a!L11*100),"n/a",IF((Table23a!L22-Table23a!L11)/Table23a!L11*100=0,"-",((Table23a!L22-Table23a!L11)/Table23a!L11*100)))</f>
        <v>-52.616279069767444</v>
      </c>
      <c r="M39" s="28">
        <f>IF(ISERR((Table23a!M22-Table23a!M11)/Table23a!M11*100),"n/a",IF((Table23a!M22-Table23a!M11)/Table23a!M11*100=0,"-",((Table23a!M22-Table23a!M11)/Table23a!M11*100)))</f>
        <v>-38.51206495461388</v>
      </c>
    </row>
    <row r="40" spans="1:13" ht="15">
      <c r="A40" s="15" t="s">
        <v>20</v>
      </c>
      <c r="C40" s="28">
        <f>IF(ISERR((Table23a!C36-Table23a!C25)/Table23a!C25*100),"n/a",IF((Table23a!C36-Table23a!C25)/Table23a!C25*100=0,"-",((Table23a!C36-Table23a!C25)/Table23a!C25*100)))</f>
        <v>-9.090909090909099</v>
      </c>
      <c r="D40" s="28">
        <f>IF(ISERR((Table23a!D36-Table23a!D25)/Table23a!D25*100),"n/a",IF((Table23a!D36-Table23a!D25)/Table23a!D25*100=0,"-",((Table23a!D36-Table23a!D25)/Table23a!D25*100)))</f>
        <v>-35.137895812053124</v>
      </c>
      <c r="E40" s="28">
        <f>IF(ISERR((Table23a!E36-Table23a!E25)/Table23a!E25*100),"n/a",IF((Table23a!E36-Table23a!E25)/Table23a!E25*100=0,"-",((Table23a!E36-Table23a!E25)/Table23a!E25*100)))</f>
        <v>-44.16917359759335</v>
      </c>
      <c r="F40" s="28"/>
      <c r="G40" s="28">
        <f>IF(ISERR((Table23a!G36-Table23a!G25)/Table23a!G25*100),"n/a",IF((Table23a!G36-Table23a!G25)/Table23a!G25*100=0,"-",((Table23a!G36-Table23a!G25)/Table23a!G25*100)))</f>
        <v>-100</v>
      </c>
      <c r="H40" s="28">
        <f>IF(ISERR((Table23a!H36-Table23a!H25)/Table23a!H25*100),"n/a",IF((Table23a!H36-Table23a!H25)/Table23a!H25*100=0,"-",((Table23a!H36-Table23a!H25)/Table23a!H25*100)))</f>
        <v>-54.71698113207547</v>
      </c>
      <c r="I40" s="28">
        <f>IF(ISERR((Table23a!I36-Table23a!I25)/Table23a!I25*100),"n/a",IF((Table23a!I36-Table23a!I25)/Table23a!I25*100=0,"-",((Table23a!I36-Table23a!I25)/Table23a!I25*100)))</f>
        <v>-47.05882352941176</v>
      </c>
      <c r="J40" s="28"/>
      <c r="K40" s="28">
        <f>IF(ISERR((Table23a!K36-Table23a!K25)/Table23a!K25*100),"n/a",IF((Table23a!K36-Table23a!K25)/Table23a!K25*100=0,"-",((Table23a!K36-Table23a!K25)/Table23a!K25*100)))</f>
        <v>-62.264150943396224</v>
      </c>
      <c r="L40" s="28">
        <f>IF(ISERR((Table23a!L36-Table23a!L25)/Table23a!L25*100),"n/a",IF((Table23a!L36-Table23a!L25)/Table23a!L25*100=0,"-",((Table23a!L36-Table23a!L25)/Table23a!L25*100)))</f>
        <v>-39.30868167202573</v>
      </c>
      <c r="M40" s="28">
        <f>IF(ISERR((Table23a!M36-Table23a!M25)/Table23a!M25*100),"n/a",IF((Table23a!M36-Table23a!M25)/Table23a!M25*100=0,"-",((Table23a!M36-Table23a!M25)/Table23a!M25*100)))</f>
        <v>-44.5137157107232</v>
      </c>
    </row>
    <row r="41" spans="1:13" ht="18">
      <c r="A41" s="15" t="s">
        <v>244</v>
      </c>
      <c r="C41" s="28">
        <f>IF(ISERR((Table23a!C50-Table23a!C39)/Table23a!C39*100),"n/a",IF((Table23a!C50-Table23a!C39)/Table23a!C39*100=0,"-",((Table23a!C50-Table23a!C39)/Table23a!C39*100)))</f>
        <v>-42.30769230769231</v>
      </c>
      <c r="D41" s="28">
        <f>IF(ISERR((Table23a!D50-Table23a!D39)/Table23a!D39*100),"n/a",IF((Table23a!D50-Table23a!D39)/Table23a!D39*100=0,"-",((Table23a!D50-Table23a!D39)/Table23a!D39*100)))</f>
        <v>8.108108108108109</v>
      </c>
      <c r="E41" s="28">
        <f>IF(ISERR((Table23a!E50-Table23a!E39)/Table23a!E39*100),"n/a",IF((Table23a!E50-Table23a!E39)/Table23a!E39*100=0,"-",((Table23a!E50-Table23a!E39)/Table23a!E39*100)))</f>
        <v>13.404088050314463</v>
      </c>
      <c r="F41" s="28"/>
      <c r="G41" s="28">
        <f>IF(ISERR((Table23a!G50-Table23a!G39)/Table23a!G39*100),"n/a",IF((Table23a!G50-Table23a!G39)/Table23a!G39*100=0,"-",((Table23a!G50-Table23a!G39)/Table23a!G39*100)))</f>
        <v>42.30769230769231</v>
      </c>
      <c r="H41" s="28">
        <f>IF(ISERR((Table23a!H50-Table23a!H39)/Table23a!H39*100),"n/a",IF((Table23a!H50-Table23a!H39)/Table23a!H39*100=0,"-",((Table23a!H50-Table23a!H39)/Table23a!H39*100)))</f>
        <v>25.36162005785921</v>
      </c>
      <c r="I41" s="28">
        <f>IF(ISERR((Table23a!I50-Table23a!I39)/Table23a!I39*100),"n/a",IF((Table23a!I50-Table23a!I39)/Table23a!I39*100=0,"-",((Table23a!I50-Table23a!I39)/Table23a!I39*100)))</f>
        <v>11.91928671984984</v>
      </c>
      <c r="J41" s="28"/>
      <c r="K41" s="28">
        <f>IF(ISERR((Table23a!K50-Table23a!K39)/Table23a!K39*100),"n/a",IF((Table23a!K50-Table23a!K39)/Table23a!K39*100=0,"-",((Table23a!K50-Table23a!K39)/Table23a!K39*100)))</f>
        <v>28.20512820512821</v>
      </c>
      <c r="L41" s="28">
        <f>IF(ISERR((Table23a!L50-Table23a!L39)/Table23a!L39*100),"n/a",IF((Table23a!L50-Table23a!L39)/Table23a!L39*100=0,"-",((Table23a!L50-Table23a!L39)/Table23a!L39*100)))</f>
        <v>18.176702307259436</v>
      </c>
      <c r="M41" s="28">
        <f>IF(ISERR((Table23a!M50-Table23a!M39)/Table23a!M39*100),"n/a",IF((Table23a!M50-Table23a!M39)/Table23a!M39*100=0,"-",((Table23a!M50-Table23a!M39)/Table23a!M39*100)))</f>
        <v>12.727272727272727</v>
      </c>
    </row>
    <row r="42" spans="1:13" ht="15">
      <c r="A42" s="15" t="s">
        <v>21</v>
      </c>
      <c r="C42" s="28">
        <f>IF(ISERR((Table23a!C64-Table23a!C53)/Table23a!C53*100),"n/a",IF((Table23a!C64-Table23a!C53)/Table23a!C53*100=0,"-",((Table23a!C64-Table23a!C53)/Table23a!C53*100)))</f>
        <v>-38.84892086330935</v>
      </c>
      <c r="D42" s="28">
        <f>IF(ISERR((Table23a!D64-Table23a!D53)/Table23a!D53*100),"n/a",IF((Table23a!D64-Table23a!D53)/Table23a!D53*100=0,"-",((Table23a!D64-Table23a!D53)/Table23a!D53*100)))</f>
        <v>-54.06458797327394</v>
      </c>
      <c r="E42" s="28">
        <f>IF(ISERR((Table23a!E64-Table23a!E53)/Table23a!E53*100),"n/a",IF((Table23a!E64-Table23a!E53)/Table23a!E53*100=0,"-",((Table23a!E64-Table23a!E53)/Table23a!E53*100)))</f>
        <v>-26.10410853459059</v>
      </c>
      <c r="F42" s="28"/>
      <c r="G42" s="28">
        <f>IF(ISERR((Table23a!G64-Table23a!G53)/Table23a!G53*100),"n/a",IF((Table23a!G64-Table23a!G53)/Table23a!G53*100=0,"-",((Table23a!G64-Table23a!G53)/Table23a!G53*100)))</f>
        <v>-21.081677704194256</v>
      </c>
      <c r="H42" s="28">
        <f>IF(ISERR((Table23a!H64-Table23a!H53)/Table23a!H53*100),"n/a",IF((Table23a!H64-Table23a!H53)/Table23a!H53*100=0,"-",((Table23a!H64-Table23a!H53)/Table23a!H53*100)))</f>
        <v>-47.26803545383148</v>
      </c>
      <c r="I42" s="28">
        <f>IF(ISERR((Table23a!I64-Table23a!I53)/Table23a!I53*100),"n/a",IF((Table23a!I64-Table23a!I53)/Table23a!I53*100=0,"-",((Table23a!I64-Table23a!I53)/Table23a!I53*100)))</f>
        <v>-23.560620947140894</v>
      </c>
      <c r="J42" s="28"/>
      <c r="K42" s="28">
        <f>IF(ISERR((Table23a!K64-Table23a!K53)/Table23a!K53*100),"n/a",IF((Table23a!K64-Table23a!K53)/Table23a!K53*100=0,"-",((Table23a!K64-Table23a!K53)/Table23a!K53*100)))</f>
        <v>-23.444976076555022</v>
      </c>
      <c r="L42" s="28">
        <f>IF(ISERR((Table23a!L64-Table23a!L53)/Table23a!L53*100),"n/a",IF((Table23a!L64-Table23a!L53)/Table23a!L53*100=0,"-",((Table23a!L64-Table23a!L53)/Table23a!L53*100)))</f>
        <v>-49.2203118752499</v>
      </c>
      <c r="M42" s="28">
        <f>IF(ISERR((Table23a!M64-Table23a!M53)/Table23a!M53*100),"n/a",IF((Table23a!M64-Table23a!M53)/Table23a!M53*100=0,"-",((Table23a!M64-Table23a!M53)/Table23a!M53*100)))</f>
        <v>-24.747762043052603</v>
      </c>
    </row>
    <row r="43" spans="1:13" ht="15">
      <c r="A43" s="15" t="s">
        <v>23</v>
      </c>
      <c r="C43" s="28">
        <f>IF(ISERR((table23b!C21-table23b!C10)/table23b!C10*100),"n/a",IF((table23b!C21-table23b!C10)/table23b!C10*100=0,"-",((table23b!C21-table23b!C10)/table23b!C10*100)))</f>
        <v>24.999999999999993</v>
      </c>
      <c r="D43" s="28">
        <f>IF(ISERR((table23b!D21-table23b!D10)/table23b!D10*100),"n/a",IF((table23b!D21-table23b!D10)/table23b!D10*100=0,"-",((table23b!D21-table23b!D10)/table23b!D10*100)))</f>
        <v>-71.7741935483871</v>
      </c>
      <c r="E43" s="28">
        <f>IF(ISERR((table23b!E21-table23b!E10)/table23b!E10*100),"n/a",IF((table23b!E21-table23b!E10)/table23b!E10*100=0,"-",((table23b!E21-table23b!E10)/table23b!E10*100)))</f>
        <v>-28.079571537872983</v>
      </c>
      <c r="F43" s="28"/>
      <c r="G43" s="28">
        <f>IF(ISERR((table23b!G21-table23b!G10)/table23b!G10*100),"n/a",IF((table23b!G21-table23b!G10)/table23b!G10*100=0,"-",((table23b!G21-table23b!G10)/table23b!G10*100)))</f>
        <v>-100</v>
      </c>
      <c r="H43" s="28">
        <f>IF(ISERR((table23b!H21-table23b!H10)/table23b!H10*100),"n/a",IF((table23b!H21-table23b!H10)/table23b!H10*100=0,"-",((table23b!H21-table23b!H10)/table23b!H10*100)))</f>
        <v>-68.75</v>
      </c>
      <c r="I43" s="28">
        <f>IF(ISERR((table23b!I21-table23b!I10)/table23b!I10*100),"n/a",IF((table23b!I21-table23b!I10)/table23b!I10*100=0,"-",((table23b!I21-table23b!I10)/table23b!I10*100)))</f>
        <v>-1.5957446808510676</v>
      </c>
      <c r="J43" s="28"/>
      <c r="K43" s="28">
        <f>IF(ISERR((table23b!K21-table23b!K10)/table23b!K10*100),"n/a",IF((table23b!K21-table23b!K10)/table23b!K10*100=0,"-",((table23b!K21-table23b!K10)/table23b!K10*100)))</f>
        <v>-50</v>
      </c>
      <c r="L43" s="28">
        <f>IF(ISERR((table23b!L21-table23b!L10)/table23b!L10*100),"n/a",IF((table23b!L21-table23b!L10)/table23b!L10*100=0,"-",((table23b!L21-table23b!L10)/table23b!L10*100)))</f>
        <v>-70.93023255813954</v>
      </c>
      <c r="M43" s="28">
        <f>IF(ISERR((table23b!M21-table23b!M10)/table23b!M10*100),"n/a",IF((table23b!M21-table23b!M10)/table23b!M10*100=0,"-",((table23b!M21-table23b!M10)/table23b!M10*100)))</f>
        <v>-24.74916387959866</v>
      </c>
    </row>
    <row r="44" spans="1:13" ht="18">
      <c r="A44" s="15" t="s">
        <v>245</v>
      </c>
      <c r="C44" s="28">
        <f>IF(ISERR((table23b!C35-table23b!C24)/table23b!C24*100),"n/a",IF((table23b!C35-table23b!C24)/table23b!C24*100=0,"-",((table23b!C35-table23b!C24)/table23b!C24*100)))</f>
        <v>-100</v>
      </c>
      <c r="D44" s="28">
        <f>IF(ISERR((table23b!D35-table23b!D24)/table23b!D24*100),"n/a",IF((table23b!D35-table23b!D24)/table23b!D24*100=0,"-",((table23b!D35-table23b!D24)/table23b!D24*100)))</f>
        <v>-80</v>
      </c>
      <c r="E44" s="28">
        <f>IF(ISERR((table23b!E35-table23b!E24)/table23b!E24*100),"n/a",IF((table23b!E35-table23b!E24)/table23b!E24*100=0,"-",((table23b!E35-table23b!E24)/table23b!E24*100)))</f>
        <v>-42.98245614035088</v>
      </c>
      <c r="F44" s="28"/>
      <c r="G44" s="28">
        <f>IF(ISERR((table23b!G35-table23b!G24)/table23b!G24*100),"n/a",IF((table23b!G35-table23b!G24)/table23b!G24*100=0,"-",((table23b!G35-table23b!G24)/table23b!G24*100)))</f>
        <v>-100</v>
      </c>
      <c r="H44" s="28">
        <f>IF(ISERR((table23b!H35-table23b!H24)/table23b!H24*100),"n/a",IF((table23b!H35-table23b!H24)/table23b!H24*100=0,"-",((table23b!H35-table23b!H24)/table23b!H24*100)))</f>
        <v>-86.11111111111111</v>
      </c>
      <c r="I44" s="28">
        <f>IF(ISERR((table23b!I35-table23b!I24)/table23b!I24*100),"n/a",IF((table23b!I35-table23b!I24)/table23b!I24*100=0,"-",((table23b!I35-table23b!I24)/table23b!I24*100)))</f>
        <v>-60.07259528130672</v>
      </c>
      <c r="J44" s="28"/>
      <c r="K44" s="28">
        <f>IF(ISERR((table23b!K35-table23b!K24)/table23b!K24*100),"n/a",IF((table23b!K35-table23b!K24)/table23b!K24*100=0,"-",((table23b!K35-table23b!K24)/table23b!K24*100)))</f>
        <v>-100</v>
      </c>
      <c r="L44" s="28">
        <f>IF(ISERR((table23b!L35-table23b!L24)/table23b!L24*100),"n/a",IF((table23b!L35-table23b!L24)/table23b!L24*100=0,"-",((table23b!L35-table23b!L24)/table23b!L24*100)))</f>
        <v>-84.9624060150376</v>
      </c>
      <c r="M44" s="28">
        <f>IF(ISERR((table23b!M35-table23b!M24)/table23b!M24*100),"n/a",IF((table23b!M35-table23b!M24)/table23b!M24*100=0,"-",((table23b!M35-table23b!M24)/table23b!M24*100)))</f>
        <v>-55.070603337612326</v>
      </c>
    </row>
    <row r="45" spans="1:13" ht="15">
      <c r="A45" s="15" t="s">
        <v>24</v>
      </c>
      <c r="C45" s="28">
        <f>IF(ISERR((table23b!C49-table23b!C38)/table23b!C38*100),"n/a",IF((table23b!C49-table23b!C38)/table23b!C38*100=0,"-",((table23b!C49-table23b!C38)/table23b!C38*100)))</f>
        <v>-100</v>
      </c>
      <c r="D45" s="28">
        <f>IF(ISERR((table23b!D49-table23b!D38)/table23b!D38*100),"n/a",IF((table23b!D49-table23b!D38)/table23b!D38*100=0,"-",((table23b!D49-table23b!D38)/table23b!D38*100)))</f>
        <v>-56.11702127659575</v>
      </c>
      <c r="E45" s="28">
        <f>IF(ISERR((table23b!E49-table23b!E38)/table23b!E38*100),"n/a",IF((table23b!E49-table23b!E38)/table23b!E38*100=0,"-",((table23b!E49-table23b!E38)/table23b!E38*100)))</f>
        <v>-33.03785337805462</v>
      </c>
      <c r="F45" s="28"/>
      <c r="G45" s="28">
        <f>IF(ISERR((table23b!G49-table23b!G38)/table23b!G38*100),"n/a",IF((table23b!G49-table23b!G38)/table23b!G38*100=0,"-",((table23b!G49-table23b!G38)/table23b!G38*100)))</f>
        <v>-100</v>
      </c>
      <c r="H45" s="28">
        <f>IF(ISERR((table23b!H49-table23b!H38)/table23b!H38*100),"n/a",IF((table23b!H49-table23b!H38)/table23b!H38*100=0,"-",((table23b!H49-table23b!H38)/table23b!H38*100)))</f>
        <v>-100</v>
      </c>
      <c r="I45" s="28">
        <f>IF(ISERR((table23b!I49-table23b!I38)/table23b!I38*100),"n/a",IF((table23b!I49-table23b!I38)/table23b!I38*100=0,"-",((table23b!I49-table23b!I38)/table23b!I38*100)))</f>
        <v>-63.17606444188723</v>
      </c>
      <c r="J45" s="28"/>
      <c r="K45" s="28">
        <f>IF(ISERR((table23b!K49-table23b!K38)/table23b!K38*100),"n/a",IF((table23b!K49-table23b!K38)/table23b!K38*100=0,"-",((table23b!K49-table23b!K38)/table23b!K38*100)))</f>
        <v>-100</v>
      </c>
      <c r="L45" s="28">
        <f>IF(ISERR((table23b!L49-table23b!L38)/table23b!L38*100),"n/a",IF((table23b!L49-table23b!L38)/table23b!L38*100=0,"-",((table23b!L49-table23b!L38)/table23b!L38*100)))</f>
        <v>-65.76763485477179</v>
      </c>
      <c r="M45" s="28">
        <f>IF(ISERR((table23b!M49-table23b!M38)/table23b!M38*100),"n/a",IF((table23b!M49-table23b!M38)/table23b!M38*100=0,"-",((table23b!M49-table23b!M38)/table23b!M38*100)))</f>
        <v>-38.231211580408484</v>
      </c>
    </row>
    <row r="46" spans="1:13" ht="15">
      <c r="A46" s="15" t="s">
        <v>25</v>
      </c>
      <c r="C46" s="28" t="str">
        <f>IF(ISERR((table23b!C63-table23b!C52)/table23b!C52*100),"n/a",IF((table23b!C63-table23b!C52)/table23b!C52*100=0,"-",((table23b!C63-table23b!C52)/table23b!C52*100)))</f>
        <v>-</v>
      </c>
      <c r="D46" s="28">
        <f>IF(ISERR((table23b!D63-table23b!D52)/table23b!D52*100),"n/a",IF((table23b!D63-table23b!D52)/table23b!D52*100=0,"-",((table23b!D63-table23b!D52)/table23b!D52*100)))</f>
        <v>-55.88235294117647</v>
      </c>
      <c r="E46" s="28">
        <f>IF(ISERR((table23b!E63-table23b!E52)/table23b!E52*100),"n/a",IF((table23b!E63-table23b!E52)/table23b!E52*100=0,"-",((table23b!E63-table23b!E52)/table23b!E52*100)))</f>
        <v>-29.844097995545653</v>
      </c>
      <c r="F46" s="28"/>
      <c r="G46" s="28">
        <f>IF(ISERR((table23b!G63-table23b!G52)/table23b!G52*100),"n/a",IF((table23b!G63-table23b!G52)/table23b!G52*100=0,"-",((table23b!G63-table23b!G52)/table23b!G52*100)))</f>
        <v>42.85714285714285</v>
      </c>
      <c r="H46" s="28">
        <f>IF(ISERR((table23b!H63-table23b!H52)/table23b!H52*100),"n/a",IF((table23b!H63-table23b!H52)/table23b!H52*100=0,"-",((table23b!H63-table23b!H52)/table23b!H52*100)))</f>
        <v>-34.210526315789465</v>
      </c>
      <c r="I46" s="28">
        <f>IF(ISERR((table23b!I63-table23b!I52)/table23b!I52*100),"n/a",IF((table23b!I63-table23b!I52)/table23b!I52*100=0,"-",((table23b!I63-table23b!I52)/table23b!I52*100)))</f>
        <v>-14.874551971326166</v>
      </c>
      <c r="J46" s="28"/>
      <c r="K46" s="28">
        <f>IF(ISERR((table23b!K63-table23b!K52)/table23b!K52*100),"n/a",IF((table23b!K63-table23b!K52)/table23b!K52*100=0,"-",((table23b!K63-table23b!K52)/table23b!K52*100)))</f>
        <v>38.29787234042553</v>
      </c>
      <c r="L46" s="28">
        <f>IF(ISERR((table23b!L63-table23b!L52)/table23b!L52*100),"n/a",IF((table23b!L63-table23b!L52)/table23b!L52*100=0,"-",((table23b!L63-table23b!L52)/table23b!L52*100)))</f>
        <v>-39.53068592057762</v>
      </c>
      <c r="M46" s="28">
        <f>IF(ISERR((table23b!M63-table23b!M52)/table23b!M52*100),"n/a",IF((table23b!M63-table23b!M52)/table23b!M52*100=0,"-",((table23b!M63-table23b!M52)/table23b!M52*100)))</f>
        <v>-20.101088646967337</v>
      </c>
    </row>
    <row r="47" spans="1:13" ht="15">
      <c r="A47" s="15" t="s">
        <v>26</v>
      </c>
      <c r="C47" s="28">
        <f>IF(ISERR((table23c!C21-table23c!C10)/table23c!C10*100),"n/a",IF((table23c!C21-table23c!C10)/table23c!C10*100=0,"-",((table23c!C21-table23c!C10)/table23c!C10*100)))</f>
        <v>-100</v>
      </c>
      <c r="D47" s="28">
        <f>IF(ISERR((table23c!D21-table23c!D10)/table23c!D10*100),"n/a",IF((table23c!D21-table23c!D10)/table23c!D10*100=0,"-",((table23c!D21-table23c!D10)/table23c!D10*100)))</f>
        <v>-38.46153846153847</v>
      </c>
      <c r="E47" s="28">
        <f>IF(ISERR((table23c!E21-table23c!E10)/table23c!E10*100),"n/a",IF((table23c!E21-table23c!E10)/table23c!E10*100=0,"-",((table23c!E21-table23c!E10)/table23c!E10*100)))</f>
        <v>-12.162162162162167</v>
      </c>
      <c r="F47" s="28"/>
      <c r="G47" s="28">
        <f>IF(ISERR((table23c!G21-table23c!G10)/table23c!G10*100),"n/a",IF((table23c!G21-table23c!G10)/table23c!G10*100=0,"-",((table23c!G21-table23c!G10)/table23c!G10*100)))</f>
        <v>-58.333333333333336</v>
      </c>
      <c r="H47" s="28">
        <f>IF(ISERR((table23c!H21-table23c!H10)/table23c!H10*100),"n/a",IF((table23c!H21-table23c!H10)/table23c!H10*100=0,"-",((table23c!H21-table23c!H10)/table23c!H10*100)))</f>
        <v>-43.51464435146443</v>
      </c>
      <c r="I47" s="28">
        <f>IF(ISERR((table23c!I21-table23c!I10)/table23c!I10*100),"n/a",IF((table23c!I21-table23c!I10)/table23c!I10*100=0,"-",((table23c!I21-table23c!I10)/table23c!I10*100)))</f>
        <v>-19.88950276243094</v>
      </c>
      <c r="J47" s="28"/>
      <c r="K47" s="28">
        <f>IF(ISERR((table23c!K21-table23c!K10)/table23c!K10*100),"n/a",IF((table23c!K21-table23c!K10)/table23c!K10*100=0,"-",((table23c!K21-table23c!K10)/table23c!K10*100)))</f>
        <v>-65.51724137931035</v>
      </c>
      <c r="L47" s="28">
        <f>IF(ISERR((table23c!L21-table23c!L10)/table23c!L10*100),"n/a",IF((table23c!L21-table23c!L10)/table23c!L10*100=0,"-",((table23c!L21-table23c!L10)/table23c!L10*100)))</f>
        <v>-42.43421052631579</v>
      </c>
      <c r="M47" s="28">
        <f>IF(ISERR((table23c!M21-table23c!M10)/table23c!M10*100),"n/a",IF((table23c!M21-table23c!M10)/table23c!M10*100=0,"-",((table23c!M21-table23c!M10)/table23c!M10*100)))</f>
        <v>-17.985012489592002</v>
      </c>
    </row>
    <row r="48" spans="1:13" ht="18">
      <c r="A48" s="15" t="s">
        <v>246</v>
      </c>
      <c r="C48" s="28" t="str">
        <f>IF(ISERR((table23c!C35-table23c!C24)/table23c!C24*100),"n/a",IF((table23c!C35-table23c!C24)/table23c!C24*100=0,"-",((table23c!C35-table23c!C24)/table23c!C24*100)))</f>
        <v>n/a</v>
      </c>
      <c r="D48" s="28">
        <f>IF(ISERR((table23c!D35-table23c!D24)/table23c!D24*100),"n/a",IF((table23c!D35-table23c!D24)/table23c!D24*100=0,"-",((table23c!D35-table23c!D24)/table23c!D24*100)))</f>
        <v>-7.407407407407414</v>
      </c>
      <c r="E48" s="28">
        <f>IF(ISERR((table23c!E35-table23c!E24)/table23c!E24*100),"n/a",IF((table23c!E35-table23c!E24)/table23c!E24*100=0,"-",((table23c!E35-table23c!E24)/table23c!E24*100)))</f>
        <v>31.578947368421055</v>
      </c>
      <c r="F48" s="28"/>
      <c r="G48" s="28">
        <f>IF(ISERR((table23c!G35-table23c!G24)/table23c!G24*100),"n/a",IF((table23c!G35-table23c!G24)/table23c!G24*100=0,"-",((table23c!G35-table23c!G24)/table23c!G24*100)))</f>
        <v>-100</v>
      </c>
      <c r="H48" s="28">
        <f>IF(ISERR((table23c!H35-table23c!H24)/table23c!H24*100),"n/a",IF((table23c!H35-table23c!H24)/table23c!H24*100=0,"-",((table23c!H35-table23c!H24)/table23c!H24*100)))</f>
        <v>-34.523809523809526</v>
      </c>
      <c r="I48" s="28">
        <f>IF(ISERR((table23c!I35-table23c!I24)/table23c!I24*100),"n/a",IF((table23c!I35-table23c!I24)/table23c!I24*100=0,"-",((table23c!I35-table23c!I24)/table23c!I24*100)))</f>
        <v>23.306233062330627</v>
      </c>
      <c r="J48" s="28"/>
      <c r="K48" s="28" t="str">
        <f>IF(ISERR((table23c!K35-table23c!K24)/table23c!K24*100),"n/a",IF((table23c!K35-table23c!K24)/table23c!K24*100=0,"-",((table23c!K35-table23c!K24)/table23c!K24*100)))</f>
        <v>-</v>
      </c>
      <c r="L48" s="28">
        <f>IF(ISERR((table23c!L35-table23c!L24)/table23c!L24*100),"n/a",IF((table23c!L35-table23c!L24)/table23c!L24*100=0,"-",((table23c!L35-table23c!L24)/table23c!L24*100)))</f>
        <v>-23.913043478260875</v>
      </c>
      <c r="M48" s="28">
        <f>IF(ISERR((table23c!M35-table23c!M24)/table23c!M24*100),"n/a",IF((table23c!M35-table23c!M24)/table23c!M24*100=0,"-",((table23c!M35-table23c!M24)/table23c!M24*100)))</f>
        <v>27.043090638930167</v>
      </c>
    </row>
    <row r="49" spans="1:13" ht="16.5" thickBot="1">
      <c r="A49" s="9" t="s">
        <v>9</v>
      </c>
      <c r="B49" s="9"/>
      <c r="C49" s="31">
        <f>IF(ISERR((table23c!C49-table23c!C38)/table23c!C38*100),"n/a",IF((table23c!C49-table23c!C38)/table23c!C38*100=0,"-",((table23c!C49-table23c!C38)/table23c!C38*100)))</f>
        <v>-38.26086956521739</v>
      </c>
      <c r="D49" s="31">
        <f>IF(ISERR((table23c!D49-table23c!D38)/table23c!D38*100),"n/a",IF((table23c!D49-table23c!D38)/table23c!D38*100=0,"-",((table23c!D49-table23c!D38)/table23c!D38*100)))</f>
        <v>-47.853504729565856</v>
      </c>
      <c r="E49" s="31">
        <f>IF(ISERR((table23c!E49-table23c!E38)/table23c!E38*100),"n/a",IF((table23c!E49-table23c!E38)/table23c!E38*100=0,"-",((table23c!E49-table23c!E38)/table23c!E38*100)))</f>
        <v>-30.06661029269957</v>
      </c>
      <c r="F49" s="31"/>
      <c r="G49" s="31">
        <f>IF(ISERR((table23c!G49-table23c!G38)/table23c!G38*100),"n/a",IF((table23c!G49-table23c!G38)/table23c!G38*100=0,"-",((table23c!G49-table23c!G38)/table23c!G38*100)))</f>
        <v>-20.212765957446805</v>
      </c>
      <c r="H49" s="31">
        <f>IF(ISERR((table23c!H49-table23c!H38)/table23c!H38*100),"n/a",IF((table23c!H49-table23c!H38)/table23c!H38*100=0,"-",((table23c!H49-table23c!H38)/table23c!H38*100)))</f>
        <v>-41.920473773265655</v>
      </c>
      <c r="I49" s="31">
        <f>IF(ISERR((table23c!I49-table23c!I38)/table23c!I38*100),"n/a",IF((table23c!I49-table23c!I38)/table23c!I38*100=0,"-",((table23c!I49-table23c!I38)/table23c!I38*100)))</f>
        <v>-23.19795345467717</v>
      </c>
      <c r="J49" s="31"/>
      <c r="K49" s="31">
        <f>IF(ISERR((table23c!K49-table23c!K38)/table23c!K38*100),"n/a",IF((table23c!K49-table23c!K38)/table23c!K38*100=0,"-",((table23c!K49-table23c!K38)/table23c!K38*100)))</f>
        <v>-25.7006874669487</v>
      </c>
      <c r="L49" s="31">
        <f>IF(ISERR((table23c!L49-table23c!L38)/table23c!L38*100),"n/a",IF((table23c!L49-table23c!L38)/table23c!L38*100=0,"-",((table23c!L49-table23c!L38)/table23c!L38*100)))</f>
        <v>-44.95431807846542</v>
      </c>
      <c r="M49" s="31">
        <f>IF(ISERR((table23c!M49-table23c!M38)/table23c!M38*100),"n/a",IF((table23c!M49-table23c!M38)/table23c!M38*100=0,"-",((table23c!M49-table23c!M38)/table23c!M38*100)))</f>
        <v>-27.34743993045286</v>
      </c>
    </row>
    <row r="50" spans="1:13" ht="15">
      <c r="A50" s="15" t="s">
        <v>27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5">
      <c r="A51" s="15" t="s">
        <v>28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">
      <c r="A52" s="24" t="s">
        <v>29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4"/>
      <c r="B53" s="32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4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4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4"/>
      <c r="B56" s="32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2:13" ht="15.75">
      <c r="B57" s="13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2:13" ht="15.75">
      <c r="B58" s="13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2:13" ht="15.75">
      <c r="B59" s="1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5.75">
      <c r="B60" s="1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13" ht="15.75">
      <c r="B61" s="1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2:13" ht="15.75">
      <c r="B62" s="1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.75">
      <c r="A63" s="4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">
      <c r="A64" s="24"/>
      <c r="B64" s="2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5">
      <c r="A65" s="24"/>
      <c r="B65" s="2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5">
      <c r="A66" s="1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s="20" customFormat="1" ht="18">
      <c r="A67" s="1"/>
      <c r="B67" s="1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"/>
    </row>
    <row r="68" spans="1:13" s="20" customFormat="1" ht="18">
      <c r="A68" s="1"/>
      <c r="B68" s="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s="20" customFormat="1" ht="18">
      <c r="A69" s="1"/>
      <c r="B69" s="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s="20" customFormat="1" ht="18">
      <c r="A70" s="1"/>
      <c r="B70" s="1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s="20" customFormat="1" ht="18">
      <c r="A71" s="1"/>
      <c r="B71" s="1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5" ht="15.75">
      <c r="A72" s="4"/>
      <c r="B72" s="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24"/>
      <c r="O72" s="24"/>
    </row>
    <row r="73" spans="1:15" ht="15.75">
      <c r="A73" s="4"/>
      <c r="B73" s="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4"/>
      <c r="O73" s="24"/>
    </row>
    <row r="74" spans="1:13" ht="15.75">
      <c r="A74" s="4"/>
      <c r="B74" s="4"/>
      <c r="C74" s="27"/>
      <c r="D74" s="27"/>
      <c r="E74" s="8"/>
      <c r="F74" s="27"/>
      <c r="G74" s="27"/>
      <c r="H74" s="27"/>
      <c r="I74" s="8"/>
      <c r="J74" s="27"/>
      <c r="K74" s="27"/>
      <c r="L74" s="27"/>
      <c r="M74" s="8"/>
    </row>
    <row r="75" spans="1:13" ht="15.75">
      <c r="A75" s="4"/>
      <c r="B75" s="4"/>
      <c r="C75" s="27"/>
      <c r="D75" s="27"/>
      <c r="E75" s="8"/>
      <c r="F75" s="27"/>
      <c r="G75" s="27"/>
      <c r="H75" s="27"/>
      <c r="I75" s="8"/>
      <c r="J75" s="27"/>
      <c r="K75" s="27"/>
      <c r="L75" s="27"/>
      <c r="M75" s="8"/>
    </row>
    <row r="76" spans="1:13" s="20" customFormat="1" ht="18">
      <c r="A76" s="4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4"/>
      <c r="B77" s="2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5">
      <c r="A78" s="24"/>
      <c r="B78" s="2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">
      <c r="A79" s="24"/>
      <c r="B79" s="24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">
      <c r="A80" s="24"/>
      <c r="B80" s="2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">
      <c r="A81" s="24"/>
      <c r="B81" s="2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">
      <c r="A82" s="24"/>
      <c r="B82" s="24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">
      <c r="A83" s="24"/>
      <c r="B83" s="2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">
      <c r="A84" s="24"/>
      <c r="B84" s="2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">
      <c r="A85" s="24"/>
      <c r="B85" s="2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">
      <c r="A86" s="24"/>
      <c r="B86" s="24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">
      <c r="A87" s="24"/>
      <c r="B87" s="24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7" customFormat="1" ht="15.75">
      <c r="A88" s="4"/>
      <c r="B88" s="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4"/>
      <c r="B89" s="2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20" customFormat="1" ht="18">
      <c r="A90" s="40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">
      <c r="A91" s="4"/>
      <c r="B91" s="40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">
      <c r="A92" s="24"/>
      <c r="B92" s="24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">
      <c r="A93" s="24"/>
      <c r="B93" s="24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">
      <c r="A94" s="24"/>
      <c r="B94" s="24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">
      <c r="A95" s="24"/>
      <c r="B95" s="24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">
      <c r="A96" s="24"/>
      <c r="B96" s="24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">
      <c r="A97" s="24"/>
      <c r="B97" s="24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">
      <c r="A98" s="24"/>
      <c r="B98" s="24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">
      <c r="A99" s="15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5">
      <c r="A100" s="15"/>
      <c r="B100" s="19"/>
      <c r="C100" s="49"/>
      <c r="D100" s="49"/>
      <c r="E100" s="49"/>
      <c r="F100" s="49"/>
      <c r="G100" s="49"/>
      <c r="H100" s="49"/>
      <c r="I100" s="49"/>
      <c r="J100" s="49"/>
      <c r="K100" s="50"/>
      <c r="L100" s="49"/>
      <c r="M100" s="49"/>
    </row>
    <row r="101" spans="1:13" ht="15">
      <c r="A101" s="15"/>
      <c r="C101" s="50"/>
      <c r="D101" s="49"/>
      <c r="E101" s="49"/>
      <c r="F101" s="49"/>
      <c r="G101" s="50"/>
      <c r="H101" s="49"/>
      <c r="I101" s="49"/>
      <c r="J101" s="49"/>
      <c r="K101" s="50"/>
      <c r="L101" s="49"/>
      <c r="M101" s="49"/>
    </row>
    <row r="102" spans="3:13" s="7" customFormat="1" ht="15.75">
      <c r="C102" s="51"/>
      <c r="D102" s="51"/>
      <c r="E102" s="51"/>
      <c r="F102" s="51"/>
      <c r="G102" s="51"/>
      <c r="H102" s="52"/>
      <c r="I102" s="51"/>
      <c r="J102" s="51"/>
      <c r="K102" s="51"/>
      <c r="L102" s="51"/>
      <c r="M102" s="51"/>
    </row>
    <row r="103" spans="2:13" ht="18">
      <c r="B103" s="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 ht="15.7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">
      <c r="A105" s="15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5">
      <c r="A106" s="15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5">
      <c r="A107" s="15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5">
      <c r="A108" s="15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5">
      <c r="A109" s="15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5">
      <c r="A110" s="15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5">
      <c r="A111" s="15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5">
      <c r="A112" s="15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5">
      <c r="A113" s="1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5">
      <c r="A114" s="15"/>
      <c r="C114" s="49"/>
      <c r="D114" s="49"/>
      <c r="E114" s="50"/>
      <c r="F114" s="49"/>
      <c r="G114" s="49"/>
      <c r="H114" s="49"/>
      <c r="I114" s="49"/>
      <c r="J114" s="49"/>
      <c r="K114" s="49"/>
      <c r="L114" s="49"/>
      <c r="M114" s="49"/>
    </row>
    <row r="115" spans="1:13" s="7" customFormat="1" ht="15.75">
      <c r="A115" s="4"/>
      <c r="B115" s="4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ht="15">
      <c r="A116" s="24"/>
      <c r="B116" s="24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5">
      <c r="A117" s="1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">
      <c r="A118" s="1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3:13" ht="15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3:13" ht="15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3:13" ht="15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3:13" ht="15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3:13" ht="15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3:13" ht="15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3:13" ht="15.7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3:13" ht="15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3:13" ht="15.7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3:13" ht="15.7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3:13" ht="15.7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3:13" ht="15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3:13" ht="15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3:13" ht="15.7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63" ht="15.75">
      <c r="B163" s="19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62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54" customWidth="1"/>
    <col min="12" max="16384" width="11.421875" style="54" customWidth="1"/>
  </cols>
  <sheetData>
    <row r="1" spans="2:11" ht="15.75">
      <c r="B1" s="55" t="s">
        <v>33</v>
      </c>
      <c r="C1" s="56" t="s">
        <v>7</v>
      </c>
      <c r="G1" s="56" t="s">
        <v>8</v>
      </c>
      <c r="K1" s="56" t="s">
        <v>9</v>
      </c>
    </row>
    <row r="2" spans="2:12" s="57" customFormat="1" ht="12.75">
      <c r="B2" s="58"/>
      <c r="C2" s="58" t="s">
        <v>37</v>
      </c>
      <c r="D2" s="58" t="s">
        <v>12</v>
      </c>
      <c r="E2" s="58"/>
      <c r="F2" s="58"/>
      <c r="G2" s="58" t="s">
        <v>37</v>
      </c>
      <c r="H2" s="58" t="s">
        <v>12</v>
      </c>
      <c r="I2" s="58"/>
      <c r="J2" s="58"/>
      <c r="K2" s="58" t="s">
        <v>37</v>
      </c>
      <c r="L2" s="58" t="s">
        <v>12</v>
      </c>
    </row>
    <row r="3" spans="2:12" s="57" customFormat="1" ht="13.5" thickBot="1">
      <c r="B3" s="59" t="s">
        <v>38</v>
      </c>
      <c r="C3" s="59" t="s">
        <v>14</v>
      </c>
      <c r="D3" s="59" t="s">
        <v>15</v>
      </c>
      <c r="E3" s="59"/>
      <c r="F3" s="59" t="s">
        <v>38</v>
      </c>
      <c r="G3" s="59" t="s">
        <v>14</v>
      </c>
      <c r="H3" s="59" t="s">
        <v>15</v>
      </c>
      <c r="I3" s="59"/>
      <c r="J3" s="59" t="s">
        <v>38</v>
      </c>
      <c r="K3" s="59" t="s">
        <v>14</v>
      </c>
      <c r="L3" s="59" t="s">
        <v>15</v>
      </c>
    </row>
    <row r="4" spans="1:12" ht="15">
      <c r="A4" s="57">
        <v>1997</v>
      </c>
      <c r="B4" s="60">
        <f>Table23a!C26+Table23a!C40+table23b!C11+table23b!C25+table23b!C39+table23b!C53+table23c!C11+table23c!C25</f>
        <v>11</v>
      </c>
      <c r="C4" s="60">
        <f>Table23a!D26+Table23a!D40+table23b!D11+table23b!D25+table23b!D39+table23b!D53+table23c!D11+table23c!D25</f>
        <v>403</v>
      </c>
      <c r="D4" s="60">
        <f>Table23a!E26+Table23a!E40+table23b!E11+table23b!E25+table23b!E39+table23b!E53+table23c!E11+table23c!E25</f>
        <v>2955</v>
      </c>
      <c r="E4" s="60"/>
      <c r="F4" s="60">
        <f>Table23a!G26+Table23a!G40+table23b!G11+table23b!G25+table23b!G39+table23b!G53+table23c!G11+table23c!G25</f>
        <v>60</v>
      </c>
      <c r="G4" s="60">
        <f>Table23a!H26+Table23a!H40+table23b!H11+table23b!H25+table23b!H39+table23b!H53+table23c!H11+table23c!H25</f>
        <v>445</v>
      </c>
      <c r="H4" s="60">
        <f>Table23a!I26+Table23a!I40+table23b!I11+table23b!I25+table23b!I39+table23b!I53+table23c!I11+table23c!I25</f>
        <v>1485</v>
      </c>
      <c r="I4" s="60"/>
      <c r="J4" s="60">
        <f>Table23a!K26+Table23a!K40+table23b!K11+table23b!K25+table23b!K39+table23b!K53+table23c!K11+table23c!K25</f>
        <v>71</v>
      </c>
      <c r="K4" s="60">
        <f>Table23a!L26+Table23a!L40+table23b!L11+table23b!L25+table23b!L39+table23b!L53+table23c!L11+table23c!L25</f>
        <v>848</v>
      </c>
      <c r="L4" s="60">
        <f>Table23a!M26+Table23a!M40+table23b!M11+table23b!M25+table23b!M39+table23b!M53+table23c!M11+table23c!M25</f>
        <v>4440</v>
      </c>
    </row>
    <row r="5" spans="1:12" ht="15">
      <c r="A5" s="57">
        <v>1998</v>
      </c>
      <c r="B5" s="60">
        <f>Table23a!C27+Table23a!C41+table23b!C12+table23b!C26+table23b!C40+table23b!C54+table23c!C12+table23c!C26</f>
        <v>19</v>
      </c>
      <c r="C5" s="60">
        <f>Table23a!D27+Table23a!D41+table23b!D12+table23b!D26+table23b!D40+table23b!D54+table23c!D12+table23c!D26</f>
        <v>437</v>
      </c>
      <c r="D5" s="60">
        <f>Table23a!E27+Table23a!E41+table23b!E12+table23b!E26+table23b!E40+table23b!E54+table23c!E12+table23c!E26</f>
        <v>3022</v>
      </c>
      <c r="E5" s="60"/>
      <c r="F5" s="60">
        <f>Table23a!G27+Table23a!G41+table23b!G12+table23b!G26+table23b!G40+table23b!G54+table23c!G12+table23c!G26</f>
        <v>47</v>
      </c>
      <c r="G5" s="60">
        <f>Table23a!H27+Table23a!H41+table23b!H12+table23b!H26+table23b!H40+table23b!H54+table23c!H12+table23c!H26</f>
        <v>474</v>
      </c>
      <c r="H5" s="60">
        <f>Table23a!I27+Table23a!I41+table23b!I12+table23b!I26+table23b!I40+table23b!I54+table23c!I12+table23c!I26</f>
        <v>1534</v>
      </c>
      <c r="I5" s="60"/>
      <c r="J5" s="60">
        <f>Table23a!K27+Table23a!K41+table23b!K12+table23b!K26+table23b!K40+table23b!K54+table23c!K12+table23c!K26</f>
        <v>66</v>
      </c>
      <c r="K5" s="60">
        <f>Table23a!L27+Table23a!L41+table23b!L12+table23b!L26+table23b!L40+table23b!L54+table23c!L12+table23c!L26</f>
        <v>911</v>
      </c>
      <c r="L5" s="60">
        <f>Table23a!M27+Table23a!M41+table23b!M12+table23b!M26+table23b!M40+table23b!M54+table23c!M12+table23c!M26</f>
        <v>4556</v>
      </c>
    </row>
    <row r="6" spans="1:12" ht="15">
      <c r="A6" s="57">
        <v>1999</v>
      </c>
      <c r="B6" s="60">
        <f>Table23a!C28+Table23a!C42+table23b!C13+table23b!C27+table23b!C41+table23b!C55+table23c!C13+table23c!C27</f>
        <v>13</v>
      </c>
      <c r="C6" s="60">
        <f>Table23a!D28+Table23a!D42+table23b!D13+table23b!D27+table23b!D41+table23b!D55+table23c!D13+table23c!D27</f>
        <v>459</v>
      </c>
      <c r="D6" s="60">
        <f>Table23a!E28+Table23a!E42+table23b!E13+table23b!E27+table23b!E41+table23b!E55+table23c!E13+table23c!E27</f>
        <v>2802</v>
      </c>
      <c r="E6" s="60"/>
      <c r="F6" s="60">
        <f>Table23a!G28+Table23a!G42+table23b!G13+table23b!G27+table23b!G41+table23b!G55+table23c!G13+table23c!G27</f>
        <v>39</v>
      </c>
      <c r="G6" s="60">
        <f>Table23a!H28+Table23a!H42+table23b!H13+table23b!H27+table23b!H41+table23b!H55+table23c!H13+table23c!H27</f>
        <v>469</v>
      </c>
      <c r="H6" s="60">
        <f>Table23a!I28+Table23a!I42+table23b!I13+table23b!I27+table23b!I41+table23b!I55+table23c!I13+table23c!I27</f>
        <v>1532</v>
      </c>
      <c r="I6" s="60"/>
      <c r="J6" s="60">
        <f>Table23a!K28+Table23a!K42+table23b!K13+table23b!K27+table23b!K41+table23b!K55+table23c!K13+table23c!K27</f>
        <v>52</v>
      </c>
      <c r="K6" s="60">
        <f>Table23a!L28+Table23a!L42+table23b!L13+table23b!L27+table23b!L41+table23b!L55+table23c!L13+table23c!L27</f>
        <v>928</v>
      </c>
      <c r="L6" s="60">
        <f>Table23a!M28+Table23a!M42+table23b!M13+table23b!M27+table23b!M41+table23b!M55+table23c!M13+table23c!M27</f>
        <v>4334</v>
      </c>
    </row>
    <row r="7" spans="1:12" ht="15">
      <c r="A7" s="57">
        <v>2000</v>
      </c>
      <c r="B7" s="60">
        <f>Table23a!C29+Table23a!C43+table23b!C14+table23b!C28+table23b!C42+table23b!C56+table23c!C14+table23c!C28</f>
        <v>18</v>
      </c>
      <c r="C7" s="60">
        <f>Table23a!D29+Table23a!D43+table23b!D14+table23b!D28+table23b!D42+table23b!D56+table23c!D14+table23c!D28</f>
        <v>452</v>
      </c>
      <c r="D7" s="60">
        <f>Table23a!E29+Table23a!E43+table23b!E14+table23b!E28+table23b!E42+table23b!E56+table23c!E14+table23c!E28</f>
        <v>2837</v>
      </c>
      <c r="E7" s="60"/>
      <c r="F7" s="60">
        <f>Table23a!G29+Table23a!G43+table23b!G14+table23b!G28+table23b!G42+table23b!G56+table23c!G14+table23c!G28</f>
        <v>54</v>
      </c>
      <c r="G7" s="60">
        <f>Table23a!H29+Table23a!H43+table23b!H14+table23b!H28+table23b!H42+table23b!H56+table23c!H14+table23c!H28</f>
        <v>467</v>
      </c>
      <c r="H7" s="60">
        <f>Table23a!I29+Table23a!I43+table23b!I14+table23b!I28+table23b!I42+table23b!I56+table23c!I14+table23c!I28</f>
        <v>1423</v>
      </c>
      <c r="I7" s="60"/>
      <c r="J7" s="60">
        <f>Table23a!K29+Table23a!K43+table23b!K14+table23b!K28+table23b!K42+table23b!K56+table23c!K14+table23c!K28</f>
        <v>72</v>
      </c>
      <c r="K7" s="60">
        <f>Table23a!L29+Table23a!L43+table23b!L14+table23b!L28+table23b!L42+table23b!L56+table23c!L14+table23c!L28</f>
        <v>919</v>
      </c>
      <c r="L7" s="60">
        <f>Table23a!M29+Table23a!M43+table23b!M14+table23b!M28+table23b!M42+table23b!M56+table23c!M14+table23c!M28</f>
        <v>4260</v>
      </c>
    </row>
    <row r="8" spans="1:12" ht="15">
      <c r="A8" s="57">
        <v>2001</v>
      </c>
      <c r="B8" s="60">
        <f>Table23a!C30+Table23a!C44+table23b!C15+table23b!C29+table23b!C43+table23b!C57+table23c!C15+table23c!C29</f>
        <v>13</v>
      </c>
      <c r="C8" s="60">
        <f>Table23a!D30+Table23a!D44+table23b!D15+table23b!D29+table23b!D43+table23b!D57+table23c!D15+table23c!D29</f>
        <v>390</v>
      </c>
      <c r="D8" s="60">
        <f>Table23a!E30+Table23a!E44+table23b!E15+table23b!E29+table23b!E43+table23b!E57+table23c!E15+table23c!E29</f>
        <v>2718</v>
      </c>
      <c r="E8" s="60"/>
      <c r="F8" s="60">
        <f>Table23a!G30+Table23a!G44+table23b!G15+table23b!G29+table23b!G43+table23b!G57+table23c!G15+table23c!G29</f>
        <v>65</v>
      </c>
      <c r="G8" s="60">
        <f>Table23a!H30+Table23a!H44+table23b!H15+table23b!H29+table23b!H43+table23b!H57+table23c!H15+table23c!H29</f>
        <v>498</v>
      </c>
      <c r="H8" s="60">
        <f>Table23a!I30+Table23a!I44+table23b!I15+table23b!I29+table23b!I43+table23b!I57+table23c!I15+table23c!I29</f>
        <v>1494</v>
      </c>
      <c r="I8" s="60"/>
      <c r="J8" s="60">
        <f>Table23a!K30+Table23a!K44+table23b!K15+table23b!K29+table23b!K43+table23b!K57+table23c!K15+table23c!K29</f>
        <v>78</v>
      </c>
      <c r="K8" s="60">
        <f>Table23a!L30+Table23a!L44+table23b!L15+table23b!L29+table23b!L43+table23b!L57+table23c!L15+table23c!L29</f>
        <v>888</v>
      </c>
      <c r="L8" s="60">
        <f>Table23a!M30+Table23a!M44+table23b!M15+table23b!M29+table23b!M43+table23b!M57+table23c!M15+table23c!M29</f>
        <v>4212</v>
      </c>
    </row>
    <row r="9" spans="1:12" ht="15">
      <c r="A9" s="57">
        <v>2002</v>
      </c>
      <c r="B9" s="60">
        <f>Table23a!C31+Table23a!C45+table23b!C16+table23b!C30+table23b!C44+table23b!C58+table23c!C16+table23c!C30</f>
        <v>11</v>
      </c>
      <c r="C9" s="60">
        <f>Table23a!D31+Table23a!D45+table23b!D16+table23b!D30+table23b!D44+table23b!D58+table23c!D16+table23c!D30</f>
        <v>407</v>
      </c>
      <c r="D9" s="60">
        <f>Table23a!E31+Table23a!E45+table23b!E16+table23b!E30+table23b!E44+table23b!E58+table23c!E16+table23c!E30</f>
        <v>2723</v>
      </c>
      <c r="E9" s="60"/>
      <c r="F9" s="60">
        <f>Table23a!G31+Table23a!G45+table23b!G16+table23b!G30+table23b!G44+table23b!G58+table23c!G16+table23c!G30</f>
        <v>66</v>
      </c>
      <c r="G9" s="60">
        <f>Table23a!H31+Table23a!H45+table23b!H16+table23b!H30+table23b!H44+table23b!H58+table23c!H16+table23c!H30</f>
        <v>451</v>
      </c>
      <c r="H9" s="60">
        <f>Table23a!I31+Table23a!I45+table23b!I16+table23b!I30+table23b!I44+table23b!I58+table23c!I16+table23c!I30</f>
        <v>1404</v>
      </c>
      <c r="I9" s="60"/>
      <c r="J9" s="60">
        <f>Table23a!K31+Table23a!K45+table23b!K16+table23b!K30+table23b!K44+table23b!K58+table23c!K16+table23c!K30</f>
        <v>77</v>
      </c>
      <c r="K9" s="60">
        <f>Table23a!L31+Table23a!L45+table23b!L16+table23b!L30+table23b!L44+table23b!L58+table23c!L16+table23c!L30</f>
        <v>858</v>
      </c>
      <c r="L9" s="60">
        <f>Table23a!M31+Table23a!M45+table23b!M16+table23b!M30+table23b!M44+table23b!M58+table23c!M16+table23c!M30</f>
        <v>4127</v>
      </c>
    </row>
    <row r="10" spans="1:12" ht="15">
      <c r="A10" s="57">
        <v>2003</v>
      </c>
      <c r="B10" s="60">
        <f>Table23a!C32+Table23a!C46+table23b!C17+table23b!C31+table23b!C45+table23b!C59+table23c!C17+table23c!C31</f>
        <v>22</v>
      </c>
      <c r="C10" s="60">
        <f>Table23a!D32+Table23a!D46+table23b!D17+table23b!D31+table23b!D45+table23b!D59+table23c!D17+table23c!D31</f>
        <v>397</v>
      </c>
      <c r="D10" s="60">
        <f>Table23a!E32+Table23a!E46+table23b!E17+table23b!E31+table23b!E45+table23b!E59+table23c!E17+table23c!E31</f>
        <v>2584</v>
      </c>
      <c r="E10" s="60"/>
      <c r="F10" s="60">
        <f>Table23a!G32+Table23a!G46+table23b!G17+table23b!G31+table23b!G45+table23b!G59+table23c!G17+table23c!G31</f>
        <v>62</v>
      </c>
      <c r="G10" s="60">
        <f>Table23a!H32+Table23a!H46+table23b!H17+table23b!H31+table23b!H45+table23b!H59+table23c!H17+table23c!H31</f>
        <v>422</v>
      </c>
      <c r="H10" s="60">
        <f>Table23a!I32+Table23a!I46+table23b!I17+table23b!I31+table23b!I45+table23b!I59+table23c!I17+table23c!I31</f>
        <v>1428</v>
      </c>
      <c r="I10" s="60"/>
      <c r="J10" s="60">
        <f>Table23a!K32+Table23a!K46+table23b!K17+table23b!K31+table23b!K45+table23b!K59+table23c!K17+table23c!K31</f>
        <v>84</v>
      </c>
      <c r="K10" s="60">
        <f>Table23a!L32+Table23a!L46+table23b!L17+table23b!L31+table23b!L45+table23b!L59+table23c!L17+table23c!L31</f>
        <v>819</v>
      </c>
      <c r="L10" s="60">
        <f>Table23a!M32+Table23a!M46+table23b!M17+table23b!M31+table23b!M45+table23b!M59+table23c!M17+table23c!M31</f>
        <v>4012</v>
      </c>
    </row>
    <row r="11" spans="1:12" ht="15">
      <c r="A11" s="57">
        <v>2004</v>
      </c>
      <c r="B11" s="60">
        <f>Table23a!C33+Table23a!C47+table23b!C18+table23b!C32+table23b!C46+table23b!C60+table23c!C18+table23c!C32</f>
        <v>13</v>
      </c>
      <c r="C11" s="60">
        <f>Table23a!D33+Table23a!D47+table23b!D18+table23b!D32+table23b!D46+table23b!D60+table23c!D18+table23c!D32</f>
        <v>355</v>
      </c>
      <c r="D11" s="60">
        <f>Table23a!E33+Table23a!E47+table23b!E18+table23b!E32+table23b!E46+table23b!E60+table23c!E18+table23c!E32</f>
        <v>2531</v>
      </c>
      <c r="E11" s="60"/>
      <c r="F11" s="60">
        <f>Table23a!G33+Table23a!G47+table23b!G18+table23b!G32+table23b!G46+table23b!G60+table23c!G18+table23c!G32</f>
        <v>52</v>
      </c>
      <c r="G11" s="60">
        <f>Table23a!H33+Table23a!H47+table23b!H18+table23b!H32+table23b!H46+table23b!H60+table23c!H18+table23c!H32</f>
        <v>388</v>
      </c>
      <c r="H11" s="60">
        <f>Table23a!I33+Table23a!I47+table23b!I18+table23b!I32+table23b!I46+table23b!I60+table23c!I18+table23c!I32</f>
        <v>1288</v>
      </c>
      <c r="I11" s="60"/>
      <c r="J11" s="60">
        <f>Table23a!K33+Table23a!K47+table23b!K18+table23b!K32+table23b!K46+table23b!K60+table23c!K18+table23c!K32</f>
        <v>65</v>
      </c>
      <c r="K11" s="60">
        <f>Table23a!L33+Table23a!L47+table23b!L18+table23b!L32+table23b!L46+table23b!L60+table23c!L18+table23c!L32</f>
        <v>743</v>
      </c>
      <c r="L11" s="60">
        <f>Table23a!M33+Table23a!M47+table23b!M18+table23b!M32+table23b!M46+table23b!M60+table23c!M18+table23c!M32</f>
        <v>3819</v>
      </c>
    </row>
    <row r="12" spans="1:12" ht="15">
      <c r="A12" s="57">
        <v>2005</v>
      </c>
      <c r="B12" s="60">
        <f>Table23a!C34+Table23a!C48+table23b!C19+table23b!C33+table23b!C47+table23b!C61+table23c!C19+table23c!C33</f>
        <v>14</v>
      </c>
      <c r="C12" s="60">
        <f>Table23a!D34+Table23a!D48+table23b!D19+table23b!D33+table23b!D47+table23b!D61+table23c!D19+table23c!D33</f>
        <v>371</v>
      </c>
      <c r="D12" s="60">
        <f>Table23a!E34+Table23a!E48+table23b!E19+table23b!E33+table23b!E47+table23b!E61+table23c!E19+table23c!E33</f>
        <v>2579</v>
      </c>
      <c r="E12" s="60"/>
      <c r="F12" s="60">
        <f>Table23a!G34+Table23a!G48+table23b!G19+table23b!G33+table23b!G47+table23b!G61+table23c!G19+table23c!G33</f>
        <v>53</v>
      </c>
      <c r="G12" s="60">
        <f>Table23a!H34+Table23a!H48+table23b!H19+table23b!H33+table23b!H47+table23b!H61+table23c!H19+table23c!H33</f>
        <v>380</v>
      </c>
      <c r="H12" s="60">
        <f>Table23a!I34+Table23a!I48+table23b!I19+table23b!I33+table23b!I47+table23b!I61+table23c!I19+table23c!I33</f>
        <v>1266</v>
      </c>
      <c r="I12" s="60"/>
      <c r="J12" s="60">
        <f>Table23a!K34+Table23a!K48+table23b!K19+table23b!K33+table23b!K47+table23b!K61+table23c!K19+table23c!K33</f>
        <v>67</v>
      </c>
      <c r="K12" s="60">
        <f>Table23a!L34+Table23a!L48+table23b!L19+table23b!L33+table23b!L47+table23b!L61+table23c!L19+table23c!L33</f>
        <v>751</v>
      </c>
      <c r="L12" s="60">
        <f>Table23a!M34+Table23a!M48+table23b!M19+table23b!M33+table23b!M47+table23b!M61+table23c!M19+table23c!M33</f>
        <v>3845</v>
      </c>
    </row>
    <row r="13" spans="1:12" ht="15">
      <c r="A13" s="57">
        <v>2006</v>
      </c>
      <c r="B13" s="60">
        <f>Table23a!C35+Table23a!C49+table23b!C20+table23b!C34+table23b!C48+table23b!C62+table23c!C20+table23c!C34</f>
        <v>22</v>
      </c>
      <c r="C13" s="60">
        <f>Table23a!D35+Table23a!D49+table23b!D20+table23b!D34+table23b!D48+table23b!D62+table23c!D20+table23c!D34</f>
        <v>380</v>
      </c>
      <c r="D13" s="60">
        <f>Table23a!E35+Table23a!E49+table23b!E20+table23b!E34+table23b!E48+table23b!E62+table23c!E20+table23c!E34</f>
        <v>2437</v>
      </c>
      <c r="E13" s="60"/>
      <c r="F13" s="60">
        <f>Table23a!G35+Table23a!G49+table23b!G20+table23b!G34+table23b!G48+table23b!G62+table23c!G20+table23c!G34</f>
        <v>56</v>
      </c>
      <c r="G13" s="60">
        <f>Table23a!H35+Table23a!H49+table23b!H20+table23b!H34+table23b!H48+table23b!H62+table23c!H20+table23c!H34</f>
        <v>384</v>
      </c>
      <c r="H13" s="60">
        <f>Table23a!I35+Table23a!I49+table23b!I20+table23b!I34+table23b!I48+table23b!I62+table23c!I20+table23c!I34</f>
        <v>1274</v>
      </c>
      <c r="I13" s="60"/>
      <c r="J13" s="60">
        <f>Table23a!K35+Table23a!K49+table23b!K20+table23b!K34+table23b!K48+table23b!K62+table23c!K20+table23c!K34</f>
        <v>78</v>
      </c>
      <c r="K13" s="60">
        <f>Table23a!L35+Table23a!L49+table23b!L20+table23b!L34+table23b!L48+table23b!L62+table23c!L20+table23c!L34</f>
        <v>764</v>
      </c>
      <c r="L13" s="60">
        <f>Table23a!M35+Table23a!M49+table23b!M20+table23b!M34+table23b!M48+table23b!M62+table23c!M20+table23c!M34</f>
        <v>3711</v>
      </c>
    </row>
    <row r="14" spans="1:12" ht="15">
      <c r="A14" s="57">
        <v>2007</v>
      </c>
      <c r="B14" s="60">
        <f>Table23a!C36+Table23a!C50+table23b!C21+table23b!C35+table23b!C49+table23b!C63+table23c!C21+table23c!C35</f>
        <v>10</v>
      </c>
      <c r="C14" s="60">
        <f>Table23a!D36+Table23a!D50+table23b!D21+table23b!D35+table23b!D49+table23b!D63+table23c!D21+table23c!D35</f>
        <v>358</v>
      </c>
      <c r="D14" s="60">
        <f>Table23a!E36+Table23a!E50+table23b!E21+table23b!E35+table23b!E49+table23b!E63+table23c!E21+table23c!E35</f>
        <v>2239</v>
      </c>
      <c r="E14" s="60"/>
      <c r="F14" s="60">
        <f>Table23a!G36+Table23a!G50+table23b!G21+table23b!G35+table23b!G49+table23b!G63+table23c!G21+table23c!G35</f>
        <v>51</v>
      </c>
      <c r="G14" s="60">
        <f>Table23a!H36+Table23a!H50+table23b!H21+table23b!H35+table23b!H49+table23b!H63+table23c!H21+table23c!H35</f>
        <v>383</v>
      </c>
      <c r="H14" s="60">
        <f>Table23a!I36+Table23a!I50+table23b!I21+table23b!I35+table23b!I49+table23b!I63+table23c!I21+table23c!I35</f>
        <v>1224</v>
      </c>
      <c r="I14" s="60"/>
      <c r="J14" s="60">
        <f>Table23a!K36+Table23a!K50+table23b!K21+table23b!K35+table23b!K49+table23b!K63+table23c!K21+table23c!K35</f>
        <v>61</v>
      </c>
      <c r="K14" s="60">
        <f>Table23a!L36+Table23a!L50+table23b!L21+table23b!L35+table23b!L49+table23b!L63+table23c!L21+table23c!L35</f>
        <v>741</v>
      </c>
      <c r="L14" s="60">
        <f>Table23a!M36+Table23a!M50+table23b!M21+table23b!M35+table23b!M49+table23b!M63+table23c!M21+table23c!M35</f>
        <v>3463</v>
      </c>
    </row>
    <row r="15" spans="3:5" ht="15">
      <c r="C15" s="61"/>
      <c r="D15" s="61"/>
      <c r="E15" s="61"/>
    </row>
    <row r="16" spans="1:11" s="63" customFormat="1" ht="23.25">
      <c r="A16" s="62" t="s">
        <v>39</v>
      </c>
      <c r="K16" s="64" t="s">
        <v>1</v>
      </c>
    </row>
    <row r="17" s="63" customFormat="1" ht="18">
      <c r="A17" s="65"/>
    </row>
    <row r="18" s="63" customFormat="1" ht="23.25">
      <c r="A18" s="62" t="s">
        <v>40</v>
      </c>
    </row>
    <row r="19" s="63" customFormat="1" ht="23.25">
      <c r="A19" s="62" t="s">
        <v>41</v>
      </c>
    </row>
    <row r="20" s="63" customFormat="1" ht="23.25">
      <c r="A20" s="62" t="s">
        <v>42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421875" style="61" customWidth="1"/>
    <col min="2" max="2" width="12.421875" style="61" customWidth="1"/>
    <col min="3" max="3" width="6.140625" style="61" customWidth="1"/>
    <col min="4" max="6" width="9.140625" style="61" customWidth="1"/>
    <col min="7" max="7" width="8.7109375" style="61" customWidth="1"/>
    <col min="8" max="8" width="2.57421875" style="61" customWidth="1"/>
    <col min="9" max="9" width="6.00390625" style="61" customWidth="1"/>
    <col min="10" max="12" width="9.140625" style="61" customWidth="1"/>
    <col min="13" max="13" width="8.00390625" style="61" customWidth="1"/>
    <col min="14" max="16384" width="9.140625" style="61" customWidth="1"/>
  </cols>
  <sheetData>
    <row r="1" spans="1:12" ht="15.75">
      <c r="A1" s="7" t="s">
        <v>43</v>
      </c>
      <c r="L1" s="7" t="s">
        <v>1</v>
      </c>
    </row>
    <row r="2" ht="9" customHeight="1"/>
    <row r="3" ht="15.75">
      <c r="A3" s="7" t="s">
        <v>44</v>
      </c>
    </row>
    <row r="4" ht="15.75">
      <c r="A4" s="7" t="s">
        <v>45</v>
      </c>
    </row>
    <row r="5" spans="1:13" ht="13.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3:13" ht="13.5" thickBot="1">
      <c r="C6" s="67"/>
      <c r="D6" s="67"/>
      <c r="E6" s="68" t="s">
        <v>18</v>
      </c>
      <c r="F6" s="67"/>
      <c r="G6" s="67"/>
      <c r="H6" s="69"/>
      <c r="I6" s="67"/>
      <c r="J6" s="67"/>
      <c r="K6" s="68">
        <v>2007</v>
      </c>
      <c r="L6" s="67"/>
      <c r="M6" s="67"/>
    </row>
    <row r="7" spans="1:13" ht="13.5" thickBot="1">
      <c r="A7" s="70"/>
      <c r="B7" s="70"/>
      <c r="C7" s="71"/>
      <c r="D7" s="71" t="s">
        <v>11</v>
      </c>
      <c r="E7" s="72" t="s">
        <v>46</v>
      </c>
      <c r="F7" s="73"/>
      <c r="G7" s="73"/>
      <c r="H7" s="70"/>
      <c r="I7" s="71"/>
      <c r="J7" s="71" t="s">
        <v>11</v>
      </c>
      <c r="K7" s="72" t="s">
        <v>46</v>
      </c>
      <c r="L7" s="73"/>
      <c r="M7" s="73"/>
    </row>
    <row r="8" spans="1:13" ht="15" thickBot="1">
      <c r="A8" s="74" t="s">
        <v>47</v>
      </c>
      <c r="B8" s="74" t="s">
        <v>48</v>
      </c>
      <c r="C8" s="75" t="s">
        <v>13</v>
      </c>
      <c r="D8" s="75" t="s">
        <v>14</v>
      </c>
      <c r="E8" s="75" t="s">
        <v>49</v>
      </c>
      <c r="F8" s="75" t="s">
        <v>50</v>
      </c>
      <c r="G8" s="75" t="s">
        <v>247</v>
      </c>
      <c r="H8" s="74"/>
      <c r="I8" s="75" t="s">
        <v>13</v>
      </c>
      <c r="J8" s="75" t="s">
        <v>14</v>
      </c>
      <c r="K8" s="75" t="s">
        <v>49</v>
      </c>
      <c r="L8" s="75" t="s">
        <v>50</v>
      </c>
      <c r="M8" s="75" t="s">
        <v>247</v>
      </c>
    </row>
    <row r="9" spans="1:13" ht="12.75">
      <c r="A9" s="70" t="s">
        <v>17</v>
      </c>
      <c r="B9" s="76" t="s">
        <v>51</v>
      </c>
      <c r="C9" s="77">
        <v>4</v>
      </c>
      <c r="D9" s="77">
        <v>83</v>
      </c>
      <c r="E9" s="77">
        <v>167</v>
      </c>
      <c r="F9" s="77">
        <v>96</v>
      </c>
      <c r="G9" s="77">
        <v>262</v>
      </c>
      <c r="H9" s="77"/>
      <c r="I9" s="77">
        <v>1</v>
      </c>
      <c r="J9" s="77">
        <v>18</v>
      </c>
      <c r="K9" s="77">
        <v>61</v>
      </c>
      <c r="L9" s="77">
        <v>31</v>
      </c>
      <c r="M9" s="77">
        <v>92</v>
      </c>
    </row>
    <row r="10" spans="1:13" ht="12.75">
      <c r="A10" s="70"/>
      <c r="B10" s="76" t="s">
        <v>52</v>
      </c>
      <c r="C10" s="77">
        <v>3</v>
      </c>
      <c r="D10" s="77">
        <v>131</v>
      </c>
      <c r="E10" s="77">
        <v>319</v>
      </c>
      <c r="F10" s="77">
        <v>143</v>
      </c>
      <c r="G10" s="77">
        <v>462</v>
      </c>
      <c r="H10" s="77"/>
      <c r="I10" s="77">
        <v>1</v>
      </c>
      <c r="J10" s="77">
        <v>44</v>
      </c>
      <c r="K10" s="77">
        <v>99</v>
      </c>
      <c r="L10" s="77">
        <v>55</v>
      </c>
      <c r="M10" s="77">
        <v>154</v>
      </c>
    </row>
    <row r="11" spans="1:13" ht="12.75">
      <c r="A11" s="70"/>
      <c r="B11" s="76" t="s">
        <v>53</v>
      </c>
      <c r="C11" s="77">
        <v>5</v>
      </c>
      <c r="D11" s="77">
        <v>167</v>
      </c>
      <c r="E11" s="77">
        <v>384</v>
      </c>
      <c r="F11" s="77">
        <v>211</v>
      </c>
      <c r="G11" s="77">
        <v>595</v>
      </c>
      <c r="H11" s="77"/>
      <c r="I11" s="77">
        <v>0</v>
      </c>
      <c r="J11" s="77">
        <v>46</v>
      </c>
      <c r="K11" s="77">
        <v>159</v>
      </c>
      <c r="L11" s="77">
        <v>99</v>
      </c>
      <c r="M11" s="77">
        <v>259</v>
      </c>
    </row>
    <row r="12" spans="1:13" ht="12.75">
      <c r="A12" s="70"/>
      <c r="B12" s="76" t="s">
        <v>54</v>
      </c>
      <c r="C12" s="77">
        <v>5</v>
      </c>
      <c r="D12" s="77">
        <v>181</v>
      </c>
      <c r="E12" s="77">
        <v>355</v>
      </c>
      <c r="F12" s="77">
        <v>264</v>
      </c>
      <c r="G12" s="77">
        <v>619</v>
      </c>
      <c r="H12" s="77"/>
      <c r="I12" s="77">
        <v>2</v>
      </c>
      <c r="J12" s="77">
        <v>76</v>
      </c>
      <c r="K12" s="77">
        <v>223</v>
      </c>
      <c r="L12" s="77">
        <v>151</v>
      </c>
      <c r="M12" s="77">
        <v>374</v>
      </c>
    </row>
    <row r="13" spans="1:13" ht="12.75">
      <c r="A13" s="70"/>
      <c r="B13" s="61" t="s">
        <v>55</v>
      </c>
      <c r="C13" s="77">
        <v>7</v>
      </c>
      <c r="D13" s="77">
        <v>86</v>
      </c>
      <c r="E13" s="77">
        <v>193</v>
      </c>
      <c r="F13" s="77">
        <v>121</v>
      </c>
      <c r="G13" s="77">
        <v>313</v>
      </c>
      <c r="H13" s="77"/>
      <c r="I13" s="77">
        <v>5</v>
      </c>
      <c r="J13" s="77">
        <v>61</v>
      </c>
      <c r="K13" s="77">
        <v>196</v>
      </c>
      <c r="L13" s="77">
        <v>92</v>
      </c>
      <c r="M13" s="77">
        <v>288</v>
      </c>
    </row>
    <row r="14" spans="1:13" ht="12.75">
      <c r="A14" s="70"/>
      <c r="B14" s="61" t="s">
        <v>56</v>
      </c>
      <c r="C14" s="77">
        <v>5</v>
      </c>
      <c r="D14" s="77">
        <v>79</v>
      </c>
      <c r="E14" s="77">
        <v>195</v>
      </c>
      <c r="F14" s="77">
        <v>114</v>
      </c>
      <c r="G14" s="77">
        <v>309</v>
      </c>
      <c r="H14" s="77"/>
      <c r="I14" s="77">
        <v>3</v>
      </c>
      <c r="J14" s="77">
        <v>58</v>
      </c>
      <c r="K14" s="77">
        <v>152</v>
      </c>
      <c r="L14" s="77">
        <v>84</v>
      </c>
      <c r="M14" s="77">
        <v>236</v>
      </c>
    </row>
    <row r="15" spans="1:13" ht="12.75">
      <c r="A15" s="70"/>
      <c r="B15" s="61" t="s">
        <v>57</v>
      </c>
      <c r="C15" s="77">
        <v>6</v>
      </c>
      <c r="D15" s="77">
        <v>65</v>
      </c>
      <c r="E15" s="77">
        <v>170</v>
      </c>
      <c r="F15" s="77">
        <v>84</v>
      </c>
      <c r="G15" s="77">
        <v>254</v>
      </c>
      <c r="H15" s="77"/>
      <c r="I15" s="77">
        <v>1</v>
      </c>
      <c r="J15" s="77">
        <v>48</v>
      </c>
      <c r="K15" s="77">
        <v>114</v>
      </c>
      <c r="L15" s="77">
        <v>67</v>
      </c>
      <c r="M15" s="77">
        <v>181</v>
      </c>
    </row>
    <row r="16" spans="1:13" ht="12.75">
      <c r="A16" s="70"/>
      <c r="B16" s="61" t="s">
        <v>58</v>
      </c>
      <c r="C16" s="77">
        <v>7</v>
      </c>
      <c r="D16" s="77">
        <v>106</v>
      </c>
      <c r="E16" s="77">
        <v>257</v>
      </c>
      <c r="F16" s="77">
        <v>121</v>
      </c>
      <c r="G16" s="77">
        <v>378</v>
      </c>
      <c r="H16" s="77"/>
      <c r="I16" s="77">
        <v>4</v>
      </c>
      <c r="J16" s="77">
        <v>58</v>
      </c>
      <c r="K16" s="77">
        <v>175</v>
      </c>
      <c r="L16" s="77">
        <v>100</v>
      </c>
      <c r="M16" s="77">
        <v>275</v>
      </c>
    </row>
    <row r="17" spans="1:13" ht="12.75">
      <c r="A17" s="70"/>
      <c r="B17" s="61" t="s">
        <v>59</v>
      </c>
      <c r="C17" s="77">
        <v>6</v>
      </c>
      <c r="D17" s="77">
        <v>88</v>
      </c>
      <c r="E17" s="77">
        <v>179</v>
      </c>
      <c r="F17" s="77">
        <v>98</v>
      </c>
      <c r="G17" s="77">
        <v>277</v>
      </c>
      <c r="H17" s="77"/>
      <c r="I17" s="77">
        <v>4</v>
      </c>
      <c r="J17" s="77">
        <v>53</v>
      </c>
      <c r="K17" s="77">
        <v>149</v>
      </c>
      <c r="L17" s="77">
        <v>98</v>
      </c>
      <c r="M17" s="77">
        <v>247</v>
      </c>
    </row>
    <row r="18" spans="1:13" ht="12.75">
      <c r="A18" s="70"/>
      <c r="B18" s="61" t="s">
        <v>60</v>
      </c>
      <c r="C18" s="77">
        <v>10</v>
      </c>
      <c r="D18" s="77">
        <v>92</v>
      </c>
      <c r="E18" s="77">
        <v>147</v>
      </c>
      <c r="F18" s="77">
        <v>97</v>
      </c>
      <c r="G18" s="77">
        <v>243</v>
      </c>
      <c r="H18" s="77"/>
      <c r="I18" s="77">
        <v>7</v>
      </c>
      <c r="J18" s="77">
        <v>46</v>
      </c>
      <c r="K18" s="77">
        <v>109</v>
      </c>
      <c r="L18" s="77">
        <v>88</v>
      </c>
      <c r="M18" s="77">
        <v>197</v>
      </c>
    </row>
    <row r="19" spans="1:13" ht="12.75">
      <c r="A19" s="70"/>
      <c r="B19" s="61" t="s">
        <v>61</v>
      </c>
      <c r="C19" s="77">
        <v>11</v>
      </c>
      <c r="D19" s="77">
        <v>94</v>
      </c>
      <c r="E19" s="77">
        <v>132</v>
      </c>
      <c r="F19" s="77">
        <v>118</v>
      </c>
      <c r="G19" s="77">
        <v>250</v>
      </c>
      <c r="H19" s="77"/>
      <c r="I19" s="77">
        <v>3</v>
      </c>
      <c r="J19" s="77">
        <v>49</v>
      </c>
      <c r="K19" s="77">
        <v>69</v>
      </c>
      <c r="L19" s="77">
        <v>70</v>
      </c>
      <c r="M19" s="77">
        <v>139</v>
      </c>
    </row>
    <row r="20" spans="1:13" ht="12.75">
      <c r="A20" s="70"/>
      <c r="B20" s="61" t="s">
        <v>62</v>
      </c>
      <c r="C20" s="77">
        <v>18</v>
      </c>
      <c r="D20" s="77">
        <v>120</v>
      </c>
      <c r="E20" s="77">
        <v>103</v>
      </c>
      <c r="F20" s="77">
        <v>150</v>
      </c>
      <c r="G20" s="77">
        <v>253</v>
      </c>
      <c r="H20" s="77"/>
      <c r="I20" s="77">
        <v>17</v>
      </c>
      <c r="J20" s="77">
        <v>47</v>
      </c>
      <c r="K20" s="77">
        <v>61</v>
      </c>
      <c r="L20" s="77">
        <v>71</v>
      </c>
      <c r="M20" s="77">
        <v>132</v>
      </c>
    </row>
    <row r="21" spans="1:13" ht="12.75">
      <c r="A21" s="70"/>
      <c r="B21" s="61" t="s">
        <v>63</v>
      </c>
      <c r="C21" s="77">
        <v>19</v>
      </c>
      <c r="D21" s="77">
        <v>83</v>
      </c>
      <c r="E21" s="77">
        <v>68</v>
      </c>
      <c r="F21" s="77">
        <v>101</v>
      </c>
      <c r="G21" s="77">
        <v>168</v>
      </c>
      <c r="H21" s="77"/>
      <c r="I21" s="77">
        <v>12</v>
      </c>
      <c r="J21" s="77">
        <v>48</v>
      </c>
      <c r="K21" s="77">
        <v>53</v>
      </c>
      <c r="L21" s="77">
        <v>62</v>
      </c>
      <c r="M21" s="77">
        <v>117</v>
      </c>
    </row>
    <row r="22" spans="1:13" ht="14.25">
      <c r="A22" s="70"/>
      <c r="B22" s="70" t="s">
        <v>248</v>
      </c>
      <c r="C22" s="78">
        <v>104</v>
      </c>
      <c r="D22" s="78">
        <v>1376</v>
      </c>
      <c r="E22" s="78">
        <v>2668</v>
      </c>
      <c r="F22" s="78">
        <v>1717</v>
      </c>
      <c r="G22" s="78">
        <v>4385</v>
      </c>
      <c r="H22" s="78"/>
      <c r="I22" s="78">
        <v>60</v>
      </c>
      <c r="J22" s="78">
        <v>652</v>
      </c>
      <c r="K22" s="78">
        <v>1623</v>
      </c>
      <c r="L22" s="78">
        <v>1068</v>
      </c>
      <c r="M22" s="78">
        <v>2696</v>
      </c>
    </row>
    <row r="23" spans="1:13" ht="12.75">
      <c r="A23" s="70"/>
      <c r="B23" s="61" t="s">
        <v>64</v>
      </c>
      <c r="C23" s="77">
        <v>17</v>
      </c>
      <c r="D23" s="77">
        <v>562</v>
      </c>
      <c r="E23" s="77">
        <v>1225</v>
      </c>
      <c r="F23" s="77">
        <v>714</v>
      </c>
      <c r="G23" s="77">
        <v>1938</v>
      </c>
      <c r="H23" s="77"/>
      <c r="I23" s="77">
        <v>4</v>
      </c>
      <c r="J23" s="77">
        <v>184</v>
      </c>
      <c r="K23" s="77">
        <v>542</v>
      </c>
      <c r="L23" s="77">
        <v>336</v>
      </c>
      <c r="M23" s="77">
        <v>879</v>
      </c>
    </row>
    <row r="24" spans="1:13" ht="12.75">
      <c r="A24" s="70"/>
      <c r="B24" s="61" t="s">
        <v>65</v>
      </c>
      <c r="C24" s="77">
        <v>88</v>
      </c>
      <c r="D24" s="77">
        <v>814</v>
      </c>
      <c r="E24" s="77">
        <v>1443</v>
      </c>
      <c r="F24" s="77">
        <v>1003</v>
      </c>
      <c r="G24" s="77">
        <v>2446</v>
      </c>
      <c r="H24" s="77"/>
      <c r="I24" s="77">
        <v>56</v>
      </c>
      <c r="J24" s="77">
        <v>468</v>
      </c>
      <c r="K24" s="77">
        <v>1078</v>
      </c>
      <c r="L24" s="77">
        <v>732</v>
      </c>
      <c r="M24" s="77">
        <v>1812</v>
      </c>
    </row>
    <row r="25" spans="1:13" ht="12.75">
      <c r="A25" s="70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2.75">
      <c r="A26" s="70" t="s">
        <v>20</v>
      </c>
      <c r="B26" s="76" t="s">
        <v>51</v>
      </c>
      <c r="C26" s="77">
        <v>0</v>
      </c>
      <c r="D26" s="77">
        <v>2</v>
      </c>
      <c r="E26" s="77">
        <v>11</v>
      </c>
      <c r="F26" s="77">
        <v>2</v>
      </c>
      <c r="G26" s="77">
        <v>14</v>
      </c>
      <c r="H26" s="77"/>
      <c r="I26" s="77">
        <v>0</v>
      </c>
      <c r="J26" s="77">
        <v>0</v>
      </c>
      <c r="K26" s="77">
        <v>3</v>
      </c>
      <c r="L26" s="77">
        <v>1</v>
      </c>
      <c r="M26" s="77">
        <v>4</v>
      </c>
    </row>
    <row r="27" spans="1:13" ht="12.75">
      <c r="A27" s="70"/>
      <c r="B27" s="76" t="s">
        <v>52</v>
      </c>
      <c r="C27" s="77">
        <v>1</v>
      </c>
      <c r="D27" s="77">
        <v>21</v>
      </c>
      <c r="E27" s="77">
        <v>93</v>
      </c>
      <c r="F27" s="77">
        <v>20</v>
      </c>
      <c r="G27" s="77">
        <v>114</v>
      </c>
      <c r="H27" s="77"/>
      <c r="I27" s="77">
        <v>0</v>
      </c>
      <c r="J27" s="77">
        <v>5</v>
      </c>
      <c r="K27" s="77">
        <v>25</v>
      </c>
      <c r="L27" s="77">
        <v>4</v>
      </c>
      <c r="M27" s="77">
        <v>29</v>
      </c>
    </row>
    <row r="28" spans="1:13" ht="12.75">
      <c r="A28" s="70"/>
      <c r="B28" s="76" t="s">
        <v>53</v>
      </c>
      <c r="C28" s="77">
        <v>1</v>
      </c>
      <c r="D28" s="77">
        <v>36</v>
      </c>
      <c r="E28" s="77">
        <v>161</v>
      </c>
      <c r="F28" s="77">
        <v>42</v>
      </c>
      <c r="G28" s="77">
        <v>202</v>
      </c>
      <c r="H28" s="77"/>
      <c r="I28" s="77">
        <v>0</v>
      </c>
      <c r="J28" s="77">
        <v>7</v>
      </c>
      <c r="K28" s="77">
        <v>40</v>
      </c>
      <c r="L28" s="77">
        <v>17</v>
      </c>
      <c r="M28" s="77">
        <v>57</v>
      </c>
    </row>
    <row r="29" spans="1:13" ht="12.75">
      <c r="A29" s="70"/>
      <c r="B29" s="76" t="s">
        <v>54</v>
      </c>
      <c r="C29" s="77">
        <v>1</v>
      </c>
      <c r="D29" s="77">
        <v>41</v>
      </c>
      <c r="E29" s="77">
        <v>180</v>
      </c>
      <c r="F29" s="77">
        <v>27</v>
      </c>
      <c r="G29" s="77">
        <v>207</v>
      </c>
      <c r="H29" s="77"/>
      <c r="I29" s="77">
        <v>1</v>
      </c>
      <c r="J29" s="77">
        <v>17</v>
      </c>
      <c r="K29" s="77">
        <v>73</v>
      </c>
      <c r="L29" s="77">
        <v>11</v>
      </c>
      <c r="M29" s="77">
        <v>84</v>
      </c>
    </row>
    <row r="30" spans="1:13" ht="12.75">
      <c r="A30" s="70"/>
      <c r="B30" s="61" t="s">
        <v>55</v>
      </c>
      <c r="C30" s="77">
        <v>1</v>
      </c>
      <c r="D30" s="77">
        <v>19</v>
      </c>
      <c r="E30" s="77">
        <v>89</v>
      </c>
      <c r="F30" s="77">
        <v>20</v>
      </c>
      <c r="G30" s="77">
        <v>108</v>
      </c>
      <c r="H30" s="77"/>
      <c r="I30" s="77">
        <v>1</v>
      </c>
      <c r="J30" s="77">
        <v>14</v>
      </c>
      <c r="K30" s="77">
        <v>26</v>
      </c>
      <c r="L30" s="77">
        <v>10</v>
      </c>
      <c r="M30" s="77">
        <v>36</v>
      </c>
    </row>
    <row r="31" spans="1:13" ht="12.75">
      <c r="A31" s="70"/>
      <c r="B31" s="61" t="s">
        <v>56</v>
      </c>
      <c r="C31" s="77">
        <v>1</v>
      </c>
      <c r="D31" s="77">
        <v>21</v>
      </c>
      <c r="E31" s="77">
        <v>105</v>
      </c>
      <c r="F31" s="77">
        <v>30</v>
      </c>
      <c r="G31" s="77">
        <v>135</v>
      </c>
      <c r="H31" s="77"/>
      <c r="I31" s="77">
        <v>0</v>
      </c>
      <c r="J31" s="77">
        <v>5</v>
      </c>
      <c r="K31" s="77">
        <v>35</v>
      </c>
      <c r="L31" s="77">
        <v>13</v>
      </c>
      <c r="M31" s="77">
        <v>48</v>
      </c>
    </row>
    <row r="32" spans="1:13" ht="12.75">
      <c r="A32" s="70"/>
      <c r="B32" s="61" t="s">
        <v>57</v>
      </c>
      <c r="C32" s="77">
        <v>1</v>
      </c>
      <c r="D32" s="77">
        <v>21</v>
      </c>
      <c r="E32" s="77">
        <v>100</v>
      </c>
      <c r="F32" s="77">
        <v>24</v>
      </c>
      <c r="G32" s="77">
        <v>124</v>
      </c>
      <c r="H32" s="77"/>
      <c r="I32" s="77">
        <v>0</v>
      </c>
      <c r="J32" s="77">
        <v>16</v>
      </c>
      <c r="K32" s="77">
        <v>61</v>
      </c>
      <c r="L32" s="77">
        <v>19</v>
      </c>
      <c r="M32" s="77">
        <v>80</v>
      </c>
    </row>
    <row r="33" spans="1:13" ht="12.75">
      <c r="A33" s="70"/>
      <c r="B33" s="61" t="s">
        <v>58</v>
      </c>
      <c r="C33" s="77">
        <v>2</v>
      </c>
      <c r="D33" s="77">
        <v>35</v>
      </c>
      <c r="E33" s="77">
        <v>159</v>
      </c>
      <c r="F33" s="77">
        <v>27</v>
      </c>
      <c r="G33" s="77">
        <v>187</v>
      </c>
      <c r="H33" s="77"/>
      <c r="I33" s="77">
        <v>0</v>
      </c>
      <c r="J33" s="77">
        <v>23</v>
      </c>
      <c r="K33" s="77">
        <v>111</v>
      </c>
      <c r="L33" s="77">
        <v>33</v>
      </c>
      <c r="M33" s="77">
        <v>144</v>
      </c>
    </row>
    <row r="34" spans="1:13" ht="12.75">
      <c r="A34" s="70"/>
      <c r="B34" s="61" t="s">
        <v>59</v>
      </c>
      <c r="C34" s="77">
        <v>1</v>
      </c>
      <c r="D34" s="77">
        <v>24</v>
      </c>
      <c r="E34" s="77">
        <v>83</v>
      </c>
      <c r="F34" s="77">
        <v>16</v>
      </c>
      <c r="G34" s="77">
        <v>98</v>
      </c>
      <c r="H34" s="77"/>
      <c r="I34" s="77">
        <v>1</v>
      </c>
      <c r="J34" s="77">
        <v>32</v>
      </c>
      <c r="K34" s="77">
        <v>105</v>
      </c>
      <c r="L34" s="77">
        <v>20</v>
      </c>
      <c r="M34" s="77">
        <v>125</v>
      </c>
    </row>
    <row r="35" spans="1:13" ht="12.75">
      <c r="A35" s="70"/>
      <c r="B35" s="61" t="s">
        <v>60</v>
      </c>
      <c r="C35" s="77">
        <v>1</v>
      </c>
      <c r="D35" s="77">
        <v>16</v>
      </c>
      <c r="E35" s="77">
        <v>42</v>
      </c>
      <c r="F35" s="77">
        <v>12</v>
      </c>
      <c r="G35" s="77">
        <v>54</v>
      </c>
      <c r="H35" s="77"/>
      <c r="I35" s="77">
        <v>1</v>
      </c>
      <c r="J35" s="77">
        <v>21</v>
      </c>
      <c r="K35" s="77">
        <v>54</v>
      </c>
      <c r="L35" s="77">
        <v>12</v>
      </c>
      <c r="M35" s="77">
        <v>66</v>
      </c>
    </row>
    <row r="36" spans="1:13" ht="12.75">
      <c r="A36" s="70"/>
      <c r="B36" s="61" t="s">
        <v>61</v>
      </c>
      <c r="C36" s="77">
        <v>1</v>
      </c>
      <c r="D36" s="77">
        <v>8</v>
      </c>
      <c r="E36" s="77">
        <v>22</v>
      </c>
      <c r="F36" s="77">
        <v>4</v>
      </c>
      <c r="G36" s="77">
        <v>26</v>
      </c>
      <c r="H36" s="77"/>
      <c r="I36" s="77">
        <v>0</v>
      </c>
      <c r="J36" s="77">
        <v>8</v>
      </c>
      <c r="K36" s="77">
        <v>21</v>
      </c>
      <c r="L36" s="77">
        <v>7</v>
      </c>
      <c r="M36" s="77">
        <v>28</v>
      </c>
    </row>
    <row r="37" spans="1:13" ht="12.75">
      <c r="A37" s="70"/>
      <c r="B37" s="61" t="s">
        <v>62</v>
      </c>
      <c r="C37" s="77">
        <v>1</v>
      </c>
      <c r="D37" s="77">
        <v>4</v>
      </c>
      <c r="E37" s="77">
        <v>11</v>
      </c>
      <c r="F37" s="77">
        <v>1</v>
      </c>
      <c r="G37" s="77">
        <v>11</v>
      </c>
      <c r="H37" s="77"/>
      <c r="I37" s="77">
        <v>0</v>
      </c>
      <c r="J37" s="77">
        <v>3</v>
      </c>
      <c r="K37" s="77">
        <v>9</v>
      </c>
      <c r="L37" s="77">
        <v>1</v>
      </c>
      <c r="M37" s="77">
        <v>10</v>
      </c>
    </row>
    <row r="38" spans="1:13" ht="12.75">
      <c r="A38" s="70"/>
      <c r="B38" s="61" t="s">
        <v>63</v>
      </c>
      <c r="C38" s="77">
        <v>0</v>
      </c>
      <c r="D38" s="77">
        <v>1</v>
      </c>
      <c r="E38" s="77">
        <v>2</v>
      </c>
      <c r="F38" s="77">
        <v>0</v>
      </c>
      <c r="G38" s="77">
        <v>3</v>
      </c>
      <c r="H38" s="77"/>
      <c r="I38" s="77">
        <v>0</v>
      </c>
      <c r="J38" s="77">
        <v>0</v>
      </c>
      <c r="K38" s="77">
        <v>0</v>
      </c>
      <c r="L38" s="77">
        <v>0</v>
      </c>
      <c r="M38" s="77">
        <v>0</v>
      </c>
    </row>
    <row r="39" spans="1:13" ht="14.25">
      <c r="A39" s="70"/>
      <c r="B39" s="70" t="s">
        <v>248</v>
      </c>
      <c r="C39" s="78">
        <v>11</v>
      </c>
      <c r="D39" s="78">
        <v>249</v>
      </c>
      <c r="E39" s="78">
        <v>1058</v>
      </c>
      <c r="F39" s="78">
        <v>225</v>
      </c>
      <c r="G39" s="78">
        <v>1283</v>
      </c>
      <c r="H39" s="78"/>
      <c r="I39" s="78">
        <v>4</v>
      </c>
      <c r="J39" s="78">
        <v>151</v>
      </c>
      <c r="K39" s="78">
        <v>564</v>
      </c>
      <c r="L39" s="78">
        <v>148</v>
      </c>
      <c r="M39" s="78">
        <v>712</v>
      </c>
    </row>
    <row r="40" spans="1:13" ht="12.75">
      <c r="A40" s="70"/>
      <c r="B40" s="61" t="s">
        <v>64</v>
      </c>
      <c r="C40" s="77">
        <v>3</v>
      </c>
      <c r="D40" s="77">
        <v>100</v>
      </c>
      <c r="E40" s="77">
        <v>445</v>
      </c>
      <c r="F40" s="77">
        <v>91</v>
      </c>
      <c r="G40" s="77">
        <v>537</v>
      </c>
      <c r="H40" s="77"/>
      <c r="I40" s="77">
        <v>1</v>
      </c>
      <c r="J40" s="77">
        <v>29</v>
      </c>
      <c r="K40" s="77">
        <v>141</v>
      </c>
      <c r="L40" s="77">
        <v>33</v>
      </c>
      <c r="M40" s="77">
        <v>174</v>
      </c>
    </row>
    <row r="41" spans="1:13" ht="12.75">
      <c r="A41" s="70"/>
      <c r="B41" s="61" t="s">
        <v>65</v>
      </c>
      <c r="C41" s="77">
        <v>7</v>
      </c>
      <c r="D41" s="77">
        <v>149</v>
      </c>
      <c r="E41" s="77">
        <v>612</v>
      </c>
      <c r="F41" s="77">
        <v>134</v>
      </c>
      <c r="G41" s="77">
        <v>747</v>
      </c>
      <c r="H41" s="77"/>
      <c r="I41" s="77">
        <v>3</v>
      </c>
      <c r="J41" s="77">
        <v>122</v>
      </c>
      <c r="K41" s="77">
        <v>422</v>
      </c>
      <c r="L41" s="77">
        <v>115</v>
      </c>
      <c r="M41" s="77">
        <v>537</v>
      </c>
    </row>
    <row r="42" spans="1:13" ht="12.75">
      <c r="A42" s="70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4.25">
      <c r="A43" s="70" t="s">
        <v>249</v>
      </c>
      <c r="B43" s="76" t="s">
        <v>51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>
        <v>0</v>
      </c>
      <c r="M43" s="77">
        <v>0</v>
      </c>
    </row>
    <row r="44" spans="1:13" ht="12.75">
      <c r="A44" s="70"/>
      <c r="B44" s="76" t="s">
        <v>52</v>
      </c>
      <c r="C44" s="77">
        <v>0</v>
      </c>
      <c r="D44" s="77">
        <v>0</v>
      </c>
      <c r="E44" s="77">
        <v>1</v>
      </c>
      <c r="F44" s="77">
        <v>0</v>
      </c>
      <c r="G44" s="77">
        <v>1</v>
      </c>
      <c r="H44" s="77"/>
      <c r="I44" s="77">
        <v>0</v>
      </c>
      <c r="J44" s="77">
        <v>0</v>
      </c>
      <c r="K44" s="77">
        <v>0</v>
      </c>
      <c r="L44" s="77">
        <v>0</v>
      </c>
      <c r="M44" s="77">
        <v>0</v>
      </c>
    </row>
    <row r="45" spans="1:13" ht="12.75">
      <c r="A45" s="70"/>
      <c r="B45" s="76" t="s">
        <v>53</v>
      </c>
      <c r="C45" s="77">
        <v>0</v>
      </c>
      <c r="D45" s="77">
        <v>1</v>
      </c>
      <c r="E45" s="77">
        <v>2</v>
      </c>
      <c r="F45" s="77">
        <v>2</v>
      </c>
      <c r="G45" s="77">
        <v>4</v>
      </c>
      <c r="H45" s="77"/>
      <c r="I45" s="77">
        <v>0</v>
      </c>
      <c r="J45" s="77">
        <v>0</v>
      </c>
      <c r="K45" s="77">
        <v>3</v>
      </c>
      <c r="L45" s="77">
        <v>0</v>
      </c>
      <c r="M45" s="77">
        <v>3</v>
      </c>
    </row>
    <row r="46" spans="1:13" ht="12.75">
      <c r="A46" s="70"/>
      <c r="B46" s="76" t="s">
        <v>54</v>
      </c>
      <c r="C46" s="77">
        <v>0</v>
      </c>
      <c r="D46" s="77">
        <v>4</v>
      </c>
      <c r="E46" s="77">
        <v>10</v>
      </c>
      <c r="F46" s="77">
        <v>2</v>
      </c>
      <c r="G46" s="77">
        <v>13</v>
      </c>
      <c r="H46" s="77"/>
      <c r="I46" s="77">
        <v>0</v>
      </c>
      <c r="J46" s="77">
        <v>4</v>
      </c>
      <c r="K46" s="77">
        <v>9</v>
      </c>
      <c r="L46" s="77">
        <v>3</v>
      </c>
      <c r="M46" s="77">
        <v>12</v>
      </c>
    </row>
    <row r="47" spans="1:13" ht="12.75">
      <c r="A47" s="70"/>
      <c r="B47" s="61" t="s">
        <v>55</v>
      </c>
      <c r="C47" s="77">
        <v>2</v>
      </c>
      <c r="D47" s="77">
        <v>37</v>
      </c>
      <c r="E47" s="77">
        <v>105</v>
      </c>
      <c r="F47" s="77">
        <v>12</v>
      </c>
      <c r="G47" s="77">
        <v>118</v>
      </c>
      <c r="H47" s="77"/>
      <c r="I47" s="77">
        <v>2</v>
      </c>
      <c r="J47" s="77">
        <v>41</v>
      </c>
      <c r="K47" s="77">
        <v>144</v>
      </c>
      <c r="L47" s="77">
        <v>12</v>
      </c>
      <c r="M47" s="77">
        <v>156</v>
      </c>
    </row>
    <row r="48" spans="1:13" ht="12.75">
      <c r="A48" s="70"/>
      <c r="B48" s="61" t="s">
        <v>56</v>
      </c>
      <c r="C48" s="77">
        <v>6</v>
      </c>
      <c r="D48" s="77">
        <v>57</v>
      </c>
      <c r="E48" s="77">
        <v>134</v>
      </c>
      <c r="F48" s="77">
        <v>26</v>
      </c>
      <c r="G48" s="77">
        <v>160</v>
      </c>
      <c r="H48" s="77"/>
      <c r="I48" s="77">
        <v>5</v>
      </c>
      <c r="J48" s="77">
        <v>46</v>
      </c>
      <c r="K48" s="77">
        <v>100</v>
      </c>
      <c r="L48" s="77">
        <v>10</v>
      </c>
      <c r="M48" s="77">
        <v>110</v>
      </c>
    </row>
    <row r="49" spans="1:13" ht="12.75">
      <c r="A49" s="70"/>
      <c r="B49" s="61" t="s">
        <v>57</v>
      </c>
      <c r="C49" s="77">
        <v>9</v>
      </c>
      <c r="D49" s="77">
        <v>84</v>
      </c>
      <c r="E49" s="77">
        <v>178</v>
      </c>
      <c r="F49" s="77">
        <v>29</v>
      </c>
      <c r="G49" s="77">
        <v>207</v>
      </c>
      <c r="H49" s="77"/>
      <c r="I49" s="77">
        <v>2</v>
      </c>
      <c r="J49" s="77">
        <v>42</v>
      </c>
      <c r="K49" s="77">
        <v>96</v>
      </c>
      <c r="L49" s="77">
        <v>6</v>
      </c>
      <c r="M49" s="77">
        <v>102</v>
      </c>
    </row>
    <row r="50" spans="1:13" ht="12.75">
      <c r="A50" s="70"/>
      <c r="B50" s="61" t="s">
        <v>58</v>
      </c>
      <c r="C50" s="77">
        <v>9</v>
      </c>
      <c r="D50" s="77">
        <v>102</v>
      </c>
      <c r="E50" s="77">
        <v>239</v>
      </c>
      <c r="F50" s="77">
        <v>29</v>
      </c>
      <c r="G50" s="77">
        <v>268</v>
      </c>
      <c r="H50" s="77"/>
      <c r="I50" s="77">
        <v>14</v>
      </c>
      <c r="J50" s="77">
        <v>104</v>
      </c>
      <c r="K50" s="77">
        <v>235</v>
      </c>
      <c r="L50" s="77">
        <v>24</v>
      </c>
      <c r="M50" s="77">
        <v>259</v>
      </c>
    </row>
    <row r="51" spans="1:13" ht="12.75">
      <c r="A51" s="70"/>
      <c r="B51" s="61" t="s">
        <v>59</v>
      </c>
      <c r="C51" s="77">
        <v>3</v>
      </c>
      <c r="D51" s="77">
        <v>46</v>
      </c>
      <c r="E51" s="77">
        <v>96</v>
      </c>
      <c r="F51" s="77">
        <v>13</v>
      </c>
      <c r="G51" s="77">
        <v>108</v>
      </c>
      <c r="H51" s="77"/>
      <c r="I51" s="77">
        <v>9</v>
      </c>
      <c r="J51" s="77">
        <v>110</v>
      </c>
      <c r="K51" s="77">
        <v>220</v>
      </c>
      <c r="L51" s="77">
        <v>27</v>
      </c>
      <c r="M51" s="77">
        <v>247</v>
      </c>
    </row>
    <row r="52" spans="1:13" ht="12.75">
      <c r="A52" s="70"/>
      <c r="B52" s="61" t="s">
        <v>60</v>
      </c>
      <c r="C52" s="77">
        <v>1</v>
      </c>
      <c r="D52" s="77">
        <v>16</v>
      </c>
      <c r="E52" s="77">
        <v>30</v>
      </c>
      <c r="F52" s="77">
        <v>6</v>
      </c>
      <c r="G52" s="77">
        <v>36</v>
      </c>
      <c r="H52" s="77"/>
      <c r="I52" s="77">
        <v>5</v>
      </c>
      <c r="J52" s="77">
        <v>52</v>
      </c>
      <c r="K52" s="77">
        <v>107</v>
      </c>
      <c r="L52" s="77">
        <v>9</v>
      </c>
      <c r="M52" s="77">
        <v>116</v>
      </c>
    </row>
    <row r="53" spans="1:13" ht="12.75">
      <c r="A53" s="70"/>
      <c r="B53" s="61" t="s">
        <v>61</v>
      </c>
      <c r="C53" s="77">
        <v>0</v>
      </c>
      <c r="D53" s="77">
        <v>6</v>
      </c>
      <c r="E53" s="77">
        <v>12</v>
      </c>
      <c r="F53" s="77">
        <v>2</v>
      </c>
      <c r="G53" s="77">
        <v>14</v>
      </c>
      <c r="H53" s="77"/>
      <c r="I53" s="77">
        <v>3</v>
      </c>
      <c r="J53" s="77">
        <v>16</v>
      </c>
      <c r="K53" s="77">
        <v>38</v>
      </c>
      <c r="L53" s="77">
        <v>1</v>
      </c>
      <c r="M53" s="77">
        <v>39</v>
      </c>
    </row>
    <row r="54" spans="1:13" ht="12.75">
      <c r="A54" s="70"/>
      <c r="B54" s="61" t="s">
        <v>62</v>
      </c>
      <c r="C54" s="77">
        <v>0</v>
      </c>
      <c r="D54" s="77">
        <v>2</v>
      </c>
      <c r="E54" s="77">
        <v>4</v>
      </c>
      <c r="F54" s="77">
        <v>1</v>
      </c>
      <c r="G54" s="77">
        <v>4</v>
      </c>
      <c r="H54" s="77"/>
      <c r="I54" s="77">
        <v>0</v>
      </c>
      <c r="J54" s="77">
        <v>3</v>
      </c>
      <c r="K54" s="77">
        <v>4</v>
      </c>
      <c r="L54" s="77">
        <v>2</v>
      </c>
      <c r="M54" s="77">
        <v>6</v>
      </c>
    </row>
    <row r="55" spans="1:13" ht="12.75">
      <c r="A55" s="70"/>
      <c r="B55" s="61" t="s">
        <v>63</v>
      </c>
      <c r="C55" s="77">
        <v>0</v>
      </c>
      <c r="D55" s="77">
        <v>0</v>
      </c>
      <c r="E55" s="77">
        <v>1</v>
      </c>
      <c r="F55" s="77">
        <v>0</v>
      </c>
      <c r="G55" s="77">
        <v>1</v>
      </c>
      <c r="H55" s="77"/>
      <c r="I55" s="77">
        <v>0</v>
      </c>
      <c r="J55" s="77">
        <v>0</v>
      </c>
      <c r="K55" s="77">
        <v>0</v>
      </c>
      <c r="L55" s="77">
        <v>1</v>
      </c>
      <c r="M55" s="77">
        <v>1</v>
      </c>
    </row>
    <row r="56" spans="1:13" ht="14.25">
      <c r="A56" s="70"/>
      <c r="B56" s="70" t="s">
        <v>248</v>
      </c>
      <c r="C56" s="78">
        <v>31</v>
      </c>
      <c r="D56" s="78">
        <v>355</v>
      </c>
      <c r="E56" s="78">
        <v>813</v>
      </c>
      <c r="F56" s="78">
        <v>122</v>
      </c>
      <c r="G56" s="78">
        <v>935</v>
      </c>
      <c r="H56" s="78"/>
      <c r="I56" s="78">
        <v>40</v>
      </c>
      <c r="J56" s="78">
        <v>420</v>
      </c>
      <c r="K56" s="78">
        <v>958</v>
      </c>
      <c r="L56" s="78">
        <v>95</v>
      </c>
      <c r="M56" s="78">
        <v>1054</v>
      </c>
    </row>
    <row r="57" spans="1:13" ht="12.75">
      <c r="A57" s="70"/>
      <c r="B57" s="61" t="s">
        <v>64</v>
      </c>
      <c r="C57" s="77">
        <v>0</v>
      </c>
      <c r="D57" s="77">
        <v>6</v>
      </c>
      <c r="E57" s="77">
        <v>13</v>
      </c>
      <c r="F57" s="77">
        <v>5</v>
      </c>
      <c r="G57" s="77">
        <v>18</v>
      </c>
      <c r="H57" s="77"/>
      <c r="I57" s="77">
        <v>0</v>
      </c>
      <c r="J57" s="77">
        <v>4</v>
      </c>
      <c r="K57" s="77">
        <v>12</v>
      </c>
      <c r="L57" s="77">
        <v>3</v>
      </c>
      <c r="M57" s="77">
        <v>15</v>
      </c>
    </row>
    <row r="58" spans="1:13" ht="12.75">
      <c r="A58" s="70"/>
      <c r="B58" s="61" t="s">
        <v>65</v>
      </c>
      <c r="C58" s="77">
        <v>31</v>
      </c>
      <c r="D58" s="77">
        <v>350</v>
      </c>
      <c r="E58" s="77">
        <v>800</v>
      </c>
      <c r="F58" s="77">
        <v>117</v>
      </c>
      <c r="G58" s="77">
        <v>917</v>
      </c>
      <c r="H58" s="77"/>
      <c r="I58" s="77">
        <v>40</v>
      </c>
      <c r="J58" s="77">
        <v>414</v>
      </c>
      <c r="K58" s="77">
        <v>944</v>
      </c>
      <c r="L58" s="77">
        <v>92</v>
      </c>
      <c r="M58" s="77">
        <v>1036</v>
      </c>
    </row>
    <row r="59" spans="1:13" ht="12.75">
      <c r="A59" s="70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4" ht="12.75">
      <c r="A60" s="70" t="s">
        <v>66</v>
      </c>
      <c r="B60" s="76" t="s">
        <v>51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/>
      <c r="I60" s="79">
        <v>0</v>
      </c>
      <c r="J60" s="79">
        <v>0</v>
      </c>
      <c r="K60" s="77">
        <v>0</v>
      </c>
      <c r="L60" s="77">
        <v>0</v>
      </c>
      <c r="M60" s="77">
        <v>0</v>
      </c>
      <c r="N60" s="18"/>
    </row>
    <row r="61" spans="1:14" ht="12.75">
      <c r="A61" s="70"/>
      <c r="B61" s="76" t="s">
        <v>52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/>
      <c r="I61" s="79">
        <v>0</v>
      </c>
      <c r="J61" s="79">
        <v>0</v>
      </c>
      <c r="K61" s="77">
        <v>0</v>
      </c>
      <c r="L61" s="77">
        <v>0</v>
      </c>
      <c r="M61" s="77">
        <v>0</v>
      </c>
      <c r="N61" s="80"/>
    </row>
    <row r="62" spans="1:14" ht="12.75">
      <c r="A62" s="70"/>
      <c r="B62" s="76" t="s">
        <v>53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9">
        <v>0</v>
      </c>
      <c r="J62" s="79">
        <v>0</v>
      </c>
      <c r="K62" s="77">
        <v>0</v>
      </c>
      <c r="L62" s="77">
        <v>0</v>
      </c>
      <c r="M62" s="77">
        <v>0</v>
      </c>
      <c r="N62" s="81"/>
    </row>
    <row r="63" spans="1:14" ht="12.75">
      <c r="A63" s="70"/>
      <c r="B63" s="76" t="s">
        <v>54</v>
      </c>
      <c r="C63" s="77">
        <v>0</v>
      </c>
      <c r="D63" s="77">
        <v>6</v>
      </c>
      <c r="E63" s="77">
        <v>13</v>
      </c>
      <c r="F63" s="77">
        <v>0</v>
      </c>
      <c r="G63" s="77">
        <v>13</v>
      </c>
      <c r="H63" s="77"/>
      <c r="I63" s="79">
        <v>0</v>
      </c>
      <c r="J63" s="79">
        <v>0</v>
      </c>
      <c r="K63" s="77">
        <v>3</v>
      </c>
      <c r="L63" s="77">
        <v>0</v>
      </c>
      <c r="M63" s="77">
        <v>3</v>
      </c>
      <c r="N63" s="18"/>
    </row>
    <row r="64" spans="1:14" ht="12.75">
      <c r="A64" s="70"/>
      <c r="B64" s="61" t="s">
        <v>55</v>
      </c>
      <c r="C64" s="77">
        <v>16</v>
      </c>
      <c r="D64" s="77">
        <v>180</v>
      </c>
      <c r="E64" s="77">
        <v>595</v>
      </c>
      <c r="F64" s="77">
        <v>266</v>
      </c>
      <c r="G64" s="77">
        <v>861</v>
      </c>
      <c r="H64" s="77"/>
      <c r="I64" s="79">
        <v>14</v>
      </c>
      <c r="J64" s="79">
        <v>110</v>
      </c>
      <c r="K64" s="77">
        <v>520</v>
      </c>
      <c r="L64" s="77">
        <v>278</v>
      </c>
      <c r="M64" s="77">
        <v>798</v>
      </c>
      <c r="N64" s="18"/>
    </row>
    <row r="65" spans="1:14" ht="12.75">
      <c r="A65" s="70"/>
      <c r="B65" s="61" t="s">
        <v>56</v>
      </c>
      <c r="C65" s="77">
        <v>19</v>
      </c>
      <c r="D65" s="77">
        <v>243</v>
      </c>
      <c r="E65" s="77">
        <v>777</v>
      </c>
      <c r="F65" s="77">
        <v>543</v>
      </c>
      <c r="G65" s="77">
        <v>1320</v>
      </c>
      <c r="H65" s="77"/>
      <c r="I65" s="79">
        <v>15</v>
      </c>
      <c r="J65" s="79">
        <v>122</v>
      </c>
      <c r="K65" s="77">
        <v>565</v>
      </c>
      <c r="L65" s="77">
        <v>497</v>
      </c>
      <c r="M65" s="77">
        <v>1063</v>
      </c>
      <c r="N65" s="18"/>
    </row>
    <row r="66" spans="1:14" ht="12.75">
      <c r="A66" s="70"/>
      <c r="B66" s="61" t="s">
        <v>57</v>
      </c>
      <c r="C66" s="77">
        <v>17</v>
      </c>
      <c r="D66" s="77">
        <v>208</v>
      </c>
      <c r="E66" s="77">
        <v>689</v>
      </c>
      <c r="F66" s="77">
        <v>532</v>
      </c>
      <c r="G66" s="77">
        <v>1222</v>
      </c>
      <c r="H66" s="77"/>
      <c r="I66" s="79">
        <v>12</v>
      </c>
      <c r="J66" s="79">
        <v>84</v>
      </c>
      <c r="K66" s="77">
        <v>397</v>
      </c>
      <c r="L66" s="77">
        <v>341</v>
      </c>
      <c r="M66" s="77">
        <v>738</v>
      </c>
      <c r="N66" s="18"/>
    </row>
    <row r="67" spans="1:14" ht="12.75">
      <c r="A67" s="70"/>
      <c r="B67" s="61" t="s">
        <v>58</v>
      </c>
      <c r="C67" s="77">
        <v>27</v>
      </c>
      <c r="D67" s="77">
        <v>310</v>
      </c>
      <c r="E67" s="77">
        <v>1051</v>
      </c>
      <c r="F67" s="77">
        <v>871</v>
      </c>
      <c r="G67" s="77">
        <v>1923</v>
      </c>
      <c r="H67" s="77"/>
      <c r="I67" s="79">
        <v>18</v>
      </c>
      <c r="J67" s="79">
        <v>132</v>
      </c>
      <c r="K67" s="77">
        <v>682</v>
      </c>
      <c r="L67" s="77">
        <v>656</v>
      </c>
      <c r="M67" s="77">
        <v>1338</v>
      </c>
      <c r="N67" s="18"/>
    </row>
    <row r="68" spans="1:14" ht="12.75">
      <c r="A68" s="70"/>
      <c r="B68" s="61" t="s">
        <v>59</v>
      </c>
      <c r="C68" s="77">
        <v>18</v>
      </c>
      <c r="D68" s="77">
        <v>227</v>
      </c>
      <c r="E68" s="77">
        <v>686</v>
      </c>
      <c r="F68" s="77">
        <v>535</v>
      </c>
      <c r="G68" s="77">
        <v>1220</v>
      </c>
      <c r="H68" s="77"/>
      <c r="I68" s="79">
        <v>6</v>
      </c>
      <c r="J68" s="79">
        <v>117</v>
      </c>
      <c r="K68" s="77">
        <v>672</v>
      </c>
      <c r="L68" s="77">
        <v>556</v>
      </c>
      <c r="M68" s="77">
        <v>1228</v>
      </c>
      <c r="N68" s="18"/>
    </row>
    <row r="69" spans="1:14" ht="12.75">
      <c r="A69" s="70"/>
      <c r="B69" s="61" t="s">
        <v>60</v>
      </c>
      <c r="C69" s="77">
        <v>12</v>
      </c>
      <c r="D69" s="77">
        <v>149</v>
      </c>
      <c r="E69" s="77">
        <v>432</v>
      </c>
      <c r="F69" s="77">
        <v>307</v>
      </c>
      <c r="G69" s="77">
        <v>739</v>
      </c>
      <c r="H69" s="77"/>
      <c r="I69" s="79">
        <v>9</v>
      </c>
      <c r="J69" s="79">
        <v>108</v>
      </c>
      <c r="K69" s="77">
        <v>414</v>
      </c>
      <c r="L69" s="77">
        <v>372</v>
      </c>
      <c r="M69" s="77">
        <v>786</v>
      </c>
      <c r="N69" s="18"/>
    </row>
    <row r="70" spans="1:14" ht="12.75">
      <c r="A70" s="70"/>
      <c r="B70" s="61" t="s">
        <v>61</v>
      </c>
      <c r="C70" s="77">
        <v>11</v>
      </c>
      <c r="D70" s="77">
        <v>97</v>
      </c>
      <c r="E70" s="77">
        <v>290</v>
      </c>
      <c r="F70" s="77">
        <v>126</v>
      </c>
      <c r="G70" s="77">
        <v>416</v>
      </c>
      <c r="H70" s="77"/>
      <c r="I70" s="79">
        <v>6</v>
      </c>
      <c r="J70" s="79">
        <v>55</v>
      </c>
      <c r="K70" s="77">
        <v>276</v>
      </c>
      <c r="L70" s="77">
        <v>156</v>
      </c>
      <c r="M70" s="77">
        <v>432</v>
      </c>
      <c r="N70" s="18"/>
    </row>
    <row r="71" spans="1:14" ht="12.75">
      <c r="A71" s="70"/>
      <c r="B71" s="61" t="s">
        <v>62</v>
      </c>
      <c r="C71" s="77">
        <v>9</v>
      </c>
      <c r="D71" s="77">
        <v>67</v>
      </c>
      <c r="E71" s="77">
        <v>162</v>
      </c>
      <c r="F71" s="77">
        <v>75</v>
      </c>
      <c r="G71" s="77">
        <v>236</v>
      </c>
      <c r="H71" s="77"/>
      <c r="I71" s="79">
        <v>7</v>
      </c>
      <c r="J71" s="79">
        <v>50</v>
      </c>
      <c r="K71" s="77">
        <v>184</v>
      </c>
      <c r="L71" s="77">
        <v>84</v>
      </c>
      <c r="M71" s="77">
        <v>268</v>
      </c>
      <c r="N71" s="16"/>
    </row>
    <row r="72" spans="1:14" ht="12.75">
      <c r="A72" s="70"/>
      <c r="B72" s="61" t="s">
        <v>63</v>
      </c>
      <c r="C72" s="77">
        <v>5</v>
      </c>
      <c r="D72" s="77">
        <v>29</v>
      </c>
      <c r="E72" s="77">
        <v>57</v>
      </c>
      <c r="F72" s="77">
        <v>22</v>
      </c>
      <c r="G72" s="77">
        <v>78</v>
      </c>
      <c r="H72" s="77"/>
      <c r="I72" s="79">
        <v>7</v>
      </c>
      <c r="J72" s="79">
        <v>31</v>
      </c>
      <c r="K72" s="77">
        <v>75</v>
      </c>
      <c r="L72" s="77">
        <v>26</v>
      </c>
      <c r="M72" s="77">
        <v>101</v>
      </c>
      <c r="N72" s="16"/>
    </row>
    <row r="73" spans="1:13" ht="14.25">
      <c r="A73" s="70"/>
      <c r="B73" s="70" t="s">
        <v>248</v>
      </c>
      <c r="C73" s="78">
        <v>134</v>
      </c>
      <c r="D73" s="78">
        <v>1516</v>
      </c>
      <c r="E73" s="78">
        <v>4752</v>
      </c>
      <c r="F73" s="78">
        <v>3278</v>
      </c>
      <c r="G73" s="78">
        <v>8030</v>
      </c>
      <c r="H73" s="78"/>
      <c r="I73" s="78">
        <v>94</v>
      </c>
      <c r="J73" s="78">
        <v>810</v>
      </c>
      <c r="K73" s="78">
        <v>3790</v>
      </c>
      <c r="L73" s="78">
        <v>2966</v>
      </c>
      <c r="M73" s="78">
        <v>6758</v>
      </c>
    </row>
    <row r="74" spans="1:13" ht="12.75">
      <c r="A74" s="70"/>
      <c r="B74" s="61" t="s">
        <v>64</v>
      </c>
      <c r="C74" s="77">
        <v>0</v>
      </c>
      <c r="D74" s="77">
        <v>6</v>
      </c>
      <c r="E74" s="77">
        <v>13</v>
      </c>
      <c r="F74" s="77">
        <v>0</v>
      </c>
      <c r="G74" s="77">
        <v>14</v>
      </c>
      <c r="H74" s="77"/>
      <c r="I74" s="77">
        <v>0</v>
      </c>
      <c r="J74" s="77">
        <v>0</v>
      </c>
      <c r="K74" s="77">
        <v>3</v>
      </c>
      <c r="L74" s="77">
        <v>0</v>
      </c>
      <c r="M74" s="77">
        <v>3</v>
      </c>
    </row>
    <row r="75" spans="1:13" ht="13.5" thickBot="1">
      <c r="A75" s="74"/>
      <c r="B75" s="66" t="s">
        <v>65</v>
      </c>
      <c r="C75" s="82">
        <v>134</v>
      </c>
      <c r="D75" s="82">
        <v>1511</v>
      </c>
      <c r="E75" s="82">
        <v>4739</v>
      </c>
      <c r="F75" s="82">
        <v>3277</v>
      </c>
      <c r="G75" s="82">
        <v>8016</v>
      </c>
      <c r="H75" s="82"/>
      <c r="I75" s="82">
        <v>94</v>
      </c>
      <c r="J75" s="82">
        <v>809</v>
      </c>
      <c r="K75" s="82">
        <v>3785</v>
      </c>
      <c r="L75" s="82">
        <v>2966</v>
      </c>
      <c r="M75" s="82">
        <v>6752</v>
      </c>
    </row>
    <row r="76" ht="12.75">
      <c r="A76" s="61" t="s">
        <v>67</v>
      </c>
    </row>
    <row r="77" ht="12.75">
      <c r="A77" s="61" t="s">
        <v>68</v>
      </c>
    </row>
    <row r="78" ht="12.75">
      <c r="A78" s="61" t="s">
        <v>69</v>
      </c>
    </row>
    <row r="83" spans="1:13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61" customWidth="1"/>
    <col min="2" max="2" width="10.57421875" style="61" customWidth="1"/>
    <col min="3" max="3" width="6.57421875" style="61" customWidth="1"/>
    <col min="4" max="7" width="9.140625" style="61" customWidth="1"/>
    <col min="8" max="8" width="2.140625" style="61" customWidth="1"/>
    <col min="9" max="9" width="7.00390625" style="61" customWidth="1"/>
    <col min="10" max="16384" width="9.140625" style="61" customWidth="1"/>
  </cols>
  <sheetData>
    <row r="1" spans="1:12" ht="15.75">
      <c r="A1" s="7" t="s">
        <v>70</v>
      </c>
      <c r="L1" s="7" t="s">
        <v>1</v>
      </c>
    </row>
    <row r="2" ht="9.75" customHeight="1"/>
    <row r="3" ht="15.75">
      <c r="A3" s="7" t="s">
        <v>44</v>
      </c>
    </row>
    <row r="4" ht="15.75">
      <c r="A4" s="7" t="s">
        <v>45</v>
      </c>
    </row>
    <row r="5" spans="1:13" ht="13.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3:13" ht="13.5" thickBot="1">
      <c r="C6" s="67"/>
      <c r="D6" s="67"/>
      <c r="E6" s="68" t="s">
        <v>18</v>
      </c>
      <c r="F6" s="67"/>
      <c r="G6" s="67"/>
      <c r="H6" s="69"/>
      <c r="I6" s="67"/>
      <c r="J6" s="67"/>
      <c r="K6" s="68">
        <v>2007</v>
      </c>
      <c r="L6" s="67"/>
      <c r="M6" s="67"/>
    </row>
    <row r="7" spans="1:13" ht="13.5" thickBot="1">
      <c r="A7" s="70"/>
      <c r="B7" s="70"/>
      <c r="C7" s="71"/>
      <c r="D7" s="71" t="s">
        <v>11</v>
      </c>
      <c r="E7" s="72" t="s">
        <v>46</v>
      </c>
      <c r="F7" s="73"/>
      <c r="G7" s="73"/>
      <c r="H7" s="70"/>
      <c r="I7" s="71"/>
      <c r="J7" s="71" t="s">
        <v>11</v>
      </c>
      <c r="K7" s="72" t="s">
        <v>46</v>
      </c>
      <c r="L7" s="73"/>
      <c r="M7" s="73"/>
    </row>
    <row r="8" spans="1:13" ht="15" thickBot="1">
      <c r="A8" s="74" t="s">
        <v>47</v>
      </c>
      <c r="B8" s="74" t="s">
        <v>48</v>
      </c>
      <c r="C8" s="75" t="s">
        <v>13</v>
      </c>
      <c r="D8" s="75" t="s">
        <v>14</v>
      </c>
      <c r="E8" s="75" t="s">
        <v>49</v>
      </c>
      <c r="F8" s="75" t="s">
        <v>50</v>
      </c>
      <c r="G8" s="75" t="s">
        <v>247</v>
      </c>
      <c r="H8" s="74"/>
      <c r="I8" s="75" t="s">
        <v>13</v>
      </c>
      <c r="J8" s="75" t="s">
        <v>14</v>
      </c>
      <c r="K8" s="75" t="s">
        <v>49</v>
      </c>
      <c r="L8" s="75" t="s">
        <v>50</v>
      </c>
      <c r="M8" s="75" t="s">
        <v>247</v>
      </c>
    </row>
    <row r="9" spans="1:13" ht="12.75">
      <c r="A9" s="70" t="s">
        <v>71</v>
      </c>
      <c r="B9" s="76" t="s">
        <v>51</v>
      </c>
      <c r="C9" s="77">
        <v>2</v>
      </c>
      <c r="D9" s="77">
        <v>26</v>
      </c>
      <c r="E9" s="77">
        <v>117</v>
      </c>
      <c r="F9" s="77">
        <v>125</v>
      </c>
      <c r="G9" s="77">
        <v>242</v>
      </c>
      <c r="H9" s="77"/>
      <c r="I9" s="77">
        <v>1</v>
      </c>
      <c r="J9" s="77">
        <v>8</v>
      </c>
      <c r="K9" s="77">
        <v>56</v>
      </c>
      <c r="L9" s="77">
        <v>54</v>
      </c>
      <c r="M9" s="77">
        <v>111</v>
      </c>
    </row>
    <row r="10" spans="1:13" ht="12.75">
      <c r="A10" s="70"/>
      <c r="B10" s="76" t="s">
        <v>52</v>
      </c>
      <c r="C10" s="77">
        <v>1</v>
      </c>
      <c r="D10" s="77">
        <v>19</v>
      </c>
      <c r="E10" s="77">
        <v>95</v>
      </c>
      <c r="F10" s="77">
        <v>94</v>
      </c>
      <c r="G10" s="77">
        <v>189</v>
      </c>
      <c r="H10" s="77"/>
      <c r="I10" s="77">
        <v>0</v>
      </c>
      <c r="J10" s="77">
        <v>6</v>
      </c>
      <c r="K10" s="77">
        <v>53</v>
      </c>
      <c r="L10" s="77">
        <v>45</v>
      </c>
      <c r="M10" s="77">
        <v>98</v>
      </c>
    </row>
    <row r="11" spans="1:13" ht="12.75">
      <c r="A11" s="70"/>
      <c r="B11" s="76" t="s">
        <v>53</v>
      </c>
      <c r="C11" s="77">
        <v>2</v>
      </c>
      <c r="D11" s="77">
        <v>29</v>
      </c>
      <c r="E11" s="77">
        <v>128</v>
      </c>
      <c r="F11" s="77">
        <v>153</v>
      </c>
      <c r="G11" s="77">
        <v>280</v>
      </c>
      <c r="H11" s="77"/>
      <c r="I11" s="77">
        <v>1</v>
      </c>
      <c r="J11" s="77">
        <v>8</v>
      </c>
      <c r="K11" s="77">
        <v>91</v>
      </c>
      <c r="L11" s="77">
        <v>83</v>
      </c>
      <c r="M11" s="77">
        <v>174</v>
      </c>
    </row>
    <row r="12" spans="1:13" ht="12.75">
      <c r="A12" s="70"/>
      <c r="B12" s="76" t="s">
        <v>54</v>
      </c>
      <c r="C12" s="77">
        <v>3</v>
      </c>
      <c r="D12" s="77">
        <v>66</v>
      </c>
      <c r="E12" s="77">
        <v>167</v>
      </c>
      <c r="F12" s="77">
        <v>216</v>
      </c>
      <c r="G12" s="77">
        <v>383</v>
      </c>
      <c r="H12" s="77"/>
      <c r="I12" s="77">
        <v>2</v>
      </c>
      <c r="J12" s="77">
        <v>33</v>
      </c>
      <c r="K12" s="77">
        <v>100</v>
      </c>
      <c r="L12" s="77">
        <v>152</v>
      </c>
      <c r="M12" s="77">
        <v>252</v>
      </c>
    </row>
    <row r="13" spans="1:13" ht="12.75">
      <c r="A13" s="70"/>
      <c r="B13" s="61" t="s">
        <v>55</v>
      </c>
      <c r="C13" s="77">
        <v>14</v>
      </c>
      <c r="D13" s="77">
        <v>213</v>
      </c>
      <c r="E13" s="77">
        <v>538</v>
      </c>
      <c r="F13" s="77">
        <v>472</v>
      </c>
      <c r="G13" s="77">
        <v>1010</v>
      </c>
      <c r="H13" s="77"/>
      <c r="I13" s="77">
        <v>25</v>
      </c>
      <c r="J13" s="77">
        <v>108</v>
      </c>
      <c r="K13" s="77">
        <v>334</v>
      </c>
      <c r="L13" s="77">
        <v>381</v>
      </c>
      <c r="M13" s="77">
        <v>715</v>
      </c>
    </row>
    <row r="14" spans="1:13" ht="12.75">
      <c r="A14" s="70"/>
      <c r="B14" s="61" t="s">
        <v>56</v>
      </c>
      <c r="C14" s="77">
        <v>12</v>
      </c>
      <c r="D14" s="77">
        <v>149</v>
      </c>
      <c r="E14" s="77">
        <v>368</v>
      </c>
      <c r="F14" s="77">
        <v>405</v>
      </c>
      <c r="G14" s="77">
        <v>773</v>
      </c>
      <c r="H14" s="77"/>
      <c r="I14" s="77">
        <v>9</v>
      </c>
      <c r="J14" s="77">
        <v>73</v>
      </c>
      <c r="K14" s="77">
        <v>223</v>
      </c>
      <c r="L14" s="77">
        <v>259</v>
      </c>
      <c r="M14" s="77">
        <v>482</v>
      </c>
    </row>
    <row r="15" spans="1:13" ht="12.75">
      <c r="A15" s="70"/>
      <c r="B15" s="61" t="s">
        <v>57</v>
      </c>
      <c r="C15" s="77">
        <v>7</v>
      </c>
      <c r="D15" s="77">
        <v>95</v>
      </c>
      <c r="E15" s="77">
        <v>219</v>
      </c>
      <c r="F15" s="77">
        <v>319</v>
      </c>
      <c r="G15" s="77">
        <v>538</v>
      </c>
      <c r="H15" s="77"/>
      <c r="I15" s="77">
        <v>0</v>
      </c>
      <c r="J15" s="77">
        <v>34</v>
      </c>
      <c r="K15" s="77">
        <v>145</v>
      </c>
      <c r="L15" s="77">
        <v>155</v>
      </c>
      <c r="M15" s="77">
        <v>300</v>
      </c>
    </row>
    <row r="16" spans="1:13" ht="12.75">
      <c r="A16" s="70"/>
      <c r="B16" s="61" t="s">
        <v>58</v>
      </c>
      <c r="C16" s="77">
        <v>7</v>
      </c>
      <c r="D16" s="77">
        <v>115</v>
      </c>
      <c r="E16" s="77">
        <v>265</v>
      </c>
      <c r="F16" s="77">
        <v>429</v>
      </c>
      <c r="G16" s="77">
        <v>694</v>
      </c>
      <c r="H16" s="77"/>
      <c r="I16" s="77">
        <v>6</v>
      </c>
      <c r="J16" s="77">
        <v>41</v>
      </c>
      <c r="K16" s="77">
        <v>147</v>
      </c>
      <c r="L16" s="77">
        <v>212</v>
      </c>
      <c r="M16" s="77">
        <v>359</v>
      </c>
    </row>
    <row r="17" spans="1:13" ht="12.75">
      <c r="A17" s="70"/>
      <c r="B17" s="61" t="s">
        <v>59</v>
      </c>
      <c r="C17" s="77">
        <v>6</v>
      </c>
      <c r="D17" s="77">
        <v>77</v>
      </c>
      <c r="E17" s="77">
        <v>150</v>
      </c>
      <c r="F17" s="77">
        <v>337</v>
      </c>
      <c r="G17" s="77">
        <v>487</v>
      </c>
      <c r="H17" s="77"/>
      <c r="I17" s="77">
        <v>5</v>
      </c>
      <c r="J17" s="77">
        <v>39</v>
      </c>
      <c r="K17" s="77">
        <v>123</v>
      </c>
      <c r="L17" s="77">
        <v>206</v>
      </c>
      <c r="M17" s="77">
        <v>330</v>
      </c>
    </row>
    <row r="18" spans="1:13" ht="12.75">
      <c r="A18" s="70"/>
      <c r="B18" s="61" t="s">
        <v>60</v>
      </c>
      <c r="C18" s="77">
        <v>5</v>
      </c>
      <c r="D18" s="77">
        <v>74</v>
      </c>
      <c r="E18" s="77">
        <v>99</v>
      </c>
      <c r="F18" s="77">
        <v>313</v>
      </c>
      <c r="G18" s="77">
        <v>412</v>
      </c>
      <c r="H18" s="77"/>
      <c r="I18" s="77">
        <v>5</v>
      </c>
      <c r="J18" s="77">
        <v>36</v>
      </c>
      <c r="K18" s="77">
        <v>63</v>
      </c>
      <c r="L18" s="77">
        <v>211</v>
      </c>
      <c r="M18" s="77">
        <v>274</v>
      </c>
    </row>
    <row r="19" spans="1:13" ht="12.75">
      <c r="A19" s="70"/>
      <c r="B19" s="61" t="s">
        <v>61</v>
      </c>
      <c r="C19" s="77">
        <v>9</v>
      </c>
      <c r="D19" s="77">
        <v>72</v>
      </c>
      <c r="E19" s="77">
        <v>65</v>
      </c>
      <c r="F19" s="77">
        <v>254</v>
      </c>
      <c r="G19" s="77">
        <v>319</v>
      </c>
      <c r="H19" s="77"/>
      <c r="I19" s="77">
        <v>3</v>
      </c>
      <c r="J19" s="77">
        <v>32</v>
      </c>
      <c r="K19" s="77">
        <v>47</v>
      </c>
      <c r="L19" s="77">
        <v>168</v>
      </c>
      <c r="M19" s="77">
        <v>215</v>
      </c>
    </row>
    <row r="20" spans="1:13" ht="12.75">
      <c r="A20" s="70"/>
      <c r="B20" s="61" t="s">
        <v>62</v>
      </c>
      <c r="C20" s="77">
        <v>7</v>
      </c>
      <c r="D20" s="77">
        <v>59</v>
      </c>
      <c r="E20" s="77">
        <v>38</v>
      </c>
      <c r="F20" s="77">
        <v>180</v>
      </c>
      <c r="G20" s="77">
        <v>218</v>
      </c>
      <c r="H20" s="77"/>
      <c r="I20" s="77">
        <v>3</v>
      </c>
      <c r="J20" s="77">
        <v>29</v>
      </c>
      <c r="K20" s="77">
        <v>18</v>
      </c>
      <c r="L20" s="77">
        <v>123</v>
      </c>
      <c r="M20" s="77">
        <v>141</v>
      </c>
    </row>
    <row r="21" spans="1:13" ht="12.75">
      <c r="A21" s="70"/>
      <c r="B21" s="61" t="s">
        <v>63</v>
      </c>
      <c r="C21" s="77">
        <v>4</v>
      </c>
      <c r="D21" s="77">
        <v>24</v>
      </c>
      <c r="E21" s="77">
        <v>18</v>
      </c>
      <c r="F21" s="77">
        <v>66</v>
      </c>
      <c r="G21" s="77">
        <v>84</v>
      </c>
      <c r="H21" s="77"/>
      <c r="I21" s="77">
        <v>7</v>
      </c>
      <c r="J21" s="77">
        <v>23</v>
      </c>
      <c r="K21" s="77">
        <v>16</v>
      </c>
      <c r="L21" s="77">
        <v>47</v>
      </c>
      <c r="M21" s="77">
        <v>63</v>
      </c>
    </row>
    <row r="22" spans="1:13" ht="14.25">
      <c r="A22" s="70"/>
      <c r="B22" s="70" t="s">
        <v>248</v>
      </c>
      <c r="C22" s="78">
        <v>77</v>
      </c>
      <c r="D22" s="78">
        <v>1019</v>
      </c>
      <c r="E22" s="78">
        <v>2267</v>
      </c>
      <c r="F22" s="78">
        <v>3363</v>
      </c>
      <c r="G22" s="78">
        <v>5630</v>
      </c>
      <c r="H22" s="78"/>
      <c r="I22" s="78">
        <v>67</v>
      </c>
      <c r="J22" s="78">
        <v>470</v>
      </c>
      <c r="K22" s="78">
        <v>1418</v>
      </c>
      <c r="L22" s="78">
        <v>2099</v>
      </c>
      <c r="M22" s="78">
        <v>3521</v>
      </c>
    </row>
    <row r="23" spans="1:13" ht="12.75">
      <c r="A23" s="70"/>
      <c r="B23" s="61" t="s">
        <v>64</v>
      </c>
      <c r="C23" s="77">
        <v>8</v>
      </c>
      <c r="D23" s="77">
        <v>140</v>
      </c>
      <c r="E23" s="77">
        <v>507</v>
      </c>
      <c r="F23" s="77">
        <v>588</v>
      </c>
      <c r="G23" s="77">
        <v>1095</v>
      </c>
      <c r="H23" s="77"/>
      <c r="I23" s="77">
        <v>4</v>
      </c>
      <c r="J23" s="77">
        <v>55</v>
      </c>
      <c r="K23" s="77">
        <v>300</v>
      </c>
      <c r="L23" s="77">
        <v>334</v>
      </c>
      <c r="M23" s="77">
        <v>635</v>
      </c>
    </row>
    <row r="24" spans="1:13" ht="12.75">
      <c r="A24" s="70"/>
      <c r="B24" s="61" t="s">
        <v>65</v>
      </c>
      <c r="C24" s="77">
        <v>69</v>
      </c>
      <c r="D24" s="77">
        <v>879</v>
      </c>
      <c r="E24" s="77">
        <v>1760</v>
      </c>
      <c r="F24" s="77">
        <v>2775</v>
      </c>
      <c r="G24" s="77">
        <v>4535</v>
      </c>
      <c r="H24" s="77"/>
      <c r="I24" s="77">
        <v>63</v>
      </c>
      <c r="J24" s="77">
        <v>415</v>
      </c>
      <c r="K24" s="77">
        <v>1116</v>
      </c>
      <c r="L24" s="77">
        <v>1762</v>
      </c>
      <c r="M24" s="77">
        <v>2879</v>
      </c>
    </row>
    <row r="25" spans="1:13" ht="12.75">
      <c r="A25" s="70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2.75">
      <c r="A26" s="70" t="s">
        <v>72</v>
      </c>
      <c r="B26" s="76" t="s">
        <v>51</v>
      </c>
      <c r="C26" s="77">
        <v>0</v>
      </c>
      <c r="D26" s="77">
        <v>2</v>
      </c>
      <c r="E26" s="77">
        <v>23</v>
      </c>
      <c r="F26" s="77">
        <v>28</v>
      </c>
      <c r="G26" s="77">
        <v>51</v>
      </c>
      <c r="H26" s="77"/>
      <c r="I26" s="77">
        <v>0</v>
      </c>
      <c r="J26" s="77">
        <v>1</v>
      </c>
      <c r="K26" s="77">
        <v>10</v>
      </c>
      <c r="L26" s="77">
        <v>6</v>
      </c>
      <c r="M26" s="77">
        <v>16</v>
      </c>
    </row>
    <row r="27" spans="1:13" ht="12.75">
      <c r="A27" s="70"/>
      <c r="B27" s="76" t="s">
        <v>52</v>
      </c>
      <c r="C27" s="77">
        <v>0</v>
      </c>
      <c r="D27" s="77">
        <v>1</v>
      </c>
      <c r="E27" s="77">
        <v>13</v>
      </c>
      <c r="F27" s="77">
        <v>15</v>
      </c>
      <c r="G27" s="77">
        <v>28</v>
      </c>
      <c r="H27" s="77"/>
      <c r="I27" s="77">
        <v>0</v>
      </c>
      <c r="J27" s="77">
        <v>0</v>
      </c>
      <c r="K27" s="77">
        <v>5</v>
      </c>
      <c r="L27" s="77">
        <v>9</v>
      </c>
      <c r="M27" s="77">
        <v>14</v>
      </c>
    </row>
    <row r="28" spans="1:13" ht="12.75">
      <c r="A28" s="70"/>
      <c r="B28" s="76" t="s">
        <v>53</v>
      </c>
      <c r="C28" s="77">
        <v>1</v>
      </c>
      <c r="D28" s="77">
        <v>6</v>
      </c>
      <c r="E28" s="77">
        <v>21</v>
      </c>
      <c r="F28" s="77">
        <v>27</v>
      </c>
      <c r="G28" s="77">
        <v>47</v>
      </c>
      <c r="H28" s="77"/>
      <c r="I28" s="77">
        <v>0</v>
      </c>
      <c r="J28" s="77">
        <v>0</v>
      </c>
      <c r="K28" s="77">
        <v>16</v>
      </c>
      <c r="L28" s="77">
        <v>13</v>
      </c>
      <c r="M28" s="77">
        <v>29</v>
      </c>
    </row>
    <row r="29" spans="1:13" ht="12.75">
      <c r="A29" s="70"/>
      <c r="B29" s="76" t="s">
        <v>54</v>
      </c>
      <c r="C29" s="77">
        <v>1</v>
      </c>
      <c r="D29" s="77">
        <v>8</v>
      </c>
      <c r="E29" s="77">
        <v>38</v>
      </c>
      <c r="F29" s="77">
        <v>43</v>
      </c>
      <c r="G29" s="77">
        <v>81</v>
      </c>
      <c r="H29" s="77"/>
      <c r="I29" s="77">
        <v>0</v>
      </c>
      <c r="J29" s="77">
        <v>0</v>
      </c>
      <c r="K29" s="77">
        <v>12</v>
      </c>
      <c r="L29" s="77">
        <v>11</v>
      </c>
      <c r="M29" s="77">
        <v>23</v>
      </c>
    </row>
    <row r="30" spans="1:13" ht="12.75">
      <c r="A30" s="70"/>
      <c r="B30" s="61" t="s">
        <v>55</v>
      </c>
      <c r="C30" s="77">
        <v>0</v>
      </c>
      <c r="D30" s="77">
        <v>4</v>
      </c>
      <c r="E30" s="77">
        <v>22</v>
      </c>
      <c r="F30" s="77">
        <v>28</v>
      </c>
      <c r="G30" s="77">
        <v>50</v>
      </c>
      <c r="H30" s="77"/>
      <c r="I30" s="77">
        <v>0</v>
      </c>
      <c r="J30" s="77">
        <v>0</v>
      </c>
      <c r="K30" s="77">
        <v>6</v>
      </c>
      <c r="L30" s="77">
        <v>15</v>
      </c>
      <c r="M30" s="77">
        <v>21</v>
      </c>
    </row>
    <row r="31" spans="1:13" ht="12.75">
      <c r="A31" s="70"/>
      <c r="B31" s="61" t="s">
        <v>56</v>
      </c>
      <c r="C31" s="77">
        <v>0</v>
      </c>
      <c r="D31" s="77">
        <v>4</v>
      </c>
      <c r="E31" s="77">
        <v>24</v>
      </c>
      <c r="F31" s="77">
        <v>36</v>
      </c>
      <c r="G31" s="77">
        <v>60</v>
      </c>
      <c r="H31" s="77"/>
      <c r="I31" s="77">
        <v>0</v>
      </c>
      <c r="J31" s="77">
        <v>3</v>
      </c>
      <c r="K31" s="77">
        <v>13</v>
      </c>
      <c r="L31" s="77">
        <v>22</v>
      </c>
      <c r="M31" s="77">
        <v>35</v>
      </c>
    </row>
    <row r="32" spans="1:13" ht="12.75">
      <c r="A32" s="70"/>
      <c r="B32" s="61" t="s">
        <v>57</v>
      </c>
      <c r="C32" s="77">
        <v>1</v>
      </c>
      <c r="D32" s="77">
        <v>8</v>
      </c>
      <c r="E32" s="77">
        <v>41</v>
      </c>
      <c r="F32" s="77">
        <v>37</v>
      </c>
      <c r="G32" s="77">
        <v>78</v>
      </c>
      <c r="H32" s="77"/>
      <c r="I32" s="77">
        <v>0</v>
      </c>
      <c r="J32" s="77">
        <v>2</v>
      </c>
      <c r="K32" s="77">
        <v>16</v>
      </c>
      <c r="L32" s="77">
        <v>20</v>
      </c>
      <c r="M32" s="77">
        <v>37</v>
      </c>
    </row>
    <row r="33" spans="1:13" ht="12.75">
      <c r="A33" s="70"/>
      <c r="B33" s="61" t="s">
        <v>58</v>
      </c>
      <c r="C33" s="77">
        <v>0</v>
      </c>
      <c r="D33" s="77">
        <v>15</v>
      </c>
      <c r="E33" s="77">
        <v>69</v>
      </c>
      <c r="F33" s="77">
        <v>77</v>
      </c>
      <c r="G33" s="77">
        <v>146</v>
      </c>
      <c r="H33" s="77"/>
      <c r="I33" s="77">
        <v>0</v>
      </c>
      <c r="J33" s="77">
        <v>0</v>
      </c>
      <c r="K33" s="77">
        <v>30</v>
      </c>
      <c r="L33" s="77">
        <v>36</v>
      </c>
      <c r="M33" s="77">
        <v>66</v>
      </c>
    </row>
    <row r="34" spans="1:13" ht="12.75">
      <c r="A34" s="70"/>
      <c r="B34" s="61" t="s">
        <v>59</v>
      </c>
      <c r="C34" s="77">
        <v>1</v>
      </c>
      <c r="D34" s="77">
        <v>10</v>
      </c>
      <c r="E34" s="77">
        <v>50</v>
      </c>
      <c r="F34" s="77">
        <v>59</v>
      </c>
      <c r="G34" s="77">
        <v>109</v>
      </c>
      <c r="H34" s="77"/>
      <c r="I34" s="77">
        <v>0</v>
      </c>
      <c r="J34" s="77">
        <v>3</v>
      </c>
      <c r="K34" s="77">
        <v>30</v>
      </c>
      <c r="L34" s="77">
        <v>34</v>
      </c>
      <c r="M34" s="77">
        <v>64</v>
      </c>
    </row>
    <row r="35" spans="1:13" ht="12.75">
      <c r="A35" s="70"/>
      <c r="B35" s="61" t="s">
        <v>60</v>
      </c>
      <c r="C35" s="77">
        <v>0</v>
      </c>
      <c r="D35" s="77">
        <v>12</v>
      </c>
      <c r="E35" s="77">
        <v>36</v>
      </c>
      <c r="F35" s="77">
        <v>82</v>
      </c>
      <c r="G35" s="77">
        <v>118</v>
      </c>
      <c r="H35" s="77"/>
      <c r="I35" s="77">
        <v>0</v>
      </c>
      <c r="J35" s="77">
        <v>4</v>
      </c>
      <c r="K35" s="77">
        <v>37</v>
      </c>
      <c r="L35" s="77">
        <v>57</v>
      </c>
      <c r="M35" s="77">
        <v>94</v>
      </c>
    </row>
    <row r="36" spans="1:13" ht="12.75">
      <c r="A36" s="70"/>
      <c r="B36" s="61" t="s">
        <v>61</v>
      </c>
      <c r="C36" s="77">
        <v>1</v>
      </c>
      <c r="D36" s="77">
        <v>19</v>
      </c>
      <c r="E36" s="77">
        <v>40</v>
      </c>
      <c r="F36" s="77">
        <v>124</v>
      </c>
      <c r="G36" s="77">
        <v>164</v>
      </c>
      <c r="H36" s="77"/>
      <c r="I36" s="77">
        <v>0</v>
      </c>
      <c r="J36" s="77">
        <v>7</v>
      </c>
      <c r="K36" s="77">
        <v>23</v>
      </c>
      <c r="L36" s="77">
        <v>76</v>
      </c>
      <c r="M36" s="77">
        <v>99</v>
      </c>
    </row>
    <row r="37" spans="1:13" ht="12.75">
      <c r="A37" s="70"/>
      <c r="B37" s="61" t="s">
        <v>62</v>
      </c>
      <c r="C37" s="77">
        <v>1</v>
      </c>
      <c r="D37" s="77">
        <v>20</v>
      </c>
      <c r="E37" s="77">
        <v>34</v>
      </c>
      <c r="F37" s="77">
        <v>122</v>
      </c>
      <c r="G37" s="77">
        <v>156</v>
      </c>
      <c r="H37" s="77"/>
      <c r="I37" s="77">
        <v>0</v>
      </c>
      <c r="J37" s="77">
        <v>8</v>
      </c>
      <c r="K37" s="77">
        <v>15</v>
      </c>
      <c r="L37" s="77">
        <v>89</v>
      </c>
      <c r="M37" s="77">
        <v>104</v>
      </c>
    </row>
    <row r="38" spans="1:13" ht="12.75">
      <c r="A38" s="70"/>
      <c r="B38" s="61" t="s">
        <v>63</v>
      </c>
      <c r="C38" s="77">
        <v>0</v>
      </c>
      <c r="D38" s="77">
        <v>15</v>
      </c>
      <c r="E38" s="77">
        <v>12</v>
      </c>
      <c r="F38" s="77">
        <v>65</v>
      </c>
      <c r="G38" s="77">
        <v>77</v>
      </c>
      <c r="H38" s="77"/>
      <c r="I38" s="77">
        <v>0</v>
      </c>
      <c r="J38" s="77">
        <v>9</v>
      </c>
      <c r="K38" s="77">
        <v>17</v>
      </c>
      <c r="L38" s="77">
        <v>70</v>
      </c>
      <c r="M38" s="77">
        <v>87</v>
      </c>
    </row>
    <row r="39" spans="1:13" ht="14.25">
      <c r="A39" s="70"/>
      <c r="B39" s="70" t="s">
        <v>248</v>
      </c>
      <c r="C39" s="78">
        <v>5</v>
      </c>
      <c r="D39" s="78">
        <v>123</v>
      </c>
      <c r="E39" s="78">
        <v>423</v>
      </c>
      <c r="F39" s="78">
        <v>741</v>
      </c>
      <c r="G39" s="78">
        <v>1164</v>
      </c>
      <c r="H39" s="78"/>
      <c r="I39" s="78">
        <v>0</v>
      </c>
      <c r="J39" s="78">
        <v>37</v>
      </c>
      <c r="K39" s="78">
        <v>232</v>
      </c>
      <c r="L39" s="78">
        <v>460</v>
      </c>
      <c r="M39" s="78">
        <v>693</v>
      </c>
    </row>
    <row r="40" spans="1:13" ht="12.75">
      <c r="A40" s="70"/>
      <c r="B40" s="61" t="s">
        <v>64</v>
      </c>
      <c r="C40" s="77">
        <v>1</v>
      </c>
      <c r="D40" s="77">
        <v>17</v>
      </c>
      <c r="E40" s="77">
        <v>95</v>
      </c>
      <c r="F40" s="77">
        <v>112</v>
      </c>
      <c r="G40" s="77">
        <v>207</v>
      </c>
      <c r="H40" s="77"/>
      <c r="I40" s="77">
        <v>0</v>
      </c>
      <c r="J40" s="77">
        <v>1</v>
      </c>
      <c r="K40" s="77">
        <v>43</v>
      </c>
      <c r="L40" s="77">
        <v>39</v>
      </c>
      <c r="M40" s="77">
        <v>82</v>
      </c>
    </row>
    <row r="41" spans="1:13" ht="12.75">
      <c r="A41" s="70"/>
      <c r="B41" s="61" t="s">
        <v>65</v>
      </c>
      <c r="C41" s="77">
        <v>4</v>
      </c>
      <c r="D41" s="77">
        <v>106</v>
      </c>
      <c r="E41" s="77">
        <v>328</v>
      </c>
      <c r="F41" s="77">
        <v>629</v>
      </c>
      <c r="G41" s="77">
        <v>958</v>
      </c>
      <c r="H41" s="77"/>
      <c r="I41" s="77">
        <v>0</v>
      </c>
      <c r="J41" s="77">
        <v>36</v>
      </c>
      <c r="K41" s="77">
        <v>187</v>
      </c>
      <c r="L41" s="77">
        <v>419</v>
      </c>
      <c r="M41" s="77">
        <v>607</v>
      </c>
    </row>
    <row r="42" spans="1:13" ht="12.75">
      <c r="A42" s="70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.75">
      <c r="A43" s="70" t="s">
        <v>73</v>
      </c>
      <c r="B43" s="76" t="s">
        <v>51</v>
      </c>
      <c r="C43" s="77">
        <v>0</v>
      </c>
      <c r="D43" s="77">
        <v>1</v>
      </c>
      <c r="E43" s="77">
        <v>3</v>
      </c>
      <c r="F43" s="77">
        <v>1</v>
      </c>
      <c r="G43" s="77">
        <v>4</v>
      </c>
      <c r="H43" s="77"/>
      <c r="I43" s="77">
        <v>0</v>
      </c>
      <c r="J43" s="77">
        <v>0</v>
      </c>
      <c r="K43" s="77">
        <v>0</v>
      </c>
      <c r="L43" s="77">
        <v>1</v>
      </c>
      <c r="M43" s="77">
        <v>3</v>
      </c>
    </row>
    <row r="44" spans="1:13" ht="12.75">
      <c r="A44" s="70"/>
      <c r="B44" s="76" t="s">
        <v>52</v>
      </c>
      <c r="C44" s="77">
        <v>0</v>
      </c>
      <c r="D44" s="77">
        <v>1</v>
      </c>
      <c r="E44" s="77">
        <v>3</v>
      </c>
      <c r="F44" s="77">
        <v>1</v>
      </c>
      <c r="G44" s="77">
        <v>4</v>
      </c>
      <c r="H44" s="77"/>
      <c r="I44" s="77">
        <v>0</v>
      </c>
      <c r="J44" s="77">
        <v>0</v>
      </c>
      <c r="K44" s="77">
        <v>1</v>
      </c>
      <c r="L44" s="77">
        <v>0</v>
      </c>
      <c r="M44" s="77">
        <v>1</v>
      </c>
    </row>
    <row r="45" spans="1:13" ht="12.75">
      <c r="A45" s="70"/>
      <c r="B45" s="76" t="s">
        <v>53</v>
      </c>
      <c r="C45" s="77">
        <v>0</v>
      </c>
      <c r="D45" s="77">
        <v>2</v>
      </c>
      <c r="E45" s="77">
        <v>6</v>
      </c>
      <c r="F45" s="77">
        <v>3</v>
      </c>
      <c r="G45" s="77">
        <v>9</v>
      </c>
      <c r="H45" s="77"/>
      <c r="I45" s="77">
        <v>0</v>
      </c>
      <c r="J45" s="77">
        <v>1</v>
      </c>
      <c r="K45" s="77">
        <v>2</v>
      </c>
      <c r="L45" s="77">
        <v>0</v>
      </c>
      <c r="M45" s="77">
        <v>2</v>
      </c>
    </row>
    <row r="46" spans="1:13" ht="12.75">
      <c r="A46" s="70"/>
      <c r="B46" s="76" t="s">
        <v>54</v>
      </c>
      <c r="C46" s="77">
        <v>0</v>
      </c>
      <c r="D46" s="77">
        <v>4</v>
      </c>
      <c r="E46" s="77">
        <v>10</v>
      </c>
      <c r="F46" s="77">
        <v>3</v>
      </c>
      <c r="G46" s="77">
        <v>13</v>
      </c>
      <c r="H46" s="77"/>
      <c r="I46" s="77">
        <v>0</v>
      </c>
      <c r="J46" s="77">
        <v>0</v>
      </c>
      <c r="K46" s="77">
        <v>1</v>
      </c>
      <c r="L46" s="77">
        <v>0</v>
      </c>
      <c r="M46" s="77">
        <v>1</v>
      </c>
    </row>
    <row r="47" spans="1:13" ht="12.75">
      <c r="A47" s="70"/>
      <c r="B47" s="61" t="s">
        <v>55</v>
      </c>
      <c r="C47" s="77">
        <v>1</v>
      </c>
      <c r="D47" s="77">
        <v>8</v>
      </c>
      <c r="E47" s="77">
        <v>38</v>
      </c>
      <c r="F47" s="77">
        <v>8</v>
      </c>
      <c r="G47" s="77">
        <v>46</v>
      </c>
      <c r="H47" s="77"/>
      <c r="I47" s="77">
        <v>0</v>
      </c>
      <c r="J47" s="77">
        <v>2</v>
      </c>
      <c r="K47" s="77">
        <v>24</v>
      </c>
      <c r="L47" s="77">
        <v>3</v>
      </c>
      <c r="M47" s="77">
        <v>27</v>
      </c>
    </row>
    <row r="48" spans="1:13" ht="12.75">
      <c r="A48" s="70"/>
      <c r="B48" s="61" t="s">
        <v>56</v>
      </c>
      <c r="C48" s="77">
        <v>1</v>
      </c>
      <c r="D48" s="77">
        <v>20</v>
      </c>
      <c r="E48" s="77">
        <v>84</v>
      </c>
      <c r="F48" s="77">
        <v>12</v>
      </c>
      <c r="G48" s="77">
        <v>96</v>
      </c>
      <c r="H48" s="77"/>
      <c r="I48" s="77">
        <v>4</v>
      </c>
      <c r="J48" s="77">
        <v>14</v>
      </c>
      <c r="K48" s="77">
        <v>59</v>
      </c>
      <c r="L48" s="77">
        <v>2</v>
      </c>
      <c r="M48" s="77">
        <v>61</v>
      </c>
    </row>
    <row r="49" spans="1:13" ht="12.75">
      <c r="A49" s="70"/>
      <c r="B49" s="61" t="s">
        <v>57</v>
      </c>
      <c r="C49" s="77">
        <v>2</v>
      </c>
      <c r="D49" s="77">
        <v>26</v>
      </c>
      <c r="E49" s="77">
        <v>117</v>
      </c>
      <c r="F49" s="77">
        <v>10</v>
      </c>
      <c r="G49" s="77">
        <v>127</v>
      </c>
      <c r="H49" s="77"/>
      <c r="I49" s="77">
        <v>1</v>
      </c>
      <c r="J49" s="77">
        <v>12</v>
      </c>
      <c r="K49" s="77">
        <v>66</v>
      </c>
      <c r="L49" s="77">
        <v>1</v>
      </c>
      <c r="M49" s="77">
        <v>67</v>
      </c>
    </row>
    <row r="50" spans="1:13" ht="12.75">
      <c r="A50" s="70"/>
      <c r="B50" s="61" t="s">
        <v>58</v>
      </c>
      <c r="C50" s="77">
        <v>3</v>
      </c>
      <c r="D50" s="77">
        <v>46</v>
      </c>
      <c r="E50" s="77">
        <v>193</v>
      </c>
      <c r="F50" s="77">
        <v>14</v>
      </c>
      <c r="G50" s="77">
        <v>207</v>
      </c>
      <c r="H50" s="77"/>
      <c r="I50" s="77">
        <v>5</v>
      </c>
      <c r="J50" s="77">
        <v>21</v>
      </c>
      <c r="K50" s="77">
        <v>147</v>
      </c>
      <c r="L50" s="77">
        <v>8</v>
      </c>
      <c r="M50" s="77">
        <v>155</v>
      </c>
    </row>
    <row r="51" spans="1:13" ht="12.75">
      <c r="A51" s="70"/>
      <c r="B51" s="61" t="s">
        <v>59</v>
      </c>
      <c r="C51" s="77">
        <v>3</v>
      </c>
      <c r="D51" s="77">
        <v>31</v>
      </c>
      <c r="E51" s="77">
        <v>121</v>
      </c>
      <c r="F51" s="77">
        <v>8</v>
      </c>
      <c r="G51" s="77">
        <v>129</v>
      </c>
      <c r="H51" s="77"/>
      <c r="I51" s="77">
        <v>4</v>
      </c>
      <c r="J51" s="77">
        <v>20</v>
      </c>
      <c r="K51" s="77">
        <v>142</v>
      </c>
      <c r="L51" s="77">
        <v>8</v>
      </c>
      <c r="M51" s="77">
        <v>150</v>
      </c>
    </row>
    <row r="52" spans="1:13" ht="12.75">
      <c r="A52" s="70"/>
      <c r="B52" s="61" t="s">
        <v>60</v>
      </c>
      <c r="C52" s="77">
        <v>2</v>
      </c>
      <c r="D52" s="77">
        <v>24</v>
      </c>
      <c r="E52" s="77">
        <v>83</v>
      </c>
      <c r="F52" s="77">
        <v>6</v>
      </c>
      <c r="G52" s="77">
        <v>88</v>
      </c>
      <c r="H52" s="77"/>
      <c r="I52" s="77">
        <v>0</v>
      </c>
      <c r="J52" s="77">
        <v>19</v>
      </c>
      <c r="K52" s="77">
        <v>81</v>
      </c>
      <c r="L52" s="77">
        <v>5</v>
      </c>
      <c r="M52" s="77">
        <v>86</v>
      </c>
    </row>
    <row r="53" spans="1:13" ht="12.75">
      <c r="A53" s="70"/>
      <c r="B53" s="61" t="s">
        <v>61</v>
      </c>
      <c r="C53" s="77">
        <v>1</v>
      </c>
      <c r="D53" s="77">
        <v>8</v>
      </c>
      <c r="E53" s="77">
        <v>25</v>
      </c>
      <c r="F53" s="77">
        <v>2</v>
      </c>
      <c r="G53" s="77">
        <v>28</v>
      </c>
      <c r="H53" s="77"/>
      <c r="I53" s="77">
        <v>1</v>
      </c>
      <c r="J53" s="77">
        <v>9</v>
      </c>
      <c r="K53" s="77">
        <v>40</v>
      </c>
      <c r="L53" s="77">
        <v>2</v>
      </c>
      <c r="M53" s="77">
        <v>42</v>
      </c>
    </row>
    <row r="54" spans="1:13" ht="12.75">
      <c r="A54" s="70"/>
      <c r="B54" s="61" t="s">
        <v>62</v>
      </c>
      <c r="C54" s="77">
        <v>0</v>
      </c>
      <c r="D54" s="77">
        <v>2</v>
      </c>
      <c r="E54" s="77">
        <v>3</v>
      </c>
      <c r="F54" s="77">
        <v>1</v>
      </c>
      <c r="G54" s="77">
        <v>4</v>
      </c>
      <c r="H54" s="77"/>
      <c r="I54" s="77">
        <v>0</v>
      </c>
      <c r="J54" s="77">
        <v>2</v>
      </c>
      <c r="K54" s="77">
        <v>3</v>
      </c>
      <c r="L54" s="77">
        <v>1</v>
      </c>
      <c r="M54" s="77">
        <v>6</v>
      </c>
    </row>
    <row r="55" spans="1:13" ht="12.75">
      <c r="A55" s="70"/>
      <c r="B55" s="61" t="s">
        <v>63</v>
      </c>
      <c r="C55" s="77">
        <v>0</v>
      </c>
      <c r="D55" s="77">
        <v>0</v>
      </c>
      <c r="E55" s="77">
        <v>0</v>
      </c>
      <c r="F55" s="77">
        <v>0</v>
      </c>
      <c r="G55" s="77">
        <v>1</v>
      </c>
      <c r="H55" s="77"/>
      <c r="I55" s="77">
        <v>0</v>
      </c>
      <c r="J55" s="77">
        <v>1</v>
      </c>
      <c r="K55" s="77">
        <v>1</v>
      </c>
      <c r="L55" s="77">
        <v>1</v>
      </c>
      <c r="M55" s="77">
        <v>2</v>
      </c>
    </row>
    <row r="56" spans="1:13" ht="14.25">
      <c r="A56" s="70"/>
      <c r="B56" s="70" t="s">
        <v>248</v>
      </c>
      <c r="C56" s="78">
        <v>15</v>
      </c>
      <c r="D56" s="78">
        <v>172</v>
      </c>
      <c r="E56" s="78">
        <v>686</v>
      </c>
      <c r="F56" s="78">
        <v>69</v>
      </c>
      <c r="G56" s="78">
        <v>755</v>
      </c>
      <c r="H56" s="78"/>
      <c r="I56" s="78">
        <v>15</v>
      </c>
      <c r="J56" s="78">
        <v>102</v>
      </c>
      <c r="K56" s="78">
        <v>569</v>
      </c>
      <c r="L56" s="78">
        <v>32</v>
      </c>
      <c r="M56" s="78">
        <v>608</v>
      </c>
    </row>
    <row r="57" spans="1:13" ht="12.75">
      <c r="A57" s="70"/>
      <c r="B57" s="61" t="s">
        <v>64</v>
      </c>
      <c r="C57" s="77">
        <v>0</v>
      </c>
      <c r="D57" s="77">
        <v>8</v>
      </c>
      <c r="E57" s="77">
        <v>22</v>
      </c>
      <c r="F57" s="77">
        <v>8</v>
      </c>
      <c r="G57" s="77">
        <v>30</v>
      </c>
      <c r="H57" s="77"/>
      <c r="I57" s="77">
        <v>0</v>
      </c>
      <c r="J57" s="77">
        <v>1</v>
      </c>
      <c r="K57" s="77">
        <v>4</v>
      </c>
      <c r="L57" s="77">
        <v>1</v>
      </c>
      <c r="M57" s="77">
        <v>7</v>
      </c>
    </row>
    <row r="58" spans="1:13" ht="12.75">
      <c r="A58" s="70"/>
      <c r="B58" s="61" t="s">
        <v>65</v>
      </c>
      <c r="C58" s="77">
        <v>15</v>
      </c>
      <c r="D58" s="77">
        <v>163</v>
      </c>
      <c r="E58" s="77">
        <v>664</v>
      </c>
      <c r="F58" s="77">
        <v>61</v>
      </c>
      <c r="G58" s="77">
        <v>725</v>
      </c>
      <c r="H58" s="77"/>
      <c r="I58" s="77">
        <v>15</v>
      </c>
      <c r="J58" s="77">
        <v>100</v>
      </c>
      <c r="K58" s="77">
        <v>563</v>
      </c>
      <c r="L58" s="77">
        <v>31</v>
      </c>
      <c r="M58" s="77">
        <v>596</v>
      </c>
    </row>
    <row r="59" spans="1:13" ht="12.75">
      <c r="A59" s="70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ht="14.25">
      <c r="A60" s="70" t="s">
        <v>250</v>
      </c>
      <c r="B60" s="76" t="s">
        <v>51</v>
      </c>
      <c r="C60" s="77">
        <v>6</v>
      </c>
      <c r="D60" s="77">
        <v>114</v>
      </c>
      <c r="E60" s="77">
        <v>321</v>
      </c>
      <c r="F60" s="77">
        <v>254</v>
      </c>
      <c r="G60" s="77">
        <v>575</v>
      </c>
      <c r="H60" s="77"/>
      <c r="I60" s="77">
        <v>2</v>
      </c>
      <c r="J60" s="77">
        <v>27</v>
      </c>
      <c r="K60" s="77">
        <v>130</v>
      </c>
      <c r="L60" s="77">
        <v>96</v>
      </c>
      <c r="M60" s="77">
        <v>229</v>
      </c>
    </row>
    <row r="61" spans="2:13" ht="12.75">
      <c r="B61" s="76" t="s">
        <v>52</v>
      </c>
      <c r="C61" s="77">
        <v>5</v>
      </c>
      <c r="D61" s="77">
        <v>174</v>
      </c>
      <c r="E61" s="77">
        <v>527</v>
      </c>
      <c r="F61" s="77">
        <v>273</v>
      </c>
      <c r="G61" s="77">
        <v>800</v>
      </c>
      <c r="H61" s="77"/>
      <c r="I61" s="77">
        <v>1</v>
      </c>
      <c r="J61" s="77">
        <v>55</v>
      </c>
      <c r="K61" s="77">
        <v>185</v>
      </c>
      <c r="L61" s="77">
        <v>113</v>
      </c>
      <c r="M61" s="77">
        <v>298</v>
      </c>
    </row>
    <row r="62" spans="2:13" ht="12.75">
      <c r="B62" s="76" t="s">
        <v>53</v>
      </c>
      <c r="C62" s="77">
        <v>9</v>
      </c>
      <c r="D62" s="77">
        <v>242</v>
      </c>
      <c r="E62" s="77">
        <v>704</v>
      </c>
      <c r="F62" s="77">
        <v>439</v>
      </c>
      <c r="G62" s="77">
        <v>1143</v>
      </c>
      <c r="H62" s="77"/>
      <c r="I62" s="77">
        <v>1</v>
      </c>
      <c r="J62" s="77">
        <v>63</v>
      </c>
      <c r="K62" s="77">
        <v>313</v>
      </c>
      <c r="L62" s="77">
        <v>215</v>
      </c>
      <c r="M62" s="77">
        <v>529</v>
      </c>
    </row>
    <row r="63" spans="2:13" ht="12.75">
      <c r="B63" s="76" t="s">
        <v>54</v>
      </c>
      <c r="C63" s="77">
        <v>11</v>
      </c>
      <c r="D63" s="77">
        <v>312</v>
      </c>
      <c r="E63" s="77">
        <v>778</v>
      </c>
      <c r="F63" s="77">
        <v>557</v>
      </c>
      <c r="G63" s="77">
        <v>1334</v>
      </c>
      <c r="H63" s="77"/>
      <c r="I63" s="77">
        <v>5</v>
      </c>
      <c r="J63" s="77">
        <v>132</v>
      </c>
      <c r="K63" s="77">
        <v>426</v>
      </c>
      <c r="L63" s="77">
        <v>332</v>
      </c>
      <c r="M63" s="77">
        <v>758</v>
      </c>
    </row>
    <row r="64" spans="2:13" ht="12.75">
      <c r="B64" s="61" t="s">
        <v>55</v>
      </c>
      <c r="C64" s="77">
        <v>41</v>
      </c>
      <c r="D64" s="77">
        <v>549</v>
      </c>
      <c r="E64" s="77">
        <v>1588</v>
      </c>
      <c r="F64" s="77">
        <v>930</v>
      </c>
      <c r="G64" s="77">
        <v>2517</v>
      </c>
      <c r="H64" s="77"/>
      <c r="I64" s="77">
        <v>47</v>
      </c>
      <c r="J64" s="77">
        <v>340</v>
      </c>
      <c r="K64" s="77">
        <v>1261</v>
      </c>
      <c r="L64" s="77">
        <v>795</v>
      </c>
      <c r="M64" s="77">
        <v>2056</v>
      </c>
    </row>
    <row r="65" spans="2:13" ht="12.75">
      <c r="B65" s="61" t="s">
        <v>56</v>
      </c>
      <c r="C65" s="77">
        <v>44</v>
      </c>
      <c r="D65" s="77">
        <v>576</v>
      </c>
      <c r="E65" s="77">
        <v>1699</v>
      </c>
      <c r="F65" s="77">
        <v>1170</v>
      </c>
      <c r="G65" s="77">
        <v>2869</v>
      </c>
      <c r="H65" s="77"/>
      <c r="I65" s="77">
        <v>37</v>
      </c>
      <c r="J65" s="77">
        <v>322</v>
      </c>
      <c r="K65" s="77">
        <v>1166</v>
      </c>
      <c r="L65" s="77">
        <v>889</v>
      </c>
      <c r="M65" s="77">
        <v>2056</v>
      </c>
    </row>
    <row r="66" spans="2:13" ht="12.75">
      <c r="B66" s="61" t="s">
        <v>57</v>
      </c>
      <c r="C66" s="77">
        <v>42</v>
      </c>
      <c r="D66" s="77">
        <v>510</v>
      </c>
      <c r="E66" s="77">
        <v>1530</v>
      </c>
      <c r="F66" s="77">
        <v>1038</v>
      </c>
      <c r="G66" s="77">
        <v>2568</v>
      </c>
      <c r="H66" s="77"/>
      <c r="I66" s="77">
        <v>16</v>
      </c>
      <c r="J66" s="77">
        <v>240</v>
      </c>
      <c r="K66" s="77">
        <v>906</v>
      </c>
      <c r="L66" s="77">
        <v>616</v>
      </c>
      <c r="M66" s="77">
        <v>1523</v>
      </c>
    </row>
    <row r="67" spans="2:13" ht="12.75">
      <c r="B67" s="61" t="s">
        <v>58</v>
      </c>
      <c r="C67" s="77">
        <v>55</v>
      </c>
      <c r="D67" s="77">
        <v>735</v>
      </c>
      <c r="E67" s="77">
        <v>2259</v>
      </c>
      <c r="F67" s="77">
        <v>1576</v>
      </c>
      <c r="G67" s="77">
        <v>3835</v>
      </c>
      <c r="H67" s="77"/>
      <c r="I67" s="77">
        <v>47</v>
      </c>
      <c r="J67" s="77">
        <v>383</v>
      </c>
      <c r="K67" s="77">
        <v>1556</v>
      </c>
      <c r="L67" s="77">
        <v>1074</v>
      </c>
      <c r="M67" s="77">
        <v>2630</v>
      </c>
    </row>
    <row r="68" spans="2:13" ht="12.75">
      <c r="B68" s="61" t="s">
        <v>59</v>
      </c>
      <c r="C68" s="77">
        <v>38</v>
      </c>
      <c r="D68" s="77">
        <v>506</v>
      </c>
      <c r="E68" s="77">
        <v>1380</v>
      </c>
      <c r="F68" s="77">
        <v>1066</v>
      </c>
      <c r="G68" s="77">
        <v>2446</v>
      </c>
      <c r="H68" s="77"/>
      <c r="I68" s="77">
        <v>29</v>
      </c>
      <c r="J68" s="77">
        <v>379</v>
      </c>
      <c r="K68" s="77">
        <v>1473</v>
      </c>
      <c r="L68" s="77">
        <v>953</v>
      </c>
      <c r="M68" s="77">
        <v>2427</v>
      </c>
    </row>
    <row r="69" spans="2:13" ht="12.75">
      <c r="B69" s="61" t="s">
        <v>60</v>
      </c>
      <c r="C69" s="77">
        <v>30</v>
      </c>
      <c r="D69" s="77">
        <v>387</v>
      </c>
      <c r="E69" s="77">
        <v>878</v>
      </c>
      <c r="F69" s="77">
        <v>826</v>
      </c>
      <c r="G69" s="77">
        <v>1704</v>
      </c>
      <c r="H69" s="77"/>
      <c r="I69" s="77">
        <v>27</v>
      </c>
      <c r="J69" s="77">
        <v>287</v>
      </c>
      <c r="K69" s="77">
        <v>878</v>
      </c>
      <c r="L69" s="77">
        <v>758</v>
      </c>
      <c r="M69" s="77">
        <v>1636</v>
      </c>
    </row>
    <row r="70" spans="2:13" ht="12.75">
      <c r="B70" s="61" t="s">
        <v>61</v>
      </c>
      <c r="C70" s="77">
        <v>33</v>
      </c>
      <c r="D70" s="77">
        <v>307</v>
      </c>
      <c r="E70" s="77">
        <v>594</v>
      </c>
      <c r="F70" s="77">
        <v>631</v>
      </c>
      <c r="G70" s="77">
        <v>1225</v>
      </c>
      <c r="H70" s="77"/>
      <c r="I70" s="77">
        <v>16</v>
      </c>
      <c r="J70" s="77">
        <v>177</v>
      </c>
      <c r="K70" s="77">
        <v>520</v>
      </c>
      <c r="L70" s="77">
        <v>482</v>
      </c>
      <c r="M70" s="77">
        <v>1002</v>
      </c>
    </row>
    <row r="71" spans="2:13" ht="12.75">
      <c r="B71" s="61" t="s">
        <v>62</v>
      </c>
      <c r="C71" s="77">
        <v>36</v>
      </c>
      <c r="D71" s="77">
        <v>274</v>
      </c>
      <c r="E71" s="77">
        <v>355</v>
      </c>
      <c r="F71" s="77">
        <v>530</v>
      </c>
      <c r="G71" s="77">
        <v>885</v>
      </c>
      <c r="H71" s="77"/>
      <c r="I71" s="77">
        <v>27</v>
      </c>
      <c r="J71" s="77">
        <v>142</v>
      </c>
      <c r="K71" s="77">
        <v>295</v>
      </c>
      <c r="L71" s="77">
        <v>372</v>
      </c>
      <c r="M71" s="77">
        <v>669</v>
      </c>
    </row>
    <row r="72" spans="2:13" ht="12.75">
      <c r="B72" s="61" t="s">
        <v>63</v>
      </c>
      <c r="C72" s="77">
        <v>28</v>
      </c>
      <c r="D72" s="77">
        <v>152</v>
      </c>
      <c r="E72" s="77">
        <v>159</v>
      </c>
      <c r="F72" s="77">
        <v>255</v>
      </c>
      <c r="G72" s="77">
        <v>413</v>
      </c>
      <c r="H72" s="77"/>
      <c r="I72" s="77">
        <v>26</v>
      </c>
      <c r="J72" s="77">
        <v>112</v>
      </c>
      <c r="K72" s="77">
        <v>162</v>
      </c>
      <c r="L72" s="77">
        <v>207</v>
      </c>
      <c r="M72" s="77">
        <v>371</v>
      </c>
    </row>
    <row r="73" spans="2:13" ht="14.25">
      <c r="B73" s="70" t="s">
        <v>248</v>
      </c>
      <c r="C73" s="78">
        <v>378</v>
      </c>
      <c r="D73" s="78">
        <v>4838</v>
      </c>
      <c r="E73" s="78">
        <v>12772</v>
      </c>
      <c r="F73" s="78">
        <v>9544</v>
      </c>
      <c r="G73" s="78">
        <v>22316</v>
      </c>
      <c r="H73" s="78"/>
      <c r="I73" s="78">
        <v>281</v>
      </c>
      <c r="J73" s="78">
        <v>2663</v>
      </c>
      <c r="K73" s="78">
        <v>9286</v>
      </c>
      <c r="L73" s="78">
        <v>6907</v>
      </c>
      <c r="M73" s="78">
        <v>16213</v>
      </c>
    </row>
    <row r="74" spans="2:13" ht="12.75">
      <c r="B74" s="61" t="s">
        <v>64</v>
      </c>
      <c r="C74" s="77">
        <v>30</v>
      </c>
      <c r="D74" s="77">
        <v>842</v>
      </c>
      <c r="E74" s="77">
        <v>2330</v>
      </c>
      <c r="F74" s="77">
        <v>1522</v>
      </c>
      <c r="G74" s="77">
        <v>3852</v>
      </c>
      <c r="H74" s="77"/>
      <c r="I74" s="77">
        <v>9</v>
      </c>
      <c r="J74" s="77">
        <v>277</v>
      </c>
      <c r="K74" s="77">
        <v>1054</v>
      </c>
      <c r="L74" s="77">
        <v>756</v>
      </c>
      <c r="M74" s="77">
        <v>1814</v>
      </c>
    </row>
    <row r="75" spans="1:13" ht="13.5" thickBot="1">
      <c r="A75" s="66"/>
      <c r="B75" s="66" t="s">
        <v>65</v>
      </c>
      <c r="C75" s="82">
        <v>348</v>
      </c>
      <c r="D75" s="82">
        <v>3995</v>
      </c>
      <c r="E75" s="82">
        <v>10442</v>
      </c>
      <c r="F75" s="82">
        <v>8023</v>
      </c>
      <c r="G75" s="82">
        <v>18464</v>
      </c>
      <c r="H75" s="82"/>
      <c r="I75" s="82">
        <v>272</v>
      </c>
      <c r="J75" s="82">
        <v>2382</v>
      </c>
      <c r="K75" s="82">
        <v>8217</v>
      </c>
      <c r="L75" s="82">
        <v>6146</v>
      </c>
      <c r="M75" s="82">
        <v>14370</v>
      </c>
    </row>
    <row r="76" ht="12.75">
      <c r="A76" s="61" t="s">
        <v>67</v>
      </c>
    </row>
    <row r="77" ht="12.75">
      <c r="A77" s="61" t="s">
        <v>68</v>
      </c>
    </row>
    <row r="78" ht="12.75">
      <c r="A78" s="61" t="s">
        <v>69</v>
      </c>
    </row>
    <row r="79" ht="12.75">
      <c r="A79" s="61" t="s">
        <v>74</v>
      </c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5" bestFit="1" customWidth="1"/>
    <col min="2" max="2" width="15.8515625" style="85" bestFit="1" customWidth="1"/>
    <col min="3" max="3" width="5.7109375" style="85" customWidth="1"/>
    <col min="4" max="4" width="12.7109375" style="85" bestFit="1" customWidth="1"/>
    <col min="5" max="5" width="11.421875" style="85" bestFit="1" customWidth="1"/>
    <col min="6" max="6" width="5.7109375" style="85" customWidth="1"/>
    <col min="7" max="7" width="12.7109375" style="85" bestFit="1" customWidth="1"/>
    <col min="8" max="8" width="11.421875" style="85" bestFit="1" customWidth="1"/>
    <col min="9" max="16384" width="9.140625" style="85" customWidth="1"/>
  </cols>
  <sheetData>
    <row r="1" ht="12.75">
      <c r="A1" s="84" t="s">
        <v>75</v>
      </c>
    </row>
    <row r="2" ht="12.75">
      <c r="A2" s="86" t="s">
        <v>76</v>
      </c>
    </row>
    <row r="3" ht="12.75">
      <c r="A3" s="86"/>
    </row>
    <row r="4" ht="38.25">
      <c r="A4" s="86" t="s">
        <v>77</v>
      </c>
    </row>
    <row r="5" ht="25.5">
      <c r="A5" s="86" t="s">
        <v>78</v>
      </c>
    </row>
    <row r="6" ht="12.75">
      <c r="A6" s="84"/>
    </row>
    <row r="8" spans="1:8" ht="12.75">
      <c r="A8" s="137"/>
      <c r="B8" s="138"/>
      <c r="C8" s="141" t="s">
        <v>79</v>
      </c>
      <c r="D8" s="142"/>
      <c r="E8" s="143"/>
      <c r="F8" s="144" t="s">
        <v>80</v>
      </c>
      <c r="G8" s="145"/>
      <c r="H8" s="146"/>
    </row>
    <row r="9" spans="1:8" ht="12.75">
      <c r="A9" s="139"/>
      <c r="B9" s="140"/>
      <c r="C9" s="87" t="s">
        <v>81</v>
      </c>
      <c r="D9" s="87" t="s">
        <v>82</v>
      </c>
      <c r="E9" s="87" t="s">
        <v>83</v>
      </c>
      <c r="F9" s="87" t="s">
        <v>81</v>
      </c>
      <c r="G9" s="87" t="s">
        <v>82</v>
      </c>
      <c r="H9" s="87" t="s">
        <v>83</v>
      </c>
    </row>
    <row r="10" spans="1:8" ht="12.75">
      <c r="A10" s="147" t="s">
        <v>84</v>
      </c>
      <c r="B10" s="88" t="s">
        <v>85</v>
      </c>
      <c r="C10" s="89">
        <v>17</v>
      </c>
      <c r="D10" s="89">
        <v>562</v>
      </c>
      <c r="E10" s="90">
        <v>1938</v>
      </c>
      <c r="F10" s="89">
        <v>88</v>
      </c>
      <c r="G10" s="89">
        <v>814</v>
      </c>
      <c r="H10" s="90">
        <v>2446</v>
      </c>
    </row>
    <row r="11" spans="1:8" ht="12.75">
      <c r="A11" s="148"/>
      <c r="B11" s="91">
        <v>2003</v>
      </c>
      <c r="C11" s="92">
        <v>5</v>
      </c>
      <c r="D11" s="92">
        <v>273</v>
      </c>
      <c r="E11" s="93">
        <v>1201</v>
      </c>
      <c r="F11" s="92">
        <v>58</v>
      </c>
      <c r="G11" s="92">
        <v>501</v>
      </c>
      <c r="H11" s="93">
        <v>1778</v>
      </c>
    </row>
    <row r="12" spans="1:8" ht="12.75">
      <c r="A12" s="148"/>
      <c r="B12" s="91">
        <v>2004</v>
      </c>
      <c r="C12" s="92">
        <v>8</v>
      </c>
      <c r="D12" s="92">
        <v>247</v>
      </c>
      <c r="E12" s="93">
        <v>1180</v>
      </c>
      <c r="F12" s="92">
        <v>68</v>
      </c>
      <c r="G12" s="92">
        <v>503</v>
      </c>
      <c r="H12" s="93">
        <v>1884</v>
      </c>
    </row>
    <row r="13" spans="1:8" ht="12.75">
      <c r="A13" s="148"/>
      <c r="B13" s="91">
        <v>2005</v>
      </c>
      <c r="C13" s="92">
        <v>5</v>
      </c>
      <c r="D13" s="92">
        <v>244</v>
      </c>
      <c r="E13" s="93">
        <v>1098</v>
      </c>
      <c r="F13" s="92">
        <v>61</v>
      </c>
      <c r="G13" s="92">
        <v>498</v>
      </c>
      <c r="H13" s="93">
        <v>1944</v>
      </c>
    </row>
    <row r="14" spans="1:8" ht="12.75">
      <c r="A14" s="148"/>
      <c r="B14" s="91">
        <v>2006</v>
      </c>
      <c r="C14" s="92">
        <v>9</v>
      </c>
      <c r="D14" s="92">
        <v>247</v>
      </c>
      <c r="E14" s="92">
        <v>992</v>
      </c>
      <c r="F14" s="92">
        <v>52</v>
      </c>
      <c r="G14" s="92">
        <v>497</v>
      </c>
      <c r="H14" s="93">
        <v>1852</v>
      </c>
    </row>
    <row r="15" spans="1:8" ht="12.75">
      <c r="A15" s="148"/>
      <c r="B15" s="91">
        <v>2007</v>
      </c>
      <c r="C15" s="92">
        <v>4</v>
      </c>
      <c r="D15" s="92">
        <v>184</v>
      </c>
      <c r="E15" s="92">
        <v>879</v>
      </c>
      <c r="F15" s="92">
        <v>56</v>
      </c>
      <c r="G15" s="92">
        <v>468</v>
      </c>
      <c r="H15" s="93">
        <v>1812</v>
      </c>
    </row>
    <row r="16" spans="1:8" ht="12.75">
      <c r="A16" s="148"/>
      <c r="B16" s="88" t="s">
        <v>86</v>
      </c>
      <c r="C16" s="89">
        <v>6</v>
      </c>
      <c r="D16" s="89">
        <v>239</v>
      </c>
      <c r="E16" s="90">
        <v>1070</v>
      </c>
      <c r="F16" s="89">
        <v>59</v>
      </c>
      <c r="G16" s="89">
        <v>493</v>
      </c>
      <c r="H16" s="90">
        <v>1854</v>
      </c>
    </row>
    <row r="17" spans="1:8" ht="12.75">
      <c r="A17" s="148"/>
      <c r="B17" s="94" t="s">
        <v>87</v>
      </c>
      <c r="C17" s="95">
        <v>-76</v>
      </c>
      <c r="D17" s="95">
        <v>-67</v>
      </c>
      <c r="E17" s="95">
        <v>-55</v>
      </c>
      <c r="F17" s="95">
        <v>-36</v>
      </c>
      <c r="G17" s="95">
        <v>-42</v>
      </c>
      <c r="H17" s="95">
        <v>-26</v>
      </c>
    </row>
    <row r="18" spans="1:8" ht="12.75">
      <c r="A18" s="149"/>
      <c r="B18" s="94" t="s">
        <v>88</v>
      </c>
      <c r="C18" s="95">
        <v>-63</v>
      </c>
      <c r="D18" s="95">
        <v>-58</v>
      </c>
      <c r="E18" s="95">
        <v>-45</v>
      </c>
      <c r="F18" s="95">
        <v>-33</v>
      </c>
      <c r="G18" s="95">
        <v>-39</v>
      </c>
      <c r="H18" s="95">
        <v>-24</v>
      </c>
    </row>
    <row r="19" spans="1:8" ht="12.75">
      <c r="A19" s="147" t="s">
        <v>89</v>
      </c>
      <c r="B19" s="88" t="s">
        <v>85</v>
      </c>
      <c r="C19" s="89">
        <v>3</v>
      </c>
      <c r="D19" s="89">
        <v>100</v>
      </c>
      <c r="E19" s="89">
        <v>537</v>
      </c>
      <c r="F19" s="89">
        <v>7</v>
      </c>
      <c r="G19" s="89">
        <v>149</v>
      </c>
      <c r="H19" s="89">
        <v>747</v>
      </c>
    </row>
    <row r="20" spans="1:8" ht="12.75">
      <c r="A20" s="148"/>
      <c r="B20" s="91">
        <v>2003</v>
      </c>
      <c r="C20" s="92">
        <v>2</v>
      </c>
      <c r="D20" s="92">
        <v>48</v>
      </c>
      <c r="E20" s="92">
        <v>276</v>
      </c>
      <c r="F20" s="92">
        <v>12</v>
      </c>
      <c r="G20" s="92">
        <v>91</v>
      </c>
      <c r="H20" s="92">
        <v>522</v>
      </c>
    </row>
    <row r="21" spans="1:8" ht="12.75">
      <c r="A21" s="148"/>
      <c r="B21" s="91">
        <v>2004</v>
      </c>
      <c r="C21" s="92">
        <v>0</v>
      </c>
      <c r="D21" s="92">
        <v>40</v>
      </c>
      <c r="E21" s="92">
        <v>263</v>
      </c>
      <c r="F21" s="92">
        <v>7</v>
      </c>
      <c r="G21" s="92">
        <v>87</v>
      </c>
      <c r="H21" s="92">
        <v>508</v>
      </c>
    </row>
    <row r="22" spans="1:8" ht="12.75">
      <c r="A22" s="148"/>
      <c r="B22" s="91">
        <v>2005</v>
      </c>
      <c r="C22" s="92">
        <v>4</v>
      </c>
      <c r="D22" s="92">
        <v>30</v>
      </c>
      <c r="E22" s="92">
        <v>219</v>
      </c>
      <c r="F22" s="92">
        <v>12</v>
      </c>
      <c r="G22" s="92">
        <v>101</v>
      </c>
      <c r="H22" s="92">
        <v>559</v>
      </c>
    </row>
    <row r="23" spans="1:8" ht="12.75">
      <c r="A23" s="148"/>
      <c r="B23" s="91">
        <v>2006</v>
      </c>
      <c r="C23" s="92">
        <v>5</v>
      </c>
      <c r="D23" s="92">
        <v>40</v>
      </c>
      <c r="E23" s="92">
        <v>209</v>
      </c>
      <c r="F23" s="92">
        <v>5</v>
      </c>
      <c r="G23" s="92">
        <v>101</v>
      </c>
      <c r="H23" s="92">
        <v>572</v>
      </c>
    </row>
    <row r="24" spans="1:8" ht="12.75">
      <c r="A24" s="148"/>
      <c r="B24" s="91">
        <v>2007</v>
      </c>
      <c r="C24" s="92">
        <v>1</v>
      </c>
      <c r="D24" s="92">
        <v>29</v>
      </c>
      <c r="E24" s="92">
        <v>174</v>
      </c>
      <c r="F24" s="92">
        <v>3</v>
      </c>
      <c r="G24" s="92">
        <v>122</v>
      </c>
      <c r="H24" s="92">
        <v>537</v>
      </c>
    </row>
    <row r="25" spans="1:8" ht="12.75">
      <c r="A25" s="148"/>
      <c r="B25" s="88" t="s">
        <v>86</v>
      </c>
      <c r="C25" s="89">
        <v>2</v>
      </c>
      <c r="D25" s="89">
        <v>37</v>
      </c>
      <c r="E25" s="89">
        <v>228</v>
      </c>
      <c r="F25" s="89">
        <v>8</v>
      </c>
      <c r="G25" s="89">
        <v>100</v>
      </c>
      <c r="H25" s="89">
        <v>540</v>
      </c>
    </row>
    <row r="26" spans="1:8" ht="12.75">
      <c r="A26" s="148"/>
      <c r="B26" s="94" t="s">
        <v>87</v>
      </c>
      <c r="C26" s="95">
        <v>-71</v>
      </c>
      <c r="D26" s="95">
        <v>-71</v>
      </c>
      <c r="E26" s="95">
        <v>-68</v>
      </c>
      <c r="F26" s="95">
        <v>-58</v>
      </c>
      <c r="G26" s="95">
        <v>-18</v>
      </c>
      <c r="H26" s="95">
        <v>-28</v>
      </c>
    </row>
    <row r="27" spans="1:8" ht="12.75">
      <c r="A27" s="149"/>
      <c r="B27" s="94" t="s">
        <v>88</v>
      </c>
      <c r="C27" s="95">
        <v>-29</v>
      </c>
      <c r="D27" s="95">
        <v>-63</v>
      </c>
      <c r="E27" s="95">
        <v>-57</v>
      </c>
      <c r="F27" s="96">
        <v>8</v>
      </c>
      <c r="G27" s="95">
        <v>-33</v>
      </c>
      <c r="H27" s="95">
        <v>-28</v>
      </c>
    </row>
    <row r="28" spans="1:8" ht="12.75">
      <c r="A28" s="147" t="s">
        <v>90</v>
      </c>
      <c r="B28" s="88" t="s">
        <v>85</v>
      </c>
      <c r="C28" s="89">
        <v>8</v>
      </c>
      <c r="D28" s="89">
        <v>145</v>
      </c>
      <c r="E28" s="90">
        <v>1094</v>
      </c>
      <c r="F28" s="89">
        <v>201</v>
      </c>
      <c r="G28" s="90">
        <v>2356</v>
      </c>
      <c r="H28" s="90">
        <v>12267</v>
      </c>
    </row>
    <row r="29" spans="1:8" ht="12.75">
      <c r="A29" s="148"/>
      <c r="B29" s="91">
        <v>2003</v>
      </c>
      <c r="C29" s="92">
        <v>10</v>
      </c>
      <c r="D29" s="92">
        <v>93</v>
      </c>
      <c r="E29" s="92">
        <v>824</v>
      </c>
      <c r="F29" s="92">
        <v>179</v>
      </c>
      <c r="G29" s="93">
        <v>1602</v>
      </c>
      <c r="H29" s="93">
        <v>10910</v>
      </c>
    </row>
    <row r="30" spans="1:8" ht="12.75">
      <c r="A30" s="148"/>
      <c r="B30" s="91">
        <v>2004</v>
      </c>
      <c r="C30" s="92">
        <v>3</v>
      </c>
      <c r="D30" s="92">
        <v>77</v>
      </c>
      <c r="E30" s="92">
        <v>805</v>
      </c>
      <c r="F30" s="92">
        <v>164</v>
      </c>
      <c r="G30" s="93">
        <v>1500</v>
      </c>
      <c r="H30" s="93">
        <v>10782</v>
      </c>
    </row>
    <row r="31" spans="1:8" ht="12.75">
      <c r="A31" s="148"/>
      <c r="B31" s="91">
        <v>2005</v>
      </c>
      <c r="C31" s="92">
        <v>1</v>
      </c>
      <c r="D31" s="92">
        <v>69</v>
      </c>
      <c r="E31" s="92">
        <v>684</v>
      </c>
      <c r="F31" s="92">
        <v>152</v>
      </c>
      <c r="G31" s="93">
        <v>1387</v>
      </c>
      <c r="H31" s="93">
        <v>10291</v>
      </c>
    </row>
    <row r="32" spans="1:8" ht="12.75">
      <c r="A32" s="148"/>
      <c r="B32" s="91">
        <v>2006</v>
      </c>
      <c r="C32" s="92">
        <v>10</v>
      </c>
      <c r="D32" s="92">
        <v>70</v>
      </c>
      <c r="E32" s="92">
        <v>657</v>
      </c>
      <c r="F32" s="92">
        <v>165</v>
      </c>
      <c r="G32" s="93">
        <v>1360</v>
      </c>
      <c r="H32" s="93">
        <v>10027</v>
      </c>
    </row>
    <row r="33" spans="1:8" ht="12.75">
      <c r="A33" s="148"/>
      <c r="B33" s="91">
        <v>2007</v>
      </c>
      <c r="C33" s="92">
        <v>4</v>
      </c>
      <c r="D33" s="92">
        <v>55</v>
      </c>
      <c r="E33" s="92">
        <v>633</v>
      </c>
      <c r="F33" s="92">
        <v>156</v>
      </c>
      <c r="G33" s="93">
        <v>1214</v>
      </c>
      <c r="H33" s="93">
        <v>9411</v>
      </c>
    </row>
    <row r="34" spans="1:8" ht="12.75">
      <c r="A34" s="148"/>
      <c r="B34" s="88" t="s">
        <v>86</v>
      </c>
      <c r="C34" s="89">
        <v>6</v>
      </c>
      <c r="D34" s="89">
        <v>73</v>
      </c>
      <c r="E34" s="89">
        <v>721</v>
      </c>
      <c r="F34" s="89">
        <v>163</v>
      </c>
      <c r="G34" s="90">
        <v>1413</v>
      </c>
      <c r="H34" s="90">
        <v>10284</v>
      </c>
    </row>
    <row r="35" spans="1:8" ht="12.75">
      <c r="A35" s="148"/>
      <c r="B35" s="94" t="s">
        <v>87</v>
      </c>
      <c r="C35" s="95">
        <v>-52</v>
      </c>
      <c r="D35" s="95">
        <v>-62</v>
      </c>
      <c r="E35" s="95">
        <v>-42</v>
      </c>
      <c r="F35" s="95">
        <v>-22</v>
      </c>
      <c r="G35" s="95">
        <v>-48</v>
      </c>
      <c r="H35" s="95">
        <v>-23</v>
      </c>
    </row>
    <row r="36" spans="1:8" ht="12.75">
      <c r="A36" s="149"/>
      <c r="B36" s="94" t="s">
        <v>88</v>
      </c>
      <c r="C36" s="95">
        <v>-33</v>
      </c>
      <c r="D36" s="95">
        <v>-50</v>
      </c>
      <c r="E36" s="95">
        <v>-34</v>
      </c>
      <c r="F36" s="95">
        <v>-19</v>
      </c>
      <c r="G36" s="95">
        <v>-40</v>
      </c>
      <c r="H36" s="95">
        <v>-16</v>
      </c>
    </row>
    <row r="37" spans="1:8" ht="12.75">
      <c r="A37" s="147" t="s">
        <v>91</v>
      </c>
      <c r="B37" s="88" t="s">
        <v>85</v>
      </c>
      <c r="C37" s="89">
        <v>2</v>
      </c>
      <c r="D37" s="89">
        <v>36</v>
      </c>
      <c r="E37" s="89">
        <v>283</v>
      </c>
      <c r="F37" s="89">
        <v>52</v>
      </c>
      <c r="G37" s="89">
        <v>676</v>
      </c>
      <c r="H37" s="90">
        <v>3005</v>
      </c>
    </row>
    <row r="38" spans="1:8" ht="12.75">
      <c r="A38" s="148"/>
      <c r="B38" s="91">
        <v>2003</v>
      </c>
      <c r="C38" s="92">
        <v>0</v>
      </c>
      <c r="D38" s="92">
        <v>18</v>
      </c>
      <c r="E38" s="92">
        <v>178</v>
      </c>
      <c r="F38" s="92">
        <v>70</v>
      </c>
      <c r="G38" s="92">
        <v>661</v>
      </c>
      <c r="H38" s="93">
        <v>3013</v>
      </c>
    </row>
    <row r="39" spans="1:8" ht="12.75">
      <c r="A39" s="148"/>
      <c r="B39" s="91">
        <v>2004</v>
      </c>
      <c r="C39" s="92">
        <v>1</v>
      </c>
      <c r="D39" s="92">
        <v>20</v>
      </c>
      <c r="E39" s="92">
        <v>147</v>
      </c>
      <c r="F39" s="92">
        <v>57</v>
      </c>
      <c r="G39" s="92">
        <v>594</v>
      </c>
      <c r="H39" s="93">
        <v>2886</v>
      </c>
    </row>
    <row r="40" spans="1:8" ht="12.75">
      <c r="A40" s="148"/>
      <c r="B40" s="91">
        <v>2005</v>
      </c>
      <c r="C40" s="92">
        <v>1</v>
      </c>
      <c r="D40" s="92">
        <v>25</v>
      </c>
      <c r="E40" s="92">
        <v>171</v>
      </c>
      <c r="F40" s="92">
        <v>50</v>
      </c>
      <c r="G40" s="92">
        <v>594</v>
      </c>
      <c r="H40" s="93">
        <v>2889</v>
      </c>
    </row>
    <row r="41" spans="1:8" ht="12.75">
      <c r="A41" s="148"/>
      <c r="B41" s="91">
        <v>2006</v>
      </c>
      <c r="C41" s="92">
        <v>1</v>
      </c>
      <c r="D41" s="92">
        <v>16</v>
      </c>
      <c r="E41" s="92">
        <v>163</v>
      </c>
      <c r="F41" s="92">
        <v>67</v>
      </c>
      <c r="G41" s="92">
        <v>606</v>
      </c>
      <c r="H41" s="93">
        <v>2762</v>
      </c>
    </row>
    <row r="42" spans="1:8" ht="12.75">
      <c r="A42" s="148"/>
      <c r="B42" s="91">
        <v>2007</v>
      </c>
      <c r="C42" s="92">
        <v>0</v>
      </c>
      <c r="D42" s="92">
        <v>9</v>
      </c>
      <c r="E42" s="92">
        <v>128</v>
      </c>
      <c r="F42" s="92">
        <v>57</v>
      </c>
      <c r="G42" s="92">
        <v>578</v>
      </c>
      <c r="H42" s="93">
        <v>2610</v>
      </c>
    </row>
    <row r="43" spans="1:8" ht="12.75">
      <c r="A43" s="148"/>
      <c r="B43" s="88" t="s">
        <v>86</v>
      </c>
      <c r="C43" s="89">
        <v>1</v>
      </c>
      <c r="D43" s="89">
        <v>18</v>
      </c>
      <c r="E43" s="89">
        <v>157</v>
      </c>
      <c r="F43" s="89">
        <v>60</v>
      </c>
      <c r="G43" s="89">
        <v>607</v>
      </c>
      <c r="H43" s="90">
        <v>2832</v>
      </c>
    </row>
    <row r="44" spans="1:8" ht="12.75">
      <c r="A44" s="148"/>
      <c r="B44" s="94" t="s">
        <v>87</v>
      </c>
      <c r="C44" s="96">
        <v>0</v>
      </c>
      <c r="D44" s="95">
        <v>-75</v>
      </c>
      <c r="E44" s="95">
        <v>-55</v>
      </c>
      <c r="F44" s="96">
        <v>9</v>
      </c>
      <c r="G44" s="95">
        <v>-15</v>
      </c>
      <c r="H44" s="95">
        <v>-13</v>
      </c>
    </row>
    <row r="45" spans="1:8" ht="12.75">
      <c r="A45" s="149"/>
      <c r="B45" s="94" t="s">
        <v>88</v>
      </c>
      <c r="C45" s="95">
        <v>-70</v>
      </c>
      <c r="D45" s="95">
        <v>-51</v>
      </c>
      <c r="E45" s="95">
        <v>-44</v>
      </c>
      <c r="F45" s="96">
        <v>15</v>
      </c>
      <c r="G45" s="95">
        <v>-10</v>
      </c>
      <c r="H45" s="95">
        <v>-6</v>
      </c>
    </row>
    <row r="46" spans="1:8" ht="12.75">
      <c r="A46" s="147" t="s">
        <v>92</v>
      </c>
      <c r="B46" s="88" t="s">
        <v>85</v>
      </c>
      <c r="C46" s="89">
        <v>30</v>
      </c>
      <c r="D46" s="89">
        <v>842</v>
      </c>
      <c r="E46" s="90">
        <v>3852</v>
      </c>
      <c r="F46" s="89">
        <v>348</v>
      </c>
      <c r="G46" s="90">
        <v>3995</v>
      </c>
      <c r="H46" s="90">
        <v>18464</v>
      </c>
    </row>
    <row r="47" spans="1:8" ht="12.75">
      <c r="A47" s="148"/>
      <c r="B47" s="91">
        <v>2003</v>
      </c>
      <c r="C47" s="92">
        <v>17</v>
      </c>
      <c r="D47" s="92">
        <v>432</v>
      </c>
      <c r="E47" s="93">
        <v>2479</v>
      </c>
      <c r="F47" s="92">
        <v>319</v>
      </c>
      <c r="G47" s="93">
        <v>2855</v>
      </c>
      <c r="H47" s="93">
        <v>16223</v>
      </c>
    </row>
    <row r="48" spans="1:8" ht="12.75">
      <c r="A48" s="148"/>
      <c r="B48" s="91">
        <v>2004</v>
      </c>
      <c r="C48" s="92">
        <v>12</v>
      </c>
      <c r="D48" s="92">
        <v>384</v>
      </c>
      <c r="E48" s="93">
        <v>2395</v>
      </c>
      <c r="F48" s="92">
        <v>296</v>
      </c>
      <c r="G48" s="93">
        <v>2684</v>
      </c>
      <c r="H48" s="93">
        <v>16060</v>
      </c>
    </row>
    <row r="49" spans="1:8" ht="12.75">
      <c r="A49" s="148"/>
      <c r="B49" s="91">
        <v>2005</v>
      </c>
      <c r="C49" s="92">
        <v>11</v>
      </c>
      <c r="D49" s="92">
        <v>368</v>
      </c>
      <c r="E49" s="93">
        <v>2172</v>
      </c>
      <c r="F49" s="92">
        <v>275</v>
      </c>
      <c r="G49" s="93">
        <v>2580</v>
      </c>
      <c r="H49" s="93">
        <v>15683</v>
      </c>
    </row>
    <row r="50" spans="1:8" ht="12.75">
      <c r="A50" s="148"/>
      <c r="B50" s="91">
        <v>2006</v>
      </c>
      <c r="C50" s="92">
        <v>25</v>
      </c>
      <c r="D50" s="92">
        <v>373</v>
      </c>
      <c r="E50" s="93">
        <v>2021</v>
      </c>
      <c r="F50" s="92">
        <v>289</v>
      </c>
      <c r="G50" s="93">
        <v>2564</v>
      </c>
      <c r="H50" s="93">
        <v>15213</v>
      </c>
    </row>
    <row r="51" spans="1:8" ht="12.75">
      <c r="A51" s="148"/>
      <c r="B51" s="91">
        <v>2007</v>
      </c>
      <c r="C51" s="92">
        <v>9</v>
      </c>
      <c r="D51" s="92">
        <v>277</v>
      </c>
      <c r="E51" s="93">
        <v>1814</v>
      </c>
      <c r="F51" s="92">
        <v>272</v>
      </c>
      <c r="G51" s="93">
        <v>2382</v>
      </c>
      <c r="H51" s="93">
        <v>14370</v>
      </c>
    </row>
    <row r="52" spans="1:8" ht="12.75">
      <c r="A52" s="148"/>
      <c r="B52" s="88" t="s">
        <v>86</v>
      </c>
      <c r="C52" s="89">
        <v>15</v>
      </c>
      <c r="D52" s="89">
        <v>367</v>
      </c>
      <c r="E52" s="90">
        <v>2176</v>
      </c>
      <c r="F52" s="89">
        <v>290</v>
      </c>
      <c r="G52" s="90">
        <v>2613</v>
      </c>
      <c r="H52" s="90">
        <v>15510</v>
      </c>
    </row>
    <row r="53" spans="1:8" ht="12.75">
      <c r="A53" s="148"/>
      <c r="B53" s="94" t="s">
        <v>87</v>
      </c>
      <c r="C53" s="95">
        <v>-70</v>
      </c>
      <c r="D53" s="95">
        <v>-67</v>
      </c>
      <c r="E53" s="95">
        <v>-53</v>
      </c>
      <c r="F53" s="95">
        <v>-22</v>
      </c>
      <c r="G53" s="95">
        <v>-40</v>
      </c>
      <c r="H53" s="95">
        <v>-22</v>
      </c>
    </row>
    <row r="54" spans="1:8" ht="12.75">
      <c r="A54" s="149"/>
      <c r="B54" s="94" t="s">
        <v>88</v>
      </c>
      <c r="C54" s="95">
        <v>-51</v>
      </c>
      <c r="D54" s="95">
        <v>-56</v>
      </c>
      <c r="E54" s="95">
        <v>-43</v>
      </c>
      <c r="F54" s="95">
        <v>-17</v>
      </c>
      <c r="G54" s="95">
        <v>-35</v>
      </c>
      <c r="H54" s="95">
        <v>-16</v>
      </c>
    </row>
    <row r="55" ht="12.75">
      <c r="A55" s="84"/>
    </row>
    <row r="56" ht="38.25">
      <c r="A56" s="86" t="s">
        <v>93</v>
      </c>
    </row>
    <row r="57" ht="25.5">
      <c r="A57" s="86" t="s">
        <v>94</v>
      </c>
    </row>
    <row r="58" ht="12.75">
      <c r="A58" s="86"/>
    </row>
    <row r="59" ht="12.75">
      <c r="A59" s="86" t="s">
        <v>95</v>
      </c>
    </row>
  </sheetData>
  <mergeCells count="8">
    <mergeCell ref="A19:A27"/>
    <mergeCell ref="A28:A36"/>
    <mergeCell ref="A37:A45"/>
    <mergeCell ref="A46:A54"/>
    <mergeCell ref="A8:B9"/>
    <mergeCell ref="C8:E8"/>
    <mergeCell ref="F8:H8"/>
    <mergeCell ref="A10:A1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5" bestFit="1" customWidth="1"/>
    <col min="2" max="2" width="10.00390625" style="85" bestFit="1" customWidth="1"/>
    <col min="3" max="3" width="5.7109375" style="85" customWidth="1"/>
    <col min="4" max="4" width="12.7109375" style="85" bestFit="1" customWidth="1"/>
    <col min="5" max="5" width="11.421875" style="85" bestFit="1" customWidth="1"/>
    <col min="6" max="6" width="5.7109375" style="85" customWidth="1"/>
    <col min="7" max="7" width="12.7109375" style="85" bestFit="1" customWidth="1"/>
    <col min="8" max="8" width="11.421875" style="85" bestFit="1" customWidth="1"/>
    <col min="9" max="16384" width="9.140625" style="85" customWidth="1"/>
  </cols>
  <sheetData>
    <row r="1" ht="12.75">
      <c r="A1" s="84" t="s">
        <v>75</v>
      </c>
    </row>
    <row r="2" ht="12.75">
      <c r="A2" s="86" t="s">
        <v>96</v>
      </c>
    </row>
    <row r="3" ht="12.75">
      <c r="A3" s="86"/>
    </row>
    <row r="4" ht="25.5">
      <c r="A4" s="86" t="s">
        <v>97</v>
      </c>
    </row>
    <row r="5" ht="25.5">
      <c r="A5" s="86" t="s">
        <v>98</v>
      </c>
    </row>
    <row r="6" ht="12.75">
      <c r="A6" s="84"/>
    </row>
    <row r="8" spans="1:8" ht="12.75">
      <c r="A8" s="137"/>
      <c r="B8" s="138"/>
      <c r="C8" s="144" t="s">
        <v>99</v>
      </c>
      <c r="D8" s="145"/>
      <c r="E8" s="146"/>
      <c r="F8" s="144" t="s">
        <v>100</v>
      </c>
      <c r="G8" s="145"/>
      <c r="H8" s="146"/>
    </row>
    <row r="9" spans="1:8" ht="12.75">
      <c r="A9" s="139"/>
      <c r="B9" s="140"/>
      <c r="C9" s="89" t="s">
        <v>81</v>
      </c>
      <c r="D9" s="89" t="s">
        <v>82</v>
      </c>
      <c r="E9" s="89" t="s">
        <v>83</v>
      </c>
      <c r="F9" s="89" t="s">
        <v>81</v>
      </c>
      <c r="G9" s="89" t="s">
        <v>82</v>
      </c>
      <c r="H9" s="89" t="s">
        <v>83</v>
      </c>
    </row>
    <row r="10" spans="1:8" ht="12.75">
      <c r="A10" s="147" t="s">
        <v>101</v>
      </c>
      <c r="B10" s="88" t="s">
        <v>102</v>
      </c>
      <c r="C10" s="89">
        <v>27</v>
      </c>
      <c r="D10" s="89">
        <v>319</v>
      </c>
      <c r="E10" s="89">
        <v>832</v>
      </c>
      <c r="F10" s="89">
        <v>4</v>
      </c>
      <c r="G10" s="89">
        <v>36</v>
      </c>
      <c r="H10" s="89">
        <v>103</v>
      </c>
    </row>
    <row r="11" spans="1:8" ht="12.75">
      <c r="A11" s="148"/>
      <c r="B11" s="91">
        <v>2003</v>
      </c>
      <c r="C11" s="92">
        <v>48</v>
      </c>
      <c r="D11" s="92">
        <v>389</v>
      </c>
      <c r="E11" s="93">
        <v>1030</v>
      </c>
      <c r="F11" s="92">
        <v>2</v>
      </c>
      <c r="G11" s="92">
        <v>28</v>
      </c>
      <c r="H11" s="92">
        <v>84</v>
      </c>
    </row>
    <row r="12" spans="1:8" ht="12.75">
      <c r="A12" s="148"/>
      <c r="B12" s="91">
        <v>2004</v>
      </c>
      <c r="C12" s="92">
        <v>40</v>
      </c>
      <c r="D12" s="92">
        <v>367</v>
      </c>
      <c r="E12" s="92">
        <v>933</v>
      </c>
      <c r="F12" s="92">
        <v>2</v>
      </c>
      <c r="G12" s="92">
        <v>28</v>
      </c>
      <c r="H12" s="92">
        <v>61</v>
      </c>
    </row>
    <row r="13" spans="1:8" ht="12.75">
      <c r="A13" s="148"/>
      <c r="B13" s="91">
        <v>2005</v>
      </c>
      <c r="C13" s="92">
        <v>33</v>
      </c>
      <c r="D13" s="92">
        <v>370</v>
      </c>
      <c r="E13" s="93">
        <v>1001</v>
      </c>
      <c r="F13" s="92">
        <v>1</v>
      </c>
      <c r="G13" s="92">
        <v>34</v>
      </c>
      <c r="H13" s="92">
        <v>80</v>
      </c>
    </row>
    <row r="14" spans="1:8" ht="12.75">
      <c r="A14" s="148"/>
      <c r="B14" s="91">
        <v>2006</v>
      </c>
      <c r="C14" s="92">
        <v>56</v>
      </c>
      <c r="D14" s="92">
        <v>379</v>
      </c>
      <c r="E14" s="92">
        <v>987</v>
      </c>
      <c r="F14" s="92">
        <v>2</v>
      </c>
      <c r="G14" s="92">
        <v>29</v>
      </c>
      <c r="H14" s="92">
        <v>81</v>
      </c>
    </row>
    <row r="15" spans="1:8" ht="12.75">
      <c r="A15" s="148"/>
      <c r="B15" s="91">
        <v>2007</v>
      </c>
      <c r="C15" s="92">
        <v>40</v>
      </c>
      <c r="D15" s="92">
        <v>398</v>
      </c>
      <c r="E15" s="92">
        <v>992</v>
      </c>
      <c r="F15" s="92" t="s">
        <v>103</v>
      </c>
      <c r="G15" s="92">
        <v>22</v>
      </c>
      <c r="H15" s="92">
        <v>62</v>
      </c>
    </row>
    <row r="16" spans="1:8" ht="12.75">
      <c r="A16" s="149"/>
      <c r="B16" s="88" t="s">
        <v>104</v>
      </c>
      <c r="C16" s="89">
        <v>43</v>
      </c>
      <c r="D16" s="89">
        <v>381</v>
      </c>
      <c r="E16" s="89">
        <v>989</v>
      </c>
      <c r="F16" s="89">
        <v>1</v>
      </c>
      <c r="G16" s="89">
        <v>28</v>
      </c>
      <c r="H16" s="89">
        <v>74</v>
      </c>
    </row>
    <row r="17" spans="1:8" ht="12.75">
      <c r="A17" s="147" t="s">
        <v>90</v>
      </c>
      <c r="B17" s="88" t="s">
        <v>102</v>
      </c>
      <c r="C17" s="89">
        <v>132</v>
      </c>
      <c r="D17" s="90">
        <v>1501</v>
      </c>
      <c r="E17" s="90">
        <v>7918</v>
      </c>
      <c r="F17" s="89">
        <v>77</v>
      </c>
      <c r="G17" s="90">
        <v>1000</v>
      </c>
      <c r="H17" s="90">
        <v>5443</v>
      </c>
    </row>
    <row r="18" spans="1:8" ht="12.75">
      <c r="A18" s="148"/>
      <c r="B18" s="91">
        <v>2003</v>
      </c>
      <c r="C18" s="92">
        <v>117</v>
      </c>
      <c r="D18" s="93">
        <v>1063</v>
      </c>
      <c r="E18" s="93">
        <v>7575</v>
      </c>
      <c r="F18" s="92">
        <v>72</v>
      </c>
      <c r="G18" s="92">
        <v>637</v>
      </c>
      <c r="H18" s="93">
        <v>4178</v>
      </c>
    </row>
    <row r="19" spans="1:8" ht="12.75">
      <c r="A19" s="148"/>
      <c r="B19" s="91">
        <v>2004</v>
      </c>
      <c r="C19" s="92">
        <v>115</v>
      </c>
      <c r="D19" s="92">
        <v>992</v>
      </c>
      <c r="E19" s="93">
        <v>7486</v>
      </c>
      <c r="F19" s="92">
        <v>52</v>
      </c>
      <c r="G19" s="92">
        <v>589</v>
      </c>
      <c r="H19" s="93">
        <v>4119</v>
      </c>
    </row>
    <row r="20" spans="1:8" ht="12.75">
      <c r="A20" s="148"/>
      <c r="B20" s="91">
        <v>2005</v>
      </c>
      <c r="C20" s="92">
        <v>107</v>
      </c>
      <c r="D20" s="92">
        <v>915</v>
      </c>
      <c r="E20" s="93">
        <v>7142</v>
      </c>
      <c r="F20" s="92">
        <v>46</v>
      </c>
      <c r="G20" s="92">
        <v>543</v>
      </c>
      <c r="H20" s="93">
        <v>3847</v>
      </c>
    </row>
    <row r="21" spans="1:8" ht="12.75">
      <c r="A21" s="148"/>
      <c r="B21" s="91">
        <v>2006</v>
      </c>
      <c r="C21" s="92">
        <v>120</v>
      </c>
      <c r="D21" s="92">
        <v>916</v>
      </c>
      <c r="E21" s="93">
        <v>6986</v>
      </c>
      <c r="F21" s="92">
        <v>55</v>
      </c>
      <c r="G21" s="92">
        <v>515</v>
      </c>
      <c r="H21" s="93">
        <v>3718</v>
      </c>
    </row>
    <row r="22" spans="1:8" ht="12.75">
      <c r="A22" s="148"/>
      <c r="B22" s="91">
        <v>2007</v>
      </c>
      <c r="C22" s="92">
        <v>94</v>
      </c>
      <c r="D22" s="92">
        <v>805</v>
      </c>
      <c r="E22" s="93">
        <v>6662</v>
      </c>
      <c r="F22" s="92">
        <v>66</v>
      </c>
      <c r="G22" s="92">
        <v>465</v>
      </c>
      <c r="H22" s="93">
        <v>3392</v>
      </c>
    </row>
    <row r="23" spans="1:8" ht="12.75">
      <c r="A23" s="149"/>
      <c r="B23" s="88" t="s">
        <v>104</v>
      </c>
      <c r="C23" s="89">
        <v>111</v>
      </c>
      <c r="D23" s="89">
        <v>938</v>
      </c>
      <c r="E23" s="90">
        <v>7170</v>
      </c>
      <c r="F23" s="89">
        <v>58</v>
      </c>
      <c r="G23" s="89">
        <v>550</v>
      </c>
      <c r="H23" s="90">
        <v>3851</v>
      </c>
    </row>
    <row r="24" spans="1:8" ht="12.75">
      <c r="A24" s="147" t="s">
        <v>105</v>
      </c>
      <c r="B24" s="88" t="s">
        <v>102</v>
      </c>
      <c r="C24" s="89">
        <v>1</v>
      </c>
      <c r="D24" s="89">
        <v>15</v>
      </c>
      <c r="E24" s="89">
        <v>112</v>
      </c>
      <c r="F24" s="89">
        <v>1</v>
      </c>
      <c r="G24" s="89">
        <v>19</v>
      </c>
      <c r="H24" s="89">
        <v>187</v>
      </c>
    </row>
    <row r="25" spans="1:8" ht="12.75">
      <c r="A25" s="148"/>
      <c r="B25" s="91">
        <v>2003</v>
      </c>
      <c r="C25" s="92" t="s">
        <v>103</v>
      </c>
      <c r="D25" s="92">
        <v>13</v>
      </c>
      <c r="E25" s="92">
        <v>135</v>
      </c>
      <c r="F25" s="92">
        <v>1</v>
      </c>
      <c r="G25" s="92">
        <v>18</v>
      </c>
      <c r="H25" s="92">
        <v>169</v>
      </c>
    </row>
    <row r="26" spans="1:8" ht="12.75">
      <c r="A26" s="148"/>
      <c r="B26" s="91">
        <v>2004</v>
      </c>
      <c r="C26" s="92" t="s">
        <v>103</v>
      </c>
      <c r="D26" s="92">
        <v>9</v>
      </c>
      <c r="E26" s="92">
        <v>116</v>
      </c>
      <c r="F26" s="92" t="s">
        <v>103</v>
      </c>
      <c r="G26" s="92">
        <v>12</v>
      </c>
      <c r="H26" s="92">
        <v>124</v>
      </c>
    </row>
    <row r="27" spans="1:8" ht="12.75">
      <c r="A27" s="148"/>
      <c r="B27" s="91">
        <v>2005</v>
      </c>
      <c r="C27" s="92" t="s">
        <v>103</v>
      </c>
      <c r="D27" s="92">
        <v>6</v>
      </c>
      <c r="E27" s="92">
        <v>114</v>
      </c>
      <c r="F27" s="92" t="s">
        <v>103</v>
      </c>
      <c r="G27" s="92">
        <v>5</v>
      </c>
      <c r="H27" s="92">
        <v>136</v>
      </c>
    </row>
    <row r="28" spans="1:8" ht="12.75">
      <c r="A28" s="148"/>
      <c r="B28" s="91">
        <v>2006</v>
      </c>
      <c r="C28" s="92">
        <v>1</v>
      </c>
      <c r="D28" s="92">
        <v>9</v>
      </c>
      <c r="E28" s="92">
        <v>111</v>
      </c>
      <c r="F28" s="92" t="s">
        <v>103</v>
      </c>
      <c r="G28" s="92">
        <v>13</v>
      </c>
      <c r="H28" s="92">
        <v>137</v>
      </c>
    </row>
    <row r="29" spans="1:8" ht="12.75">
      <c r="A29" s="148"/>
      <c r="B29" s="91">
        <v>2007</v>
      </c>
      <c r="C29" s="92" t="s">
        <v>103</v>
      </c>
      <c r="D29" s="92">
        <v>5</v>
      </c>
      <c r="E29" s="92">
        <v>96</v>
      </c>
      <c r="F29" s="92">
        <v>1</v>
      </c>
      <c r="G29" s="92">
        <v>5</v>
      </c>
      <c r="H29" s="92">
        <v>129</v>
      </c>
    </row>
    <row r="30" spans="1:8" ht="12.75">
      <c r="A30" s="149"/>
      <c r="B30" s="88" t="s">
        <v>104</v>
      </c>
      <c r="C30" s="89">
        <v>0</v>
      </c>
      <c r="D30" s="89">
        <v>8</v>
      </c>
      <c r="E30" s="89">
        <v>114</v>
      </c>
      <c r="F30" s="89">
        <v>0</v>
      </c>
      <c r="G30" s="89">
        <v>11</v>
      </c>
      <c r="H30" s="89">
        <v>139</v>
      </c>
    </row>
    <row r="31" spans="1:8" ht="12.75">
      <c r="A31" s="147" t="s">
        <v>106</v>
      </c>
      <c r="B31" s="88" t="s">
        <v>102</v>
      </c>
      <c r="C31" s="89">
        <v>1</v>
      </c>
      <c r="D31" s="89">
        <v>8</v>
      </c>
      <c r="E31" s="89">
        <v>39</v>
      </c>
      <c r="F31" s="89">
        <v>1</v>
      </c>
      <c r="G31" s="89">
        <v>19</v>
      </c>
      <c r="H31" s="89">
        <v>117</v>
      </c>
    </row>
    <row r="32" spans="1:8" ht="12.75">
      <c r="A32" s="148"/>
      <c r="B32" s="91">
        <v>2003</v>
      </c>
      <c r="C32" s="92" t="s">
        <v>103</v>
      </c>
      <c r="D32" s="92">
        <v>3</v>
      </c>
      <c r="E32" s="92">
        <v>30</v>
      </c>
      <c r="F32" s="92">
        <v>1</v>
      </c>
      <c r="G32" s="92">
        <v>7</v>
      </c>
      <c r="H32" s="92">
        <v>64</v>
      </c>
    </row>
    <row r="33" spans="1:8" ht="12.75">
      <c r="A33" s="148"/>
      <c r="B33" s="91">
        <v>2004</v>
      </c>
      <c r="C33" s="92" t="s">
        <v>103</v>
      </c>
      <c r="D33" s="92">
        <v>2</v>
      </c>
      <c r="E33" s="92">
        <v>31</v>
      </c>
      <c r="F33" s="92" t="s">
        <v>103</v>
      </c>
      <c r="G33" s="92">
        <v>7</v>
      </c>
      <c r="H33" s="92">
        <v>49</v>
      </c>
    </row>
    <row r="34" spans="1:8" ht="12.75">
      <c r="A34" s="148"/>
      <c r="B34" s="91">
        <v>2005</v>
      </c>
      <c r="C34" s="92" t="s">
        <v>103</v>
      </c>
      <c r="D34" s="92">
        <v>4</v>
      </c>
      <c r="E34" s="92">
        <v>19</v>
      </c>
      <c r="F34" s="92">
        <v>1</v>
      </c>
      <c r="G34" s="92">
        <v>7</v>
      </c>
      <c r="H34" s="92">
        <v>50</v>
      </c>
    </row>
    <row r="35" spans="1:8" ht="12.75">
      <c r="A35" s="148"/>
      <c r="B35" s="91">
        <v>2006</v>
      </c>
      <c r="C35" s="92" t="s">
        <v>103</v>
      </c>
      <c r="D35" s="92">
        <v>2</v>
      </c>
      <c r="E35" s="92">
        <v>25</v>
      </c>
      <c r="F35" s="92" t="s">
        <v>103</v>
      </c>
      <c r="G35" s="92">
        <v>6</v>
      </c>
      <c r="H35" s="92">
        <v>69</v>
      </c>
    </row>
    <row r="36" spans="1:8" ht="12.75">
      <c r="A36" s="148"/>
      <c r="B36" s="91">
        <v>2007</v>
      </c>
      <c r="C36" s="92" t="s">
        <v>103</v>
      </c>
      <c r="D36" s="92">
        <v>2</v>
      </c>
      <c r="E36" s="92">
        <v>23</v>
      </c>
      <c r="F36" s="92" t="s">
        <v>103</v>
      </c>
      <c r="G36" s="92">
        <v>2</v>
      </c>
      <c r="H36" s="92">
        <v>47</v>
      </c>
    </row>
    <row r="37" spans="1:8" ht="12.75">
      <c r="A37" s="149"/>
      <c r="B37" s="88" t="s">
        <v>104</v>
      </c>
      <c r="C37" s="89" t="s">
        <v>103</v>
      </c>
      <c r="D37" s="89">
        <v>3</v>
      </c>
      <c r="E37" s="89">
        <v>26</v>
      </c>
      <c r="F37" s="89">
        <v>0</v>
      </c>
      <c r="G37" s="89">
        <v>6</v>
      </c>
      <c r="H37" s="89">
        <v>56</v>
      </c>
    </row>
    <row r="38" spans="1:8" ht="12.75">
      <c r="A38" s="147" t="s">
        <v>107</v>
      </c>
      <c r="B38" s="88" t="s">
        <v>102</v>
      </c>
      <c r="C38" s="89">
        <v>0</v>
      </c>
      <c r="D38" s="89">
        <v>8</v>
      </c>
      <c r="E38" s="89">
        <v>73</v>
      </c>
      <c r="F38" s="89">
        <v>3</v>
      </c>
      <c r="G38" s="89">
        <v>88</v>
      </c>
      <c r="H38" s="89">
        <v>936</v>
      </c>
    </row>
    <row r="39" spans="1:8" ht="12.75">
      <c r="A39" s="148"/>
      <c r="B39" s="91">
        <v>2003</v>
      </c>
      <c r="C39" s="92" t="s">
        <v>103</v>
      </c>
      <c r="D39" s="92">
        <v>3</v>
      </c>
      <c r="E39" s="92">
        <v>57</v>
      </c>
      <c r="F39" s="92">
        <v>1</v>
      </c>
      <c r="G39" s="92">
        <v>67</v>
      </c>
      <c r="H39" s="92">
        <v>835</v>
      </c>
    </row>
    <row r="40" spans="1:8" ht="12.75">
      <c r="A40" s="148"/>
      <c r="B40" s="91">
        <v>2004</v>
      </c>
      <c r="C40" s="92">
        <v>1</v>
      </c>
      <c r="D40" s="92">
        <v>6</v>
      </c>
      <c r="E40" s="92">
        <v>75</v>
      </c>
      <c r="F40" s="92">
        <v>2</v>
      </c>
      <c r="G40" s="92">
        <v>60</v>
      </c>
      <c r="H40" s="92">
        <v>840</v>
      </c>
    </row>
    <row r="41" spans="1:8" ht="12.75">
      <c r="A41" s="148"/>
      <c r="B41" s="91">
        <v>2005</v>
      </c>
      <c r="C41" s="92" t="s">
        <v>103</v>
      </c>
      <c r="D41" s="92">
        <v>2</v>
      </c>
      <c r="E41" s="92">
        <v>60</v>
      </c>
      <c r="F41" s="92" t="s">
        <v>103</v>
      </c>
      <c r="G41" s="92">
        <v>61</v>
      </c>
      <c r="H41" s="92">
        <v>797</v>
      </c>
    </row>
    <row r="42" spans="1:8" ht="12.75">
      <c r="A42" s="148"/>
      <c r="B42" s="91">
        <v>2006</v>
      </c>
      <c r="C42" s="92" t="s">
        <v>103</v>
      </c>
      <c r="D42" s="92">
        <v>3</v>
      </c>
      <c r="E42" s="92">
        <v>55</v>
      </c>
      <c r="F42" s="92" t="s">
        <v>103</v>
      </c>
      <c r="G42" s="92">
        <v>54</v>
      </c>
      <c r="H42" s="92">
        <v>708</v>
      </c>
    </row>
    <row r="43" spans="1:8" ht="12.75">
      <c r="A43" s="148"/>
      <c r="B43" s="91">
        <v>2007</v>
      </c>
      <c r="C43" s="92" t="s">
        <v>103</v>
      </c>
      <c r="D43" s="92" t="s">
        <v>103</v>
      </c>
      <c r="E43" s="92">
        <v>27</v>
      </c>
      <c r="F43" s="92" t="s">
        <v>103</v>
      </c>
      <c r="G43" s="92">
        <v>33</v>
      </c>
      <c r="H43" s="92">
        <v>596</v>
      </c>
    </row>
    <row r="44" spans="1:8" ht="12.75">
      <c r="A44" s="149"/>
      <c r="B44" s="88" t="s">
        <v>104</v>
      </c>
      <c r="C44" s="89">
        <v>0</v>
      </c>
      <c r="D44" s="89">
        <v>3</v>
      </c>
      <c r="E44" s="89">
        <v>55</v>
      </c>
      <c r="F44" s="89">
        <v>1</v>
      </c>
      <c r="G44" s="89">
        <v>55</v>
      </c>
      <c r="H44" s="89">
        <v>755</v>
      </c>
    </row>
    <row r="45" spans="1:8" ht="12.75">
      <c r="A45" s="147" t="s">
        <v>108</v>
      </c>
      <c r="B45" s="88" t="s">
        <v>102</v>
      </c>
      <c r="C45" s="89">
        <v>6</v>
      </c>
      <c r="D45" s="89">
        <v>75</v>
      </c>
      <c r="E45" s="89">
        <v>347</v>
      </c>
      <c r="F45" s="89">
        <v>3</v>
      </c>
      <c r="G45" s="89">
        <v>36</v>
      </c>
      <c r="H45" s="89">
        <v>168</v>
      </c>
    </row>
    <row r="46" spans="1:8" ht="12.75">
      <c r="A46" s="148"/>
      <c r="B46" s="91">
        <v>2003</v>
      </c>
      <c r="C46" s="92">
        <v>7</v>
      </c>
      <c r="D46" s="92">
        <v>50</v>
      </c>
      <c r="E46" s="92">
        <v>259</v>
      </c>
      <c r="F46" s="92">
        <v>4</v>
      </c>
      <c r="G46" s="92">
        <v>14</v>
      </c>
      <c r="H46" s="92">
        <v>89</v>
      </c>
    </row>
    <row r="47" spans="1:8" ht="12.75">
      <c r="A47" s="148"/>
      <c r="B47" s="91">
        <v>2004</v>
      </c>
      <c r="C47" s="92">
        <v>7</v>
      </c>
      <c r="D47" s="92">
        <v>40</v>
      </c>
      <c r="E47" s="92">
        <v>306</v>
      </c>
      <c r="F47" s="92" t="s">
        <v>103</v>
      </c>
      <c r="G47" s="92">
        <v>12</v>
      </c>
      <c r="H47" s="92">
        <v>100</v>
      </c>
    </row>
    <row r="48" spans="1:8" ht="12.75">
      <c r="A48" s="148"/>
      <c r="B48" s="91">
        <v>2005</v>
      </c>
      <c r="C48" s="92">
        <v>6</v>
      </c>
      <c r="D48" s="92">
        <v>44</v>
      </c>
      <c r="E48" s="92">
        <v>278</v>
      </c>
      <c r="F48" s="92">
        <v>2</v>
      </c>
      <c r="G48" s="92">
        <v>17</v>
      </c>
      <c r="H48" s="92">
        <v>100</v>
      </c>
    </row>
    <row r="49" spans="1:8" ht="12.75">
      <c r="A49" s="148"/>
      <c r="B49" s="91">
        <v>2006</v>
      </c>
      <c r="C49" s="92">
        <v>4</v>
      </c>
      <c r="D49" s="92">
        <v>50</v>
      </c>
      <c r="E49" s="92">
        <v>283</v>
      </c>
      <c r="F49" s="92">
        <v>2</v>
      </c>
      <c r="G49" s="92">
        <v>13</v>
      </c>
      <c r="H49" s="92">
        <v>109</v>
      </c>
    </row>
    <row r="50" spans="1:8" ht="12.75">
      <c r="A50" s="148"/>
      <c r="B50" s="91">
        <v>2007</v>
      </c>
      <c r="C50" s="92">
        <v>10</v>
      </c>
      <c r="D50" s="92">
        <v>45</v>
      </c>
      <c r="E50" s="92">
        <v>294</v>
      </c>
      <c r="F50" s="92">
        <v>3</v>
      </c>
      <c r="G50" s="92">
        <v>22</v>
      </c>
      <c r="H50" s="92">
        <v>117</v>
      </c>
    </row>
    <row r="51" spans="1:8" ht="12.75">
      <c r="A51" s="149"/>
      <c r="B51" s="88" t="s">
        <v>104</v>
      </c>
      <c r="C51" s="89">
        <v>7</v>
      </c>
      <c r="D51" s="89">
        <v>46</v>
      </c>
      <c r="E51" s="89">
        <v>284</v>
      </c>
      <c r="F51" s="89">
        <v>2</v>
      </c>
      <c r="G51" s="89">
        <v>16</v>
      </c>
      <c r="H51" s="89">
        <v>103</v>
      </c>
    </row>
    <row r="52" spans="1:8" ht="12.75">
      <c r="A52" s="147" t="s">
        <v>109</v>
      </c>
      <c r="B52" s="88" t="s">
        <v>102</v>
      </c>
      <c r="C52" s="89">
        <v>5</v>
      </c>
      <c r="D52" s="89">
        <v>51</v>
      </c>
      <c r="E52" s="89">
        <v>195</v>
      </c>
      <c r="F52" s="89">
        <v>1</v>
      </c>
      <c r="G52" s="89">
        <v>10</v>
      </c>
      <c r="H52" s="89">
        <v>45</v>
      </c>
    </row>
    <row r="53" spans="1:8" ht="12.75">
      <c r="A53" s="148"/>
      <c r="B53" s="91">
        <v>2003</v>
      </c>
      <c r="C53" s="92">
        <v>3</v>
      </c>
      <c r="D53" s="92">
        <v>55</v>
      </c>
      <c r="E53" s="92">
        <v>253</v>
      </c>
      <c r="F53" s="92" t="s">
        <v>103</v>
      </c>
      <c r="G53" s="92">
        <v>10</v>
      </c>
      <c r="H53" s="92">
        <v>65</v>
      </c>
    </row>
    <row r="54" spans="1:8" ht="12.75">
      <c r="A54" s="148"/>
      <c r="B54" s="91">
        <v>2004</v>
      </c>
      <c r="C54" s="92">
        <v>3</v>
      </c>
      <c r="D54" s="92">
        <v>35</v>
      </c>
      <c r="E54" s="92">
        <v>201</v>
      </c>
      <c r="F54" s="92">
        <v>2</v>
      </c>
      <c r="G54" s="92">
        <v>8</v>
      </c>
      <c r="H54" s="92">
        <v>49</v>
      </c>
    </row>
    <row r="55" spans="1:8" ht="12.75">
      <c r="A55" s="148"/>
      <c r="B55" s="91">
        <v>2005</v>
      </c>
      <c r="C55" s="92">
        <v>6</v>
      </c>
      <c r="D55" s="92">
        <v>30</v>
      </c>
      <c r="E55" s="92">
        <v>187</v>
      </c>
      <c r="F55" s="92">
        <v>1</v>
      </c>
      <c r="G55" s="92">
        <v>7</v>
      </c>
      <c r="H55" s="92">
        <v>28</v>
      </c>
    </row>
    <row r="56" spans="1:8" ht="12.75">
      <c r="A56" s="148"/>
      <c r="B56" s="91">
        <v>2006</v>
      </c>
      <c r="C56" s="92">
        <v>2</v>
      </c>
      <c r="D56" s="92">
        <v>32</v>
      </c>
      <c r="E56" s="92">
        <v>157</v>
      </c>
      <c r="F56" s="92" t="s">
        <v>103</v>
      </c>
      <c r="G56" s="92">
        <v>4</v>
      </c>
      <c r="H56" s="92">
        <v>34</v>
      </c>
    </row>
    <row r="57" spans="1:8" ht="12.75">
      <c r="A57" s="148"/>
      <c r="B57" s="91">
        <v>2007</v>
      </c>
      <c r="C57" s="92">
        <v>2</v>
      </c>
      <c r="D57" s="92">
        <v>32</v>
      </c>
      <c r="E57" s="92">
        <v>172</v>
      </c>
      <c r="F57" s="92" t="s">
        <v>103</v>
      </c>
      <c r="G57" s="92">
        <v>3</v>
      </c>
      <c r="H57" s="92">
        <v>25</v>
      </c>
    </row>
    <row r="58" spans="1:8" ht="12.75">
      <c r="A58" s="149"/>
      <c r="B58" s="88" t="s">
        <v>104</v>
      </c>
      <c r="C58" s="89">
        <v>3</v>
      </c>
      <c r="D58" s="89">
        <v>37</v>
      </c>
      <c r="E58" s="89">
        <v>194</v>
      </c>
      <c r="F58" s="89">
        <v>1</v>
      </c>
      <c r="G58" s="89">
        <v>6</v>
      </c>
      <c r="H58" s="89">
        <v>40</v>
      </c>
    </row>
    <row r="59" spans="1:8" ht="12.75">
      <c r="A59" s="147" t="s">
        <v>91</v>
      </c>
      <c r="B59" s="88" t="s">
        <v>102</v>
      </c>
      <c r="C59" s="89">
        <v>1</v>
      </c>
      <c r="D59" s="89">
        <v>17</v>
      </c>
      <c r="E59" s="89">
        <v>86</v>
      </c>
      <c r="F59" s="89" t="s">
        <v>103</v>
      </c>
      <c r="G59" s="89">
        <v>11</v>
      </c>
      <c r="H59" s="89">
        <v>49</v>
      </c>
    </row>
    <row r="60" spans="1:8" ht="12.75">
      <c r="A60" s="148"/>
      <c r="B60" s="91">
        <v>2003</v>
      </c>
      <c r="C60" s="92">
        <v>3</v>
      </c>
      <c r="D60" s="92">
        <v>17</v>
      </c>
      <c r="E60" s="92">
        <v>104</v>
      </c>
      <c r="F60" s="92" t="s">
        <v>103</v>
      </c>
      <c r="G60" s="92">
        <v>6</v>
      </c>
      <c r="H60" s="92">
        <v>36</v>
      </c>
    </row>
    <row r="61" spans="1:8" ht="12.75">
      <c r="A61" s="148"/>
      <c r="B61" s="91">
        <v>2004</v>
      </c>
      <c r="C61" s="92">
        <v>1</v>
      </c>
      <c r="D61" s="92">
        <v>23</v>
      </c>
      <c r="E61" s="92">
        <v>97</v>
      </c>
      <c r="F61" s="92" t="s">
        <v>103</v>
      </c>
      <c r="G61" s="92">
        <v>6</v>
      </c>
      <c r="H61" s="92">
        <v>61</v>
      </c>
    </row>
    <row r="62" spans="1:8" ht="12.75">
      <c r="A62" s="148"/>
      <c r="B62" s="91">
        <v>2005</v>
      </c>
      <c r="C62" s="92">
        <v>1</v>
      </c>
      <c r="D62" s="92">
        <v>22</v>
      </c>
      <c r="E62" s="92">
        <v>148</v>
      </c>
      <c r="F62" s="92" t="s">
        <v>103</v>
      </c>
      <c r="G62" s="92">
        <v>10</v>
      </c>
      <c r="H62" s="92">
        <v>66</v>
      </c>
    </row>
    <row r="63" spans="1:8" ht="12.75">
      <c r="A63" s="148"/>
      <c r="B63" s="91">
        <v>2006</v>
      </c>
      <c r="C63" s="92">
        <v>1</v>
      </c>
      <c r="D63" s="92">
        <v>23</v>
      </c>
      <c r="E63" s="92">
        <v>133</v>
      </c>
      <c r="F63" s="92" t="s">
        <v>103</v>
      </c>
      <c r="G63" s="92">
        <v>6</v>
      </c>
      <c r="H63" s="92">
        <v>41</v>
      </c>
    </row>
    <row r="64" spans="1:8" ht="12.75">
      <c r="A64" s="148"/>
      <c r="B64" s="91">
        <v>2007</v>
      </c>
      <c r="C64" s="92" t="s">
        <v>103</v>
      </c>
      <c r="D64" s="92">
        <v>14</v>
      </c>
      <c r="E64" s="92">
        <v>105</v>
      </c>
      <c r="F64" s="92">
        <v>1</v>
      </c>
      <c r="G64" s="92">
        <v>7</v>
      </c>
      <c r="H64" s="92">
        <v>66</v>
      </c>
    </row>
    <row r="65" spans="1:8" ht="12.75">
      <c r="A65" s="149"/>
      <c r="B65" s="88" t="s">
        <v>104</v>
      </c>
      <c r="C65" s="89">
        <v>1</v>
      </c>
      <c r="D65" s="89">
        <v>20</v>
      </c>
      <c r="E65" s="89">
        <v>117</v>
      </c>
      <c r="F65" s="89">
        <v>0</v>
      </c>
      <c r="G65" s="89">
        <v>7</v>
      </c>
      <c r="H65" s="89">
        <v>54</v>
      </c>
    </row>
    <row r="66" spans="1:8" ht="12.75">
      <c r="A66" s="147" t="s">
        <v>110</v>
      </c>
      <c r="B66" s="88" t="s">
        <v>102</v>
      </c>
      <c r="C66" s="89">
        <v>174</v>
      </c>
      <c r="D66" s="90">
        <v>1994</v>
      </c>
      <c r="E66" s="90">
        <v>9601</v>
      </c>
      <c r="F66" s="89">
        <v>89</v>
      </c>
      <c r="G66" s="90">
        <v>1219</v>
      </c>
      <c r="H66" s="90">
        <v>7047</v>
      </c>
    </row>
    <row r="67" spans="1:8" ht="12.75">
      <c r="A67" s="148"/>
      <c r="B67" s="91">
        <v>2003</v>
      </c>
      <c r="C67" s="92">
        <v>178</v>
      </c>
      <c r="D67" s="93">
        <v>1593</v>
      </c>
      <c r="E67" s="93">
        <v>9443</v>
      </c>
      <c r="F67" s="92">
        <v>81</v>
      </c>
      <c r="G67" s="92">
        <v>787</v>
      </c>
      <c r="H67" s="93">
        <v>5520</v>
      </c>
    </row>
    <row r="68" spans="1:8" ht="12.75">
      <c r="A68" s="148"/>
      <c r="B68" s="91">
        <v>2004</v>
      </c>
      <c r="C68" s="92">
        <v>167</v>
      </c>
      <c r="D68" s="93">
        <v>1474</v>
      </c>
      <c r="E68" s="93">
        <v>9245</v>
      </c>
      <c r="F68" s="92">
        <v>58</v>
      </c>
      <c r="G68" s="92">
        <v>722</v>
      </c>
      <c r="H68" s="93">
        <v>5403</v>
      </c>
    </row>
    <row r="69" spans="1:8" ht="12.75">
      <c r="A69" s="148"/>
      <c r="B69" s="91">
        <v>2005</v>
      </c>
      <c r="C69" s="92">
        <v>153</v>
      </c>
      <c r="D69" s="93">
        <v>1393</v>
      </c>
      <c r="E69" s="93">
        <v>8949</v>
      </c>
      <c r="F69" s="92">
        <v>51</v>
      </c>
      <c r="G69" s="92">
        <v>684</v>
      </c>
      <c r="H69" s="93">
        <v>5104</v>
      </c>
    </row>
    <row r="70" spans="1:8" ht="12.75">
      <c r="A70" s="148"/>
      <c r="B70" s="91">
        <v>2006</v>
      </c>
      <c r="C70" s="92">
        <v>184</v>
      </c>
      <c r="D70" s="93">
        <v>1414</v>
      </c>
      <c r="E70" s="93">
        <v>8737</v>
      </c>
      <c r="F70" s="92">
        <v>59</v>
      </c>
      <c r="G70" s="92">
        <v>640</v>
      </c>
      <c r="H70" s="93">
        <v>4897</v>
      </c>
    </row>
    <row r="71" spans="1:8" ht="12.75">
      <c r="A71" s="148"/>
      <c r="B71" s="91">
        <v>2007</v>
      </c>
      <c r="C71" s="92">
        <v>146</v>
      </c>
      <c r="D71" s="93">
        <v>1301</v>
      </c>
      <c r="E71" s="93">
        <v>8371</v>
      </c>
      <c r="F71" s="92">
        <v>71</v>
      </c>
      <c r="G71" s="92">
        <v>559</v>
      </c>
      <c r="H71" s="93">
        <v>4434</v>
      </c>
    </row>
    <row r="72" spans="1:8" ht="12.75">
      <c r="A72" s="149"/>
      <c r="B72" s="88" t="s">
        <v>104</v>
      </c>
      <c r="C72" s="89">
        <v>166</v>
      </c>
      <c r="D72" s="90">
        <v>1435</v>
      </c>
      <c r="E72" s="90">
        <v>8949</v>
      </c>
      <c r="F72" s="89">
        <v>64</v>
      </c>
      <c r="G72" s="89">
        <v>678</v>
      </c>
      <c r="H72" s="90">
        <v>5072</v>
      </c>
    </row>
    <row r="73" ht="12.75">
      <c r="A73" s="84"/>
    </row>
    <row r="74" ht="38.25">
      <c r="A74" s="86" t="s">
        <v>111</v>
      </c>
    </row>
  </sheetData>
  <mergeCells count="12">
    <mergeCell ref="A45:A51"/>
    <mergeCell ref="A52:A58"/>
    <mergeCell ref="A59:A65"/>
    <mergeCell ref="A66:A72"/>
    <mergeCell ref="A17:A23"/>
    <mergeCell ref="A24:A30"/>
    <mergeCell ref="A31:A37"/>
    <mergeCell ref="A38:A44"/>
    <mergeCell ref="A8:B9"/>
    <mergeCell ref="C8:E8"/>
    <mergeCell ref="F8:H8"/>
    <mergeCell ref="A10:A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2009-03-05T11:53:04Z</dcterms:created>
  <dcterms:modified xsi:type="dcterms:W3CDTF">2009-03-11T08:57:28Z</dcterms:modified>
  <cp:category/>
  <cp:version/>
  <cp:contentType/>
  <cp:contentStatus/>
</cp:coreProperties>
</file>