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 Q" sheetId="1" r:id="rId1"/>
    <sheet name="Table R" sheetId="2" r:id="rId2"/>
    <sheet name="Table S" sheetId="3" r:id="rId3"/>
  </sheets>
  <externalReferences>
    <externalReference r:id="rId6"/>
    <externalReference r:id="rId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MACROS">'[1]Table'!$M$1:$IG$8163</definedName>
    <definedName name="MACROS2">#REF!</definedName>
    <definedName name="new" hidden="1">#REF!</definedName>
    <definedName name="new2">#REF!</definedName>
    <definedName name="_xlnm.Print_Area" localSheetId="0">'Table Q'!$A$1:$K$118</definedName>
    <definedName name="_xlnm.Print_Area" localSheetId="1">'Table R'!$A$1:$K$107</definedName>
    <definedName name="_xlnm.Print_Area" localSheetId="2">'Table S'!$A$1:$K$122</definedName>
    <definedName name="_xlnm.Print_Titles" localSheetId="0">'Table Q'!$1:$12</definedName>
    <definedName name="_xlnm.Print_Titles" localSheetId="1">'Table R'!$1:$14</definedName>
    <definedName name="_xlnm.Print_Titles" localSheetId="2">'Table S'!$1:$14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'[1]Table'!$E$1:$IG$8163</definedName>
    <definedName name="TIME2">#REF!</definedName>
    <definedName name="WHOLE">'[1]Table'!$BZ$371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<sst xmlns="http://schemas.openxmlformats.org/spreadsheetml/2006/main" count="319" uniqueCount="146">
  <si>
    <t>NB: as described in the text, "repeats" of CFs are excluded for the purpose of producing this table.</t>
  </si>
  <si>
    <t>In cases where two or more participants in an accident have the same CF, that CF will be counted only once in this table.</t>
  </si>
  <si>
    <t>For example, an accident with two participants who were "exceeding speed limit" and one who was "following too close"</t>
  </si>
  <si>
    <t>would be counted once against "exceeding speed limit" and once against "following too close".</t>
  </si>
  <si>
    <t>Severity of accident</t>
  </si>
  <si>
    <t>% of the accidents of that severity</t>
  </si>
  <si>
    <t>for which any CFs were recorded</t>
  </si>
  <si>
    <t>Fatal</t>
  </si>
  <si>
    <t>Serious</t>
  </si>
  <si>
    <t>Slight</t>
  </si>
  <si>
    <t>All (inc. NK)</t>
  </si>
  <si>
    <t>All</t>
  </si>
  <si>
    <t>Road environment contributed</t>
  </si>
  <si>
    <t>Poor or defective road surface</t>
  </si>
  <si>
    <t>Deposit on road (e.g. oil, mud, chippings)</t>
  </si>
  <si>
    <t>Slippery road (due to weather)</t>
  </si>
  <si>
    <t>Inadequate/masked signs or road markings</t>
  </si>
  <si>
    <t>Defective traffic signals</t>
  </si>
  <si>
    <t>Traffic calming (e.g. road humps, chicanes)</t>
  </si>
  <si>
    <t>Temporary road layout (e.g. contraflow)</t>
  </si>
  <si>
    <t>Road layout (e.g. bend, hill, narrow carriageway)</t>
  </si>
  <si>
    <t>Animal or other object in carriageway</t>
  </si>
  <si>
    <t>Vehicle defects</t>
  </si>
  <si>
    <t>Tyres illegal, defective or under-inflated</t>
  </si>
  <si>
    <t>Defective lights or indicators</t>
  </si>
  <si>
    <t>Defective brakes</t>
  </si>
  <si>
    <t>Defective steering or suspension</t>
  </si>
  <si>
    <t>Defective or missing mirrors</t>
  </si>
  <si>
    <t>Overloaded or poorly loaded vehicle/trailer</t>
  </si>
  <si>
    <t>Injudicious action (driver/rider)</t>
  </si>
  <si>
    <t>Disobeyed automatic traffic signal</t>
  </si>
  <si>
    <t>Disobeyed Give Way or Stop sign or markings</t>
  </si>
  <si>
    <t>Disobeyed double white line</t>
  </si>
  <si>
    <t>Disobeyed pedestrian crossing facility</t>
  </si>
  <si>
    <t>Illegal turn or direction of travel</t>
  </si>
  <si>
    <t>Exceeding speed limit</t>
  </si>
  <si>
    <t>Travelling too fast for the conditions</t>
  </si>
  <si>
    <t>Following too close</t>
  </si>
  <si>
    <t>Vehicle travelling along pavement</t>
  </si>
  <si>
    <t>Cyclist entering road from pavement</t>
  </si>
  <si>
    <t>Driver/rider error or reaction</t>
  </si>
  <si>
    <t>Junction overshoot</t>
  </si>
  <si>
    <t>Junction restart</t>
  </si>
  <si>
    <t>Poor turn or manoeuvre</t>
  </si>
  <si>
    <t>Failed to signal / misleading signal</t>
  </si>
  <si>
    <t>Failed to look properly (D/R)</t>
  </si>
  <si>
    <t>Failed to judge other pers path/speed (D/R)</t>
  </si>
  <si>
    <t>Passing too close to cyclist/horse/pedestrian</t>
  </si>
  <si>
    <t>Sudden braking</t>
  </si>
  <si>
    <t>Swerved</t>
  </si>
  <si>
    <t>Loss of control</t>
  </si>
  <si>
    <t>Impairment or distraction (driver/rider)</t>
  </si>
  <si>
    <t>Impaired by alcohol (D/R)</t>
  </si>
  <si>
    <t>Impaired by drugs (illicit/medicinal) (D/R)</t>
  </si>
  <si>
    <t>Fatigue</t>
  </si>
  <si>
    <t>Uncorrected defective eyesight</t>
  </si>
  <si>
    <t>Illness or disability (mental/physic) (D/R)</t>
  </si>
  <si>
    <t>Not display lights at night / in poor visibility</t>
  </si>
  <si>
    <t>Cyclist wearing dark clothing at night</t>
  </si>
  <si>
    <t>Driver using mobile phone</t>
  </si>
  <si>
    <t>Distraction in vehicle</t>
  </si>
  <si>
    <t>Distraction outside vehicle</t>
  </si>
  <si>
    <t>Behaviour or inexperience (driver/rider)</t>
  </si>
  <si>
    <t>Aggressive driving</t>
  </si>
  <si>
    <t>Careless / reckless /in a hurry (D/R)</t>
  </si>
  <si>
    <t>Nervous / uncertain / panic</t>
  </si>
  <si>
    <t>Driving too slow for conditions / slow vehicle</t>
  </si>
  <si>
    <t>Inexperienced or learner driver/rider</t>
  </si>
  <si>
    <t>Inexperience of driving on the left</t>
  </si>
  <si>
    <t>Inexperience with type of vehicle</t>
  </si>
  <si>
    <t>Vision affected</t>
  </si>
  <si>
    <t>Stationary or parked vehicle</t>
  </si>
  <si>
    <t>Vegetation</t>
  </si>
  <si>
    <t>Road layout (e.g. bend, winding road, hill crest)</t>
  </si>
  <si>
    <t>Buildings, road signs, street furniture</t>
  </si>
  <si>
    <t>Dazzling headlights</t>
  </si>
  <si>
    <t>Dazzling sun</t>
  </si>
  <si>
    <t>Rain, sleet, snow or fog</t>
  </si>
  <si>
    <t>Spray from other vehicles</t>
  </si>
  <si>
    <t>Visor or windscreen dirty or scratched</t>
  </si>
  <si>
    <t>Vehicle blind spot</t>
  </si>
  <si>
    <t>Pedestrian only</t>
  </si>
  <si>
    <t>Crossed road masked by stationary/parked vehicle</t>
  </si>
  <si>
    <t>Pedestrian failed to look properly</t>
  </si>
  <si>
    <t>Pedestrian failed to judge vehicles path or speed</t>
  </si>
  <si>
    <t>Wrong use of pedestrian crossing facility</t>
  </si>
  <si>
    <t>Dangerous action in carriageway (e.g. playing)</t>
  </si>
  <si>
    <t>Pedestrian impaired by alcohol</t>
  </si>
  <si>
    <t>Pedestrian impaired by drugs (illicit/medicinal)</t>
  </si>
  <si>
    <t>Pedestrian careless / reckless /in a hurry</t>
  </si>
  <si>
    <t>Pedestrian wearing dark clothing at night</t>
  </si>
  <si>
    <t>Pedestrian disability or illness, mental/physical</t>
  </si>
  <si>
    <t>Special codes</t>
  </si>
  <si>
    <t>Stolen vehicle</t>
  </si>
  <si>
    <t>Vehicle in course of crime</t>
  </si>
  <si>
    <t>Emergency vehicle on call</t>
  </si>
  <si>
    <t>Vehicle door opened or closed negligently</t>
  </si>
  <si>
    <t>Other</t>
  </si>
  <si>
    <t>NB: As described in the text, an accident will be counted once for each combination of CF (excluding "repeats") and death.</t>
  </si>
  <si>
    <t xml:space="preserve">For example, an accident with four different CFs and three deaths would be counted twelve times in this table - each death would be </t>
  </si>
  <si>
    <t>counted against the first CF, then against the second CF, and so on.  As a result, the percentages would total far more than 100%.</t>
  </si>
  <si>
    <t xml:space="preserve">However, "repeats" are excluded: if the same CF applies to two different participants, each death will be counted only once against that CF. </t>
  </si>
  <si>
    <t>Person who was killed</t>
  </si>
  <si>
    <t>% of all</t>
  </si>
  <si>
    <t>Pedal</t>
  </si>
  <si>
    <t>Motor</t>
  </si>
  <si>
    <t>deaths for</t>
  </si>
  <si>
    <t>Pedestrian</t>
  </si>
  <si>
    <t>cyclist</t>
  </si>
  <si>
    <t>Car/taxi user</t>
  </si>
  <si>
    <t>road user</t>
  </si>
  <si>
    <t>which CFs</t>
  </si>
  <si>
    <t>(incl. n-k)</t>
  </si>
  <si>
    <t>recorded</t>
  </si>
  <si>
    <t>.</t>
  </si>
  <si>
    <t>Illness or disability (mental/physical) (D/R)</t>
  </si>
  <si>
    <t>Road layout (e.g. bend, winding rd, hill crest</t>
  </si>
  <si>
    <t>Ped. failed to judge vehicles path or speed</t>
  </si>
  <si>
    <t>Deaths</t>
  </si>
  <si>
    <t>All deaths</t>
  </si>
  <si>
    <t>Total number of combinations counted</t>
  </si>
  <si>
    <t>NB: As described in the text, an accident will be counted once for each combination of CF (excluding "repeats") and serious injury.</t>
  </si>
  <si>
    <t xml:space="preserve">For example, an accident with four different CFs and three serious injury would be counted twelve times in this table - each serious injury would be </t>
  </si>
  <si>
    <t xml:space="preserve">However, "repeats" are excluded: if the same CF applies to two different participants, each serious injury will be counted only once against that CF. </t>
  </si>
  <si>
    <t>Person who was seriously injured</t>
  </si>
  <si>
    <t xml:space="preserve">serious </t>
  </si>
  <si>
    <t>injuries</t>
  </si>
  <si>
    <t>for which</t>
  </si>
  <si>
    <t>CFs recorded</t>
  </si>
  <si>
    <t>Road layout (e.g. bend, winding road, hill crest</t>
  </si>
  <si>
    <t>Serious injuries</t>
  </si>
  <si>
    <t>All serious injuries</t>
  </si>
  <si>
    <r>
      <t>Table Q:</t>
    </r>
    <r>
      <rPr>
        <sz val="9.5"/>
        <rFont val="Arial"/>
        <family val="2"/>
      </rPr>
      <t xml:space="preserve"> NUMBERS OF REPORTED ACCIDENTS FOR WHICH EACH CONTRIBUTORY FACTOR WAS RECORDED - 2008</t>
    </r>
  </si>
  <si>
    <r>
      <t xml:space="preserve">Accidents for which CFs </t>
    </r>
    <r>
      <rPr>
        <b/>
        <i/>
        <sz val="10"/>
        <rFont val="Arial"/>
        <family val="2"/>
      </rPr>
      <t>were</t>
    </r>
    <r>
      <rPr>
        <b/>
        <sz val="10"/>
        <rFont val="Arial"/>
        <family val="2"/>
      </rPr>
      <t xml:space="preserve"> recorded  </t>
    </r>
  </si>
  <si>
    <r>
      <t xml:space="preserve">Accidents for which </t>
    </r>
    <r>
      <rPr>
        <b/>
        <i/>
        <sz val="10"/>
        <rFont val="Arial"/>
        <family val="2"/>
      </rPr>
      <t>no</t>
    </r>
    <r>
      <rPr>
        <b/>
        <sz val="10"/>
        <rFont val="Arial"/>
        <family val="2"/>
      </rPr>
      <t xml:space="preserve"> CFs were recorded</t>
    </r>
  </si>
  <si>
    <r>
      <t xml:space="preserve">All accidents  </t>
    </r>
    <r>
      <rPr>
        <sz val="10"/>
        <rFont val="Arial"/>
        <family val="2"/>
      </rPr>
      <t xml:space="preserve">  </t>
    </r>
  </si>
  <si>
    <r>
      <t xml:space="preserve">Number of CFs counted    </t>
    </r>
    <r>
      <rPr>
        <sz val="10"/>
        <rFont val="Arial"/>
        <family val="2"/>
      </rPr>
      <t>(excl. "repeats")</t>
    </r>
  </si>
  <si>
    <r>
      <t xml:space="preserve">Average number of CFs per accident </t>
    </r>
    <r>
      <rPr>
        <sz val="10"/>
        <rFont val="Arial"/>
        <family val="2"/>
      </rPr>
      <t xml:space="preserve">(excl. "repeats") </t>
    </r>
  </si>
  <si>
    <r>
      <t xml:space="preserve">Table R: </t>
    </r>
    <r>
      <rPr>
        <sz val="14"/>
        <rFont val="Arial"/>
        <family val="2"/>
      </rPr>
      <t>NUMBERS OF DEATHS - IN REPORTED ACCIDENTS FOR WHICH EACH CONTRIBUTORY FACTOR WAS RECORDED - 2008</t>
    </r>
  </si>
  <si>
    <r>
      <t xml:space="preserve">In accidents for which CFs </t>
    </r>
    <r>
      <rPr>
        <b/>
        <i/>
        <sz val="14"/>
        <rFont val="Arial"/>
        <family val="2"/>
      </rPr>
      <t>were</t>
    </r>
    <r>
      <rPr>
        <b/>
        <sz val="14"/>
        <rFont val="Arial"/>
        <family val="2"/>
      </rPr>
      <t xml:space="preserve"> recorded       </t>
    </r>
  </si>
  <si>
    <r>
      <t xml:space="preserve">In accidents for which </t>
    </r>
    <r>
      <rPr>
        <b/>
        <i/>
        <sz val="14"/>
        <rFont val="Arial"/>
        <family val="2"/>
      </rPr>
      <t>no</t>
    </r>
    <r>
      <rPr>
        <b/>
        <sz val="14"/>
        <rFont val="Arial"/>
        <family val="2"/>
      </rPr>
      <t xml:space="preserve"> CFs were recorded</t>
    </r>
  </si>
  <si>
    <r>
      <t xml:space="preserve">(e.g. an accident with </t>
    </r>
    <r>
      <rPr>
        <i/>
        <sz val="14"/>
        <rFont val="Arial"/>
        <family val="2"/>
      </rPr>
      <t>three</t>
    </r>
    <r>
      <rPr>
        <sz val="14"/>
        <rFont val="Arial"/>
        <family val="2"/>
      </rPr>
      <t xml:space="preserve"> deaths and </t>
    </r>
    <r>
      <rPr>
        <i/>
        <sz val="14"/>
        <rFont val="Arial"/>
        <family val="2"/>
      </rPr>
      <t xml:space="preserve">four </t>
    </r>
    <r>
      <rPr>
        <sz val="14"/>
        <rFont val="Arial"/>
        <family val="2"/>
      </rPr>
      <t>different CFs</t>
    </r>
  </si>
  <si>
    <r>
      <t xml:space="preserve">would contribute </t>
    </r>
    <r>
      <rPr>
        <i/>
        <sz val="14"/>
        <rFont val="Arial"/>
        <family val="2"/>
      </rPr>
      <t>twelve</t>
    </r>
    <r>
      <rPr>
        <sz val="14"/>
        <rFont val="Arial"/>
        <family val="2"/>
      </rPr>
      <t xml:space="preserve"> to this total)</t>
    </r>
  </si>
  <si>
    <r>
      <t xml:space="preserve">Table S: </t>
    </r>
    <r>
      <rPr>
        <u val="single"/>
        <sz val="14"/>
        <rFont val="Arial"/>
        <family val="2"/>
      </rPr>
      <t>NUMBERS OF SERIOUS INJURIES - IN REPORTED ACCIDENTS FOR WHICH EACH CONTRIB. FACTOR RECORDED - 2008</t>
    </r>
  </si>
  <si>
    <r>
      <t xml:space="preserve">In accidents for which CFs </t>
    </r>
    <r>
      <rPr>
        <b/>
        <i/>
        <sz val="14"/>
        <rFont val="Arial"/>
        <family val="2"/>
      </rPr>
      <t>were</t>
    </r>
    <r>
      <rPr>
        <b/>
        <sz val="14"/>
        <rFont val="Arial"/>
        <family val="2"/>
      </rPr>
      <t xml:space="preserve"> recorded</t>
    </r>
  </si>
  <si>
    <r>
      <t xml:space="preserve">(e.g. an accident with </t>
    </r>
    <r>
      <rPr>
        <i/>
        <sz val="14"/>
        <rFont val="Arial"/>
        <family val="2"/>
      </rPr>
      <t>three</t>
    </r>
    <r>
      <rPr>
        <sz val="14"/>
        <rFont val="Arial"/>
        <family val="2"/>
      </rPr>
      <t xml:space="preserve"> serious injuries and </t>
    </r>
    <r>
      <rPr>
        <i/>
        <sz val="14"/>
        <rFont val="Arial"/>
        <family val="2"/>
      </rPr>
      <t xml:space="preserve">four </t>
    </r>
    <r>
      <rPr>
        <sz val="14"/>
        <rFont val="Arial"/>
        <family val="2"/>
      </rPr>
      <t>different CFs</t>
    </r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</si>
</sst>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</numFmts>
  <fonts count="23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name val="Arial Unicode MS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i/>
      <sz val="14"/>
      <name val="Arial"/>
      <family val="2"/>
    </font>
    <font>
      <sz val="14"/>
      <color indexed="12"/>
      <name val="Arial"/>
      <family val="2"/>
    </font>
    <font>
      <b/>
      <i/>
      <sz val="14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187" fontId="0" fillId="0" borderId="0" xfId="21" applyNumberFormat="1" applyFont="1" applyAlignment="1">
      <alignment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7" fontId="9" fillId="0" borderId="0" xfId="21" applyNumberFormat="1" applyFont="1" applyAlignment="1">
      <alignment/>
    </xf>
    <xf numFmtId="0" fontId="8" fillId="0" borderId="9" xfId="0" applyFont="1" applyBorder="1" applyAlignment="1">
      <alignment/>
    </xf>
    <xf numFmtId="0" fontId="0" fillId="0" borderId="9" xfId="0" applyFont="1" applyBorder="1" applyAlignment="1">
      <alignment/>
    </xf>
    <xf numFmtId="3" fontId="8" fillId="0" borderId="9" xfId="0" applyNumberFormat="1" applyFont="1" applyBorder="1" applyAlignment="1">
      <alignment/>
    </xf>
    <xf numFmtId="9" fontId="8" fillId="0" borderId="9" xfId="21" applyNumberFormat="1" applyFont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9" fontId="9" fillId="0" borderId="0" xfId="21" applyNumberFormat="1" applyFont="1" applyFill="1" applyAlignment="1">
      <alignment/>
    </xf>
    <xf numFmtId="173" fontId="0" fillId="0" borderId="0" xfId="15" applyNumberFormat="1" applyAlignment="1">
      <alignment/>
    </xf>
    <xf numFmtId="3" fontId="0" fillId="0" borderId="9" xfId="0" applyNumberFormat="1" applyFont="1" applyBorder="1" applyAlignment="1">
      <alignment/>
    </xf>
    <xf numFmtId="187" fontId="0" fillId="0" borderId="9" xfId="21" applyNumberFormat="1" applyFont="1" applyBorder="1" applyAlignment="1">
      <alignment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9" fontId="0" fillId="0" borderId="0" xfId="21" applyNumberFormat="1" applyFont="1" applyFill="1" applyAlignment="1">
      <alignment/>
    </xf>
    <xf numFmtId="2" fontId="9" fillId="0" borderId="0" xfId="21" applyNumberFormat="1" applyFont="1" applyFill="1" applyAlignment="1">
      <alignment/>
    </xf>
    <xf numFmtId="9" fontId="0" fillId="0" borderId="0" xfId="21" applyNumberFormat="1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17" fillId="0" borderId="7" xfId="0" applyFont="1" applyFill="1" applyBorder="1" applyAlignment="1">
      <alignment/>
    </xf>
    <xf numFmtId="0" fontId="17" fillId="0" borderId="8" xfId="0" applyFont="1" applyFill="1" applyBorder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187" fontId="14" fillId="0" borderId="0" xfId="21" applyNumberFormat="1" applyFont="1" applyFill="1" applyAlignment="1">
      <alignment/>
    </xf>
    <xf numFmtId="187" fontId="18" fillId="0" borderId="0" xfId="21" applyNumberFormat="1" applyFont="1" applyFill="1" applyAlignment="1">
      <alignment/>
    </xf>
    <xf numFmtId="0" fontId="15" fillId="0" borderId="9" xfId="0" applyFont="1" applyFill="1" applyBorder="1" applyAlignment="1">
      <alignment/>
    </xf>
    <xf numFmtId="9" fontId="15" fillId="0" borderId="9" xfId="21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9" fontId="18" fillId="0" borderId="0" xfId="21" applyNumberFormat="1" applyFont="1" applyFill="1" applyAlignment="1">
      <alignment/>
    </xf>
    <xf numFmtId="0" fontId="15" fillId="0" borderId="9" xfId="0" applyFont="1" applyBorder="1" applyAlignment="1">
      <alignment/>
    </xf>
    <xf numFmtId="0" fontId="14" fillId="0" borderId="9" xfId="0" applyFont="1" applyBorder="1" applyAlignment="1">
      <alignment/>
    </xf>
    <xf numFmtId="187" fontId="14" fillId="0" borderId="9" xfId="21" applyNumberFormat="1" applyFont="1" applyFill="1" applyBorder="1" applyAlignment="1">
      <alignment/>
    </xf>
    <xf numFmtId="9" fontId="14" fillId="0" borderId="0" xfId="21" applyNumberFormat="1" applyFont="1" applyFill="1" applyAlignment="1">
      <alignment/>
    </xf>
    <xf numFmtId="0" fontId="21" fillId="0" borderId="0" xfId="0" applyFont="1" applyAlignment="1">
      <alignment/>
    </xf>
    <xf numFmtId="0" fontId="14" fillId="0" borderId="9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187" fontId="14" fillId="0" borderId="0" xfId="21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3" fontId="18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7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140625" style="2" customWidth="1"/>
    <col min="2" max="2" width="45.00390625" style="2" customWidth="1"/>
    <col min="3" max="5" width="9.28125" style="2" customWidth="1"/>
    <col min="6" max="6" width="11.00390625" style="2" customWidth="1"/>
    <col min="7" max="7" width="1.28515625" style="2" customWidth="1"/>
    <col min="8" max="8" width="9.28125" style="2" customWidth="1"/>
    <col min="9" max="10" width="8.28125" style="2" customWidth="1"/>
    <col min="11" max="11" width="6.8515625" style="2" customWidth="1"/>
    <col min="12" max="12" width="1.421875" style="2" customWidth="1"/>
    <col min="13" max="13" width="2.28125" style="2" customWidth="1"/>
    <col min="14" max="16384" width="9.140625" style="2" customWidth="1"/>
  </cols>
  <sheetData>
    <row r="1" spans="1:11" ht="12.75">
      <c r="A1" s="1"/>
      <c r="K1" s="3"/>
    </row>
    <row r="2" spans="1:11" ht="12.75">
      <c r="A2" s="4" t="s">
        <v>132</v>
      </c>
      <c r="K2" s="3"/>
    </row>
    <row r="3" ht="12.75">
      <c r="A3" s="5"/>
    </row>
    <row r="4" spans="2:9" ht="12.75">
      <c r="B4" s="6" t="s">
        <v>0</v>
      </c>
      <c r="C4" s="7"/>
      <c r="D4" s="7"/>
      <c r="E4" s="7"/>
      <c r="F4" s="7"/>
      <c r="G4" s="7"/>
      <c r="H4" s="7"/>
      <c r="I4" s="8"/>
    </row>
    <row r="5" spans="2:9" ht="12.75">
      <c r="B5" s="9" t="s">
        <v>1</v>
      </c>
      <c r="C5" s="10"/>
      <c r="D5" s="10"/>
      <c r="E5" s="10"/>
      <c r="F5" s="10"/>
      <c r="G5" s="10"/>
      <c r="H5" s="10"/>
      <c r="I5" s="11"/>
    </row>
    <row r="6" spans="2:9" ht="12.75">
      <c r="B6" s="12" t="s">
        <v>2</v>
      </c>
      <c r="C6" s="10"/>
      <c r="D6" s="10"/>
      <c r="E6" s="10"/>
      <c r="F6" s="10"/>
      <c r="G6" s="10"/>
      <c r="H6" s="10"/>
      <c r="I6" s="11"/>
    </row>
    <row r="7" spans="2:9" ht="12.75">
      <c r="B7" s="13" t="s">
        <v>3</v>
      </c>
      <c r="C7" s="14"/>
      <c r="D7" s="14"/>
      <c r="E7" s="14"/>
      <c r="F7" s="14"/>
      <c r="G7" s="14"/>
      <c r="H7" s="14"/>
      <c r="I7" s="15"/>
    </row>
    <row r="8" ht="12.75">
      <c r="A8" s="16"/>
    </row>
    <row r="9" spans="3:8" ht="12.75">
      <c r="C9" s="1" t="s">
        <v>4</v>
      </c>
      <c r="H9" s="17" t="s">
        <v>5</v>
      </c>
    </row>
    <row r="10" spans="3:8" ht="12.75">
      <c r="C10" s="1"/>
      <c r="H10" s="1" t="s">
        <v>6</v>
      </c>
    </row>
    <row r="11" spans="3:11" ht="12.75">
      <c r="C11" s="2" t="s">
        <v>7</v>
      </c>
      <c r="D11" s="2" t="s">
        <v>8</v>
      </c>
      <c r="E11" s="2" t="s">
        <v>9</v>
      </c>
      <c r="F11" s="18" t="s">
        <v>10</v>
      </c>
      <c r="H11" s="2" t="s">
        <v>7</v>
      </c>
      <c r="I11" s="2" t="s">
        <v>8</v>
      </c>
      <c r="J11" s="2" t="s">
        <v>9</v>
      </c>
      <c r="K11" s="19" t="s">
        <v>11</v>
      </c>
    </row>
    <row r="13" spans="1:11" ht="12.75">
      <c r="A13" s="17" t="s">
        <v>12</v>
      </c>
      <c r="H13" s="20"/>
      <c r="I13" s="20"/>
      <c r="J13" s="20"/>
      <c r="K13" s="20"/>
    </row>
    <row r="14" spans="2:11" ht="12.75" customHeight="1">
      <c r="B14" s="2" t="s">
        <v>13</v>
      </c>
      <c r="C14" s="21">
        <v>1</v>
      </c>
      <c r="D14" s="21">
        <v>21</v>
      </c>
      <c r="E14" s="21">
        <v>56</v>
      </c>
      <c r="F14" s="22">
        <v>78</v>
      </c>
      <c r="H14" s="23">
        <f aca="true" t="shared" si="0" ref="H14:H22">C14/C$109</f>
        <v>0.004081632653061225</v>
      </c>
      <c r="I14" s="23">
        <f aca="true" t="shared" si="1" ref="I14:I22">D14/D$109</f>
        <v>0.009395973154362415</v>
      </c>
      <c r="J14" s="23">
        <f aca="true" t="shared" si="2" ref="J14:J22">E14/E$109</f>
        <v>0.005804311774461028</v>
      </c>
      <c r="K14" s="23">
        <f aca="true" t="shared" si="3" ref="K14:K22">F14/F$109</f>
        <v>0.006431398416886543</v>
      </c>
    </row>
    <row r="15" spans="2:11" ht="12.75" customHeight="1">
      <c r="B15" s="2" t="s">
        <v>14</v>
      </c>
      <c r="C15" s="21">
        <v>5</v>
      </c>
      <c r="D15" s="21">
        <v>58</v>
      </c>
      <c r="E15" s="21">
        <v>195</v>
      </c>
      <c r="F15" s="22">
        <v>258</v>
      </c>
      <c r="H15" s="23">
        <f t="shared" si="0"/>
        <v>0.02040816326530612</v>
      </c>
      <c r="I15" s="23">
        <f t="shared" si="1"/>
        <v>0.025950782997762864</v>
      </c>
      <c r="J15" s="23">
        <f t="shared" si="2"/>
        <v>0.020211442786069653</v>
      </c>
      <c r="K15" s="23">
        <f t="shared" si="3"/>
        <v>0.021273087071240107</v>
      </c>
    </row>
    <row r="16" spans="2:11" ht="12.75" customHeight="1">
      <c r="B16" s="2" t="s">
        <v>15</v>
      </c>
      <c r="C16" s="21">
        <v>21</v>
      </c>
      <c r="D16" s="21">
        <v>265</v>
      </c>
      <c r="E16" s="21">
        <v>1375</v>
      </c>
      <c r="F16" s="22">
        <v>1661</v>
      </c>
      <c r="H16" s="23">
        <f t="shared" si="0"/>
        <v>0.08571428571428572</v>
      </c>
      <c r="I16" s="23">
        <f t="shared" si="1"/>
        <v>0.1185682326621924</v>
      </c>
      <c r="J16" s="23">
        <f t="shared" si="2"/>
        <v>0.14251658374792703</v>
      </c>
      <c r="K16" s="23">
        <f t="shared" si="3"/>
        <v>0.13695580474934038</v>
      </c>
    </row>
    <row r="17" spans="2:11" ht="12.75" customHeight="1">
      <c r="B17" s="2" t="s">
        <v>16</v>
      </c>
      <c r="C17" s="21">
        <v>0</v>
      </c>
      <c r="D17" s="21">
        <v>9</v>
      </c>
      <c r="E17" s="21">
        <v>38</v>
      </c>
      <c r="F17" s="22">
        <v>47</v>
      </c>
      <c r="H17" s="23">
        <f t="shared" si="0"/>
        <v>0</v>
      </c>
      <c r="I17" s="23">
        <f t="shared" si="1"/>
        <v>0.004026845637583893</v>
      </c>
      <c r="J17" s="23">
        <f t="shared" si="2"/>
        <v>0.003938640132669984</v>
      </c>
      <c r="K17" s="23">
        <f t="shared" si="3"/>
        <v>0.00387532981530343</v>
      </c>
    </row>
    <row r="18" spans="2:11" ht="12.75" customHeight="1">
      <c r="B18" s="2" t="s">
        <v>17</v>
      </c>
      <c r="C18" s="21">
        <v>0</v>
      </c>
      <c r="D18" s="21">
        <v>5</v>
      </c>
      <c r="E18" s="21">
        <v>17</v>
      </c>
      <c r="F18" s="22">
        <v>22</v>
      </c>
      <c r="H18" s="23">
        <f t="shared" si="0"/>
        <v>0</v>
      </c>
      <c r="I18" s="23">
        <f t="shared" si="1"/>
        <v>0.0022371364653243847</v>
      </c>
      <c r="J18" s="23">
        <f t="shared" si="2"/>
        <v>0.0017620232172470978</v>
      </c>
      <c r="K18" s="23">
        <f t="shared" si="3"/>
        <v>0.0018139841688654353</v>
      </c>
    </row>
    <row r="19" spans="2:11" ht="12.75" customHeight="1">
      <c r="B19" s="2" t="s">
        <v>18</v>
      </c>
      <c r="C19" s="21">
        <v>0</v>
      </c>
      <c r="D19" s="21">
        <v>3</v>
      </c>
      <c r="E19" s="21">
        <v>7</v>
      </c>
      <c r="F19" s="22">
        <v>10</v>
      </c>
      <c r="H19" s="23">
        <f t="shared" si="0"/>
        <v>0</v>
      </c>
      <c r="I19" s="23">
        <f t="shared" si="1"/>
        <v>0.0013422818791946308</v>
      </c>
      <c r="J19" s="23">
        <f t="shared" si="2"/>
        <v>0.0007255389718076285</v>
      </c>
      <c r="K19" s="23">
        <f t="shared" si="3"/>
        <v>0.0008245382585751979</v>
      </c>
    </row>
    <row r="20" spans="2:11" ht="12.75" customHeight="1">
      <c r="B20" s="2" t="s">
        <v>19</v>
      </c>
      <c r="C20" s="21">
        <v>0</v>
      </c>
      <c r="D20" s="21">
        <v>3</v>
      </c>
      <c r="E20" s="21">
        <v>25</v>
      </c>
      <c r="F20" s="22">
        <v>28</v>
      </c>
      <c r="H20" s="23">
        <f t="shared" si="0"/>
        <v>0</v>
      </c>
      <c r="I20" s="23">
        <f t="shared" si="1"/>
        <v>0.0013422818791946308</v>
      </c>
      <c r="J20" s="23">
        <f t="shared" si="2"/>
        <v>0.002591210613598673</v>
      </c>
      <c r="K20" s="23">
        <f t="shared" si="3"/>
        <v>0.002308707124010554</v>
      </c>
    </row>
    <row r="21" spans="2:11" ht="12.75" customHeight="1">
      <c r="B21" s="2" t="s">
        <v>20</v>
      </c>
      <c r="C21" s="21">
        <v>6</v>
      </c>
      <c r="D21" s="21">
        <v>81</v>
      </c>
      <c r="E21" s="21">
        <v>297</v>
      </c>
      <c r="F21" s="22">
        <v>384</v>
      </c>
      <c r="H21" s="23">
        <f t="shared" si="0"/>
        <v>0.024489795918367346</v>
      </c>
      <c r="I21" s="23">
        <f t="shared" si="1"/>
        <v>0.036241610738255034</v>
      </c>
      <c r="J21" s="23">
        <f t="shared" si="2"/>
        <v>0.030783582089552237</v>
      </c>
      <c r="K21" s="23">
        <f t="shared" si="3"/>
        <v>0.0316622691292876</v>
      </c>
    </row>
    <row r="22" spans="2:11" ht="12.75" customHeight="1">
      <c r="B22" s="2" t="s">
        <v>21</v>
      </c>
      <c r="C22" s="21">
        <v>3</v>
      </c>
      <c r="D22" s="21">
        <v>34</v>
      </c>
      <c r="E22" s="21">
        <v>143</v>
      </c>
      <c r="F22" s="22">
        <v>180</v>
      </c>
      <c r="H22" s="23">
        <f t="shared" si="0"/>
        <v>0.012244897959183673</v>
      </c>
      <c r="I22" s="23">
        <f t="shared" si="1"/>
        <v>0.015212527964205816</v>
      </c>
      <c r="J22" s="23">
        <f t="shared" si="2"/>
        <v>0.014821724709784411</v>
      </c>
      <c r="K22" s="23">
        <f t="shared" si="3"/>
        <v>0.014841688654353561</v>
      </c>
    </row>
    <row r="23" spans="3:11" ht="12.75" customHeight="1">
      <c r="C23" s="21"/>
      <c r="D23" s="21"/>
      <c r="E23" s="21"/>
      <c r="F23" s="22"/>
      <c r="H23" s="20"/>
      <c r="I23" s="20"/>
      <c r="J23" s="20"/>
      <c r="K23" s="20"/>
    </row>
    <row r="24" spans="1:11" ht="12.75">
      <c r="A24" s="17" t="s">
        <v>22</v>
      </c>
      <c r="C24" s="21"/>
      <c r="D24" s="21"/>
      <c r="E24" s="21"/>
      <c r="F24" s="22"/>
      <c r="H24" s="20"/>
      <c r="I24" s="20"/>
      <c r="J24" s="20"/>
      <c r="K24" s="20"/>
    </row>
    <row r="25" spans="2:11" ht="12.75">
      <c r="B25" s="2" t="s">
        <v>23</v>
      </c>
      <c r="C25" s="21">
        <v>3</v>
      </c>
      <c r="D25" s="21">
        <v>17</v>
      </c>
      <c r="E25" s="21">
        <v>43</v>
      </c>
      <c r="F25" s="22">
        <v>63</v>
      </c>
      <c r="H25" s="23">
        <f aca="true" t="shared" si="4" ref="H25:K30">C25/C$109</f>
        <v>0.012244897959183673</v>
      </c>
      <c r="I25" s="23">
        <f t="shared" si="4"/>
        <v>0.007606263982102908</v>
      </c>
      <c r="J25" s="23">
        <f t="shared" si="4"/>
        <v>0.004456882255389718</v>
      </c>
      <c r="K25" s="23">
        <f t="shared" si="4"/>
        <v>0.005194591029023747</v>
      </c>
    </row>
    <row r="26" spans="2:11" ht="12.75">
      <c r="B26" s="2" t="s">
        <v>24</v>
      </c>
      <c r="C26" s="21">
        <v>0</v>
      </c>
      <c r="D26" s="21">
        <v>3</v>
      </c>
      <c r="E26" s="21">
        <v>1</v>
      </c>
      <c r="F26" s="22">
        <v>4</v>
      </c>
      <c r="H26" s="23">
        <f t="shared" si="4"/>
        <v>0</v>
      </c>
      <c r="I26" s="23">
        <f t="shared" si="4"/>
        <v>0.0013422818791946308</v>
      </c>
      <c r="J26" s="23">
        <f t="shared" si="4"/>
        <v>0.00010364842454394693</v>
      </c>
      <c r="K26" s="23">
        <f t="shared" si="4"/>
        <v>0.00032981530343007914</v>
      </c>
    </row>
    <row r="27" spans="2:11" ht="12.75">
      <c r="B27" s="2" t="s">
        <v>25</v>
      </c>
      <c r="C27" s="21">
        <v>1</v>
      </c>
      <c r="D27" s="21">
        <v>2</v>
      </c>
      <c r="E27" s="21">
        <v>41</v>
      </c>
      <c r="F27" s="22">
        <v>44</v>
      </c>
      <c r="H27" s="23">
        <f t="shared" si="4"/>
        <v>0.004081632653061225</v>
      </c>
      <c r="I27" s="23">
        <f t="shared" si="4"/>
        <v>0.0008948545861297539</v>
      </c>
      <c r="J27" s="23">
        <f t="shared" si="4"/>
        <v>0.004249585406301824</v>
      </c>
      <c r="K27" s="23">
        <f t="shared" si="4"/>
        <v>0.0036279683377308707</v>
      </c>
    </row>
    <row r="28" spans="2:11" ht="12.75">
      <c r="B28" s="2" t="s">
        <v>26</v>
      </c>
      <c r="C28" s="21">
        <v>2</v>
      </c>
      <c r="D28" s="21">
        <v>3</v>
      </c>
      <c r="E28" s="21">
        <v>22</v>
      </c>
      <c r="F28" s="22">
        <v>27</v>
      </c>
      <c r="H28" s="23">
        <f t="shared" si="4"/>
        <v>0.00816326530612245</v>
      </c>
      <c r="I28" s="23">
        <f t="shared" si="4"/>
        <v>0.0013422818791946308</v>
      </c>
      <c r="J28" s="23">
        <f t="shared" si="4"/>
        <v>0.0022802653399668325</v>
      </c>
      <c r="K28" s="23">
        <f t="shared" si="4"/>
        <v>0.0022262532981530345</v>
      </c>
    </row>
    <row r="29" spans="2:11" ht="12.75">
      <c r="B29" s="2" t="s">
        <v>27</v>
      </c>
      <c r="C29" s="21">
        <v>0</v>
      </c>
      <c r="D29" s="21">
        <v>1</v>
      </c>
      <c r="E29" s="21">
        <v>2</v>
      </c>
      <c r="F29" s="22">
        <v>3</v>
      </c>
      <c r="H29" s="23">
        <f t="shared" si="4"/>
        <v>0</v>
      </c>
      <c r="I29" s="23">
        <f t="shared" si="4"/>
        <v>0.00044742729306487697</v>
      </c>
      <c r="J29" s="23">
        <f t="shared" si="4"/>
        <v>0.00020729684908789387</v>
      </c>
      <c r="K29" s="23">
        <f t="shared" si="4"/>
        <v>0.0002473614775725594</v>
      </c>
    </row>
    <row r="30" spans="2:11" ht="12.75">
      <c r="B30" s="2" t="s">
        <v>28</v>
      </c>
      <c r="C30" s="21">
        <v>2</v>
      </c>
      <c r="D30" s="21">
        <v>12</v>
      </c>
      <c r="E30" s="21">
        <v>32</v>
      </c>
      <c r="F30" s="22">
        <v>46</v>
      </c>
      <c r="H30" s="23">
        <f t="shared" si="4"/>
        <v>0.00816326530612245</v>
      </c>
      <c r="I30" s="23">
        <f t="shared" si="4"/>
        <v>0.005369127516778523</v>
      </c>
      <c r="J30" s="23">
        <f t="shared" si="4"/>
        <v>0.003316749585406302</v>
      </c>
      <c r="K30" s="23">
        <f t="shared" si="4"/>
        <v>0.0037928759894459104</v>
      </c>
    </row>
    <row r="31" spans="3:11" ht="12.75" customHeight="1">
      <c r="C31" s="21"/>
      <c r="D31" s="21"/>
      <c r="E31" s="21"/>
      <c r="F31" s="22"/>
      <c r="H31" s="20"/>
      <c r="I31" s="20"/>
      <c r="J31" s="20"/>
      <c r="K31" s="20"/>
    </row>
    <row r="32" spans="1:11" ht="12.75">
      <c r="A32" s="17" t="s">
        <v>29</v>
      </c>
      <c r="C32" s="21"/>
      <c r="D32" s="21"/>
      <c r="E32" s="21"/>
      <c r="F32" s="22"/>
      <c r="H32" s="20"/>
      <c r="I32" s="20"/>
      <c r="J32" s="20"/>
      <c r="K32" s="20"/>
    </row>
    <row r="33" spans="2:11" ht="12.75">
      <c r="B33" s="2" t="s">
        <v>30</v>
      </c>
      <c r="C33" s="21">
        <v>1</v>
      </c>
      <c r="D33" s="21">
        <v>27</v>
      </c>
      <c r="E33" s="21">
        <v>158</v>
      </c>
      <c r="F33" s="22">
        <v>186</v>
      </c>
      <c r="H33" s="23">
        <f aca="true" t="shared" si="5" ref="H33:H42">C33/C$109</f>
        <v>0.004081632653061225</v>
      </c>
      <c r="I33" s="23">
        <f aca="true" t="shared" si="6" ref="I33:I42">D33/D$109</f>
        <v>0.012080536912751677</v>
      </c>
      <c r="J33" s="23">
        <f aca="true" t="shared" si="7" ref="J33:J42">E33/E$109</f>
        <v>0.016376451077943614</v>
      </c>
      <c r="K33" s="23">
        <f aca="true" t="shared" si="8" ref="K33:K42">F33/F$109</f>
        <v>0.01533641160949868</v>
      </c>
    </row>
    <row r="34" spans="2:11" ht="12.75">
      <c r="B34" s="2" t="s">
        <v>31</v>
      </c>
      <c r="C34" s="21">
        <v>4</v>
      </c>
      <c r="D34" s="21">
        <v>47</v>
      </c>
      <c r="E34" s="21">
        <v>303</v>
      </c>
      <c r="F34" s="22">
        <v>354</v>
      </c>
      <c r="H34" s="23">
        <f t="shared" si="5"/>
        <v>0.0163265306122449</v>
      </c>
      <c r="I34" s="23">
        <f t="shared" si="6"/>
        <v>0.021029082774049218</v>
      </c>
      <c r="J34" s="23">
        <f t="shared" si="7"/>
        <v>0.03140547263681592</v>
      </c>
      <c r="K34" s="23">
        <f t="shared" si="8"/>
        <v>0.029188654353562004</v>
      </c>
    </row>
    <row r="35" spans="2:11" ht="12.75">
      <c r="B35" s="2" t="s">
        <v>32</v>
      </c>
      <c r="C35" s="21">
        <v>4</v>
      </c>
      <c r="D35" s="21">
        <v>5</v>
      </c>
      <c r="E35" s="21">
        <v>15</v>
      </c>
      <c r="F35" s="22">
        <v>24</v>
      </c>
      <c r="H35" s="23">
        <f t="shared" si="5"/>
        <v>0.0163265306122449</v>
      </c>
      <c r="I35" s="23">
        <f t="shared" si="6"/>
        <v>0.0022371364653243847</v>
      </c>
      <c r="J35" s="23">
        <f t="shared" si="7"/>
        <v>0.001554726368159204</v>
      </c>
      <c r="K35" s="23">
        <f t="shared" si="8"/>
        <v>0.001978891820580475</v>
      </c>
    </row>
    <row r="36" spans="2:11" ht="12.75">
      <c r="B36" s="2" t="s">
        <v>33</v>
      </c>
      <c r="C36" s="21">
        <v>1</v>
      </c>
      <c r="D36" s="21">
        <v>12</v>
      </c>
      <c r="E36" s="21">
        <v>30</v>
      </c>
      <c r="F36" s="22">
        <v>43</v>
      </c>
      <c r="H36" s="23">
        <f t="shared" si="5"/>
        <v>0.004081632653061225</v>
      </c>
      <c r="I36" s="23">
        <f t="shared" si="6"/>
        <v>0.005369127516778523</v>
      </c>
      <c r="J36" s="23">
        <f t="shared" si="7"/>
        <v>0.003109452736318408</v>
      </c>
      <c r="K36" s="23">
        <f t="shared" si="8"/>
        <v>0.003545514511873351</v>
      </c>
    </row>
    <row r="37" spans="2:11" ht="12.75">
      <c r="B37" s="2" t="s">
        <v>34</v>
      </c>
      <c r="C37" s="21">
        <v>1</v>
      </c>
      <c r="D37" s="21">
        <v>20</v>
      </c>
      <c r="E37" s="21">
        <v>65</v>
      </c>
      <c r="F37" s="22">
        <v>86</v>
      </c>
      <c r="H37" s="23">
        <f t="shared" si="5"/>
        <v>0.004081632653061225</v>
      </c>
      <c r="I37" s="23">
        <f t="shared" si="6"/>
        <v>0.008948545861297539</v>
      </c>
      <c r="J37" s="23">
        <f t="shared" si="7"/>
        <v>0.00673714759535655</v>
      </c>
      <c r="K37" s="23">
        <f t="shared" si="8"/>
        <v>0.007091029023746702</v>
      </c>
    </row>
    <row r="38" spans="2:11" ht="12.75">
      <c r="B38" s="2" t="s">
        <v>35</v>
      </c>
      <c r="C38" s="21">
        <v>21</v>
      </c>
      <c r="D38" s="21">
        <v>120</v>
      </c>
      <c r="E38" s="21">
        <v>318</v>
      </c>
      <c r="F38" s="22">
        <v>459</v>
      </c>
      <c r="H38" s="23">
        <f t="shared" si="5"/>
        <v>0.08571428571428572</v>
      </c>
      <c r="I38" s="23">
        <f t="shared" si="6"/>
        <v>0.053691275167785234</v>
      </c>
      <c r="J38" s="23">
        <f t="shared" si="7"/>
        <v>0.03296019900497513</v>
      </c>
      <c r="K38" s="23">
        <f t="shared" si="8"/>
        <v>0.037846306068601586</v>
      </c>
    </row>
    <row r="39" spans="2:11" ht="12.75">
      <c r="B39" s="2" t="s">
        <v>36</v>
      </c>
      <c r="C39" s="21">
        <v>41</v>
      </c>
      <c r="D39" s="21">
        <v>246</v>
      </c>
      <c r="E39" s="21">
        <v>916</v>
      </c>
      <c r="F39" s="22">
        <v>1203</v>
      </c>
      <c r="H39" s="23">
        <f t="shared" si="5"/>
        <v>0.1673469387755102</v>
      </c>
      <c r="I39" s="23">
        <f t="shared" si="6"/>
        <v>0.11006711409395974</v>
      </c>
      <c r="J39" s="23">
        <f t="shared" si="7"/>
        <v>0.09494195688225539</v>
      </c>
      <c r="K39" s="23">
        <f t="shared" si="8"/>
        <v>0.0991919525065963</v>
      </c>
    </row>
    <row r="40" spans="2:11" ht="12.75">
      <c r="B40" s="2" t="s">
        <v>37</v>
      </c>
      <c r="C40" s="21">
        <v>3</v>
      </c>
      <c r="D40" s="21">
        <v>45</v>
      </c>
      <c r="E40" s="21">
        <v>560</v>
      </c>
      <c r="F40" s="22">
        <v>608</v>
      </c>
      <c r="H40" s="23">
        <f t="shared" si="5"/>
        <v>0.012244897959183673</v>
      </c>
      <c r="I40" s="23">
        <f t="shared" si="6"/>
        <v>0.020134228187919462</v>
      </c>
      <c r="J40" s="23">
        <f t="shared" si="7"/>
        <v>0.05804311774461028</v>
      </c>
      <c r="K40" s="23">
        <f t="shared" si="8"/>
        <v>0.05013192612137203</v>
      </c>
    </row>
    <row r="41" spans="2:11" ht="12.75">
      <c r="B41" s="2" t="s">
        <v>38</v>
      </c>
      <c r="C41" s="21">
        <v>1</v>
      </c>
      <c r="D41" s="21">
        <v>4</v>
      </c>
      <c r="E41" s="21">
        <v>24</v>
      </c>
      <c r="F41" s="22">
        <v>29</v>
      </c>
      <c r="H41" s="23">
        <f t="shared" si="5"/>
        <v>0.004081632653061225</v>
      </c>
      <c r="I41" s="23">
        <f t="shared" si="6"/>
        <v>0.0017897091722595079</v>
      </c>
      <c r="J41" s="23">
        <f t="shared" si="7"/>
        <v>0.0024875621890547263</v>
      </c>
      <c r="K41" s="23">
        <f t="shared" si="8"/>
        <v>0.0023911609498680738</v>
      </c>
    </row>
    <row r="42" spans="2:11" ht="12.75">
      <c r="B42" s="2" t="s">
        <v>39</v>
      </c>
      <c r="C42" s="21">
        <v>1</v>
      </c>
      <c r="D42" s="21">
        <v>13</v>
      </c>
      <c r="E42" s="21">
        <v>55</v>
      </c>
      <c r="F42" s="22">
        <v>69</v>
      </c>
      <c r="H42" s="23">
        <f t="shared" si="5"/>
        <v>0.004081632653061225</v>
      </c>
      <c r="I42" s="23">
        <f t="shared" si="6"/>
        <v>0.0058165548098434005</v>
      </c>
      <c r="J42" s="23">
        <f t="shared" si="7"/>
        <v>0.005700663349917081</v>
      </c>
      <c r="K42" s="23">
        <f t="shared" si="8"/>
        <v>0.005689313984168866</v>
      </c>
    </row>
    <row r="43" spans="3:11" ht="12.75" customHeight="1">
      <c r="C43" s="21"/>
      <c r="D43" s="21"/>
      <c r="E43" s="21"/>
      <c r="F43" s="22"/>
      <c r="H43" s="20"/>
      <c r="I43" s="20"/>
      <c r="J43" s="20"/>
      <c r="K43" s="20"/>
    </row>
    <row r="44" spans="1:11" ht="12.75">
      <c r="A44" s="17" t="s">
        <v>40</v>
      </c>
      <c r="C44" s="21"/>
      <c r="D44" s="21"/>
      <c r="E44" s="21"/>
      <c r="F44" s="22"/>
      <c r="H44" s="20"/>
      <c r="I44" s="20"/>
      <c r="J44" s="20"/>
      <c r="K44" s="20"/>
    </row>
    <row r="45" spans="2:11" ht="12.75">
      <c r="B45" s="2" t="s">
        <v>41</v>
      </c>
      <c r="C45" s="21">
        <v>4</v>
      </c>
      <c r="D45" s="21">
        <v>29</v>
      </c>
      <c r="E45" s="21">
        <v>186</v>
      </c>
      <c r="F45" s="22">
        <v>219</v>
      </c>
      <c r="H45" s="23">
        <f aca="true" t="shared" si="9" ref="H45:H54">C45/C$109</f>
        <v>0.0163265306122449</v>
      </c>
      <c r="I45" s="23">
        <f aca="true" t="shared" si="10" ref="I45:I54">D45/D$109</f>
        <v>0.012975391498881432</v>
      </c>
      <c r="J45" s="23">
        <f aca="true" t="shared" si="11" ref="J45:J54">E45/E$109</f>
        <v>0.01927860696517413</v>
      </c>
      <c r="K45" s="23">
        <f aca="true" t="shared" si="12" ref="K45:K54">F45/F$109</f>
        <v>0.018057387862796835</v>
      </c>
    </row>
    <row r="46" spans="2:11" ht="12.75">
      <c r="B46" s="2" t="s">
        <v>42</v>
      </c>
      <c r="C46" s="21">
        <v>1</v>
      </c>
      <c r="D46" s="21">
        <v>14</v>
      </c>
      <c r="E46" s="21">
        <v>69</v>
      </c>
      <c r="F46" s="22">
        <v>84</v>
      </c>
      <c r="H46" s="23">
        <f t="shared" si="9"/>
        <v>0.004081632653061225</v>
      </c>
      <c r="I46" s="23">
        <f t="shared" si="10"/>
        <v>0.006263982102908278</v>
      </c>
      <c r="J46" s="23">
        <f t="shared" si="11"/>
        <v>0.007151741293532339</v>
      </c>
      <c r="K46" s="23">
        <f t="shared" si="12"/>
        <v>0.006926121372031662</v>
      </c>
    </row>
    <row r="47" spans="2:11" ht="12.75">
      <c r="B47" s="2" t="s">
        <v>43</v>
      </c>
      <c r="C47" s="21">
        <v>23</v>
      </c>
      <c r="D47" s="21">
        <v>256</v>
      </c>
      <c r="E47" s="21">
        <v>1079</v>
      </c>
      <c r="F47" s="22">
        <v>1358</v>
      </c>
      <c r="H47" s="23">
        <f t="shared" si="9"/>
        <v>0.09387755102040816</v>
      </c>
      <c r="I47" s="23">
        <f t="shared" si="10"/>
        <v>0.1145413870246085</v>
      </c>
      <c r="J47" s="23">
        <f t="shared" si="11"/>
        <v>0.11183665008291874</v>
      </c>
      <c r="K47" s="23">
        <f t="shared" si="12"/>
        <v>0.11197229551451188</v>
      </c>
    </row>
    <row r="48" spans="2:11" ht="12.75">
      <c r="B48" s="2" t="s">
        <v>44</v>
      </c>
      <c r="C48" s="21">
        <v>0</v>
      </c>
      <c r="D48" s="21">
        <v>18</v>
      </c>
      <c r="E48" s="21">
        <v>111</v>
      </c>
      <c r="F48" s="22">
        <v>129</v>
      </c>
      <c r="H48" s="23">
        <f t="shared" si="9"/>
        <v>0</v>
      </c>
      <c r="I48" s="23">
        <f t="shared" si="10"/>
        <v>0.008053691275167786</v>
      </c>
      <c r="J48" s="23">
        <f t="shared" si="11"/>
        <v>0.011504975124378109</v>
      </c>
      <c r="K48" s="23">
        <f t="shared" si="12"/>
        <v>0.010636543535620054</v>
      </c>
    </row>
    <row r="49" spans="2:11" ht="12.75">
      <c r="B49" s="2" t="s">
        <v>45</v>
      </c>
      <c r="C49" s="21">
        <v>54</v>
      </c>
      <c r="D49" s="21">
        <v>528</v>
      </c>
      <c r="E49" s="21">
        <v>2784</v>
      </c>
      <c r="F49" s="22">
        <v>3366</v>
      </c>
      <c r="H49" s="23">
        <f t="shared" si="9"/>
        <v>0.22040816326530613</v>
      </c>
      <c r="I49" s="23">
        <f t="shared" si="10"/>
        <v>0.23624161073825503</v>
      </c>
      <c r="J49" s="23">
        <f t="shared" si="11"/>
        <v>0.2885572139303483</v>
      </c>
      <c r="K49" s="23">
        <f t="shared" si="12"/>
        <v>0.2775395778364116</v>
      </c>
    </row>
    <row r="50" spans="2:11" ht="12.75">
      <c r="B50" s="2" t="s">
        <v>46</v>
      </c>
      <c r="C50" s="21">
        <v>30</v>
      </c>
      <c r="D50" s="21">
        <v>271</v>
      </c>
      <c r="E50" s="21">
        <v>1695</v>
      </c>
      <c r="F50" s="22">
        <v>1996</v>
      </c>
      <c r="H50" s="23">
        <f t="shared" si="9"/>
        <v>0.12244897959183673</v>
      </c>
      <c r="I50" s="23">
        <f t="shared" si="10"/>
        <v>0.12125279642058165</v>
      </c>
      <c r="J50" s="23">
        <f t="shared" si="11"/>
        <v>0.17568407960199006</v>
      </c>
      <c r="K50" s="23">
        <f t="shared" si="12"/>
        <v>0.1645778364116095</v>
      </c>
    </row>
    <row r="51" spans="2:11" ht="12.75">
      <c r="B51" s="2" t="s">
        <v>47</v>
      </c>
      <c r="C51" s="21">
        <v>2</v>
      </c>
      <c r="D51" s="21">
        <v>32</v>
      </c>
      <c r="E51" s="21">
        <v>186</v>
      </c>
      <c r="F51" s="22">
        <v>220</v>
      </c>
      <c r="H51" s="23">
        <f t="shared" si="9"/>
        <v>0.00816326530612245</v>
      </c>
      <c r="I51" s="23">
        <f t="shared" si="10"/>
        <v>0.014317673378076063</v>
      </c>
      <c r="J51" s="23">
        <f t="shared" si="11"/>
        <v>0.01927860696517413</v>
      </c>
      <c r="K51" s="23">
        <f t="shared" si="12"/>
        <v>0.018139841688654353</v>
      </c>
    </row>
    <row r="52" spans="2:11" ht="12.75">
      <c r="B52" s="2" t="s">
        <v>48</v>
      </c>
      <c r="C52" s="21">
        <v>9</v>
      </c>
      <c r="D52" s="21">
        <v>106</v>
      </c>
      <c r="E52" s="21">
        <v>684</v>
      </c>
      <c r="F52" s="22">
        <v>799</v>
      </c>
      <c r="H52" s="23">
        <f t="shared" si="9"/>
        <v>0.036734693877551024</v>
      </c>
      <c r="I52" s="23">
        <f t="shared" si="10"/>
        <v>0.04742729306487696</v>
      </c>
      <c r="J52" s="23">
        <f t="shared" si="11"/>
        <v>0.0708955223880597</v>
      </c>
      <c r="K52" s="23">
        <f t="shared" si="12"/>
        <v>0.06588060686015831</v>
      </c>
    </row>
    <row r="53" spans="2:11" ht="12.75">
      <c r="B53" s="2" t="s">
        <v>49</v>
      </c>
      <c r="C53" s="21">
        <v>14</v>
      </c>
      <c r="D53" s="21">
        <v>92</v>
      </c>
      <c r="E53" s="21">
        <v>292</v>
      </c>
      <c r="F53" s="22">
        <v>398</v>
      </c>
      <c r="H53" s="23">
        <f t="shared" si="9"/>
        <v>0.05714285714285714</v>
      </c>
      <c r="I53" s="23">
        <f t="shared" si="10"/>
        <v>0.04116331096196868</v>
      </c>
      <c r="J53" s="23">
        <f t="shared" si="11"/>
        <v>0.030265339966832505</v>
      </c>
      <c r="K53" s="23">
        <f t="shared" si="12"/>
        <v>0.032816622691292874</v>
      </c>
    </row>
    <row r="54" spans="2:11" ht="12.75">
      <c r="B54" s="2" t="s">
        <v>50</v>
      </c>
      <c r="C54" s="21">
        <v>88</v>
      </c>
      <c r="D54" s="21">
        <v>526</v>
      </c>
      <c r="E54" s="21">
        <v>1654</v>
      </c>
      <c r="F54" s="22">
        <v>2268</v>
      </c>
      <c r="H54" s="23">
        <f t="shared" si="9"/>
        <v>0.35918367346938773</v>
      </c>
      <c r="I54" s="23">
        <f t="shared" si="10"/>
        <v>0.23534675615212527</v>
      </c>
      <c r="J54" s="23">
        <f t="shared" si="11"/>
        <v>0.17143449419568824</v>
      </c>
      <c r="K54" s="23">
        <f t="shared" si="12"/>
        <v>0.1870052770448549</v>
      </c>
    </row>
    <row r="55" spans="3:11" ht="12.75" customHeight="1">
      <c r="C55" s="21"/>
      <c r="D55" s="21"/>
      <c r="E55" s="21"/>
      <c r="F55" s="22"/>
      <c r="H55" s="20"/>
      <c r="I55" s="20"/>
      <c r="J55" s="20"/>
      <c r="K55" s="20"/>
    </row>
    <row r="56" spans="1:11" ht="12.75">
      <c r="A56" s="17" t="s">
        <v>51</v>
      </c>
      <c r="C56" s="21"/>
      <c r="D56" s="21"/>
      <c r="E56" s="21"/>
      <c r="F56" s="22"/>
      <c r="H56" s="20"/>
      <c r="I56" s="20"/>
      <c r="J56" s="20"/>
      <c r="K56" s="20"/>
    </row>
    <row r="57" spans="2:11" ht="12.75">
      <c r="B57" s="2" t="s">
        <v>52</v>
      </c>
      <c r="C57" s="21">
        <v>27</v>
      </c>
      <c r="D57" s="21">
        <v>124</v>
      </c>
      <c r="E57" s="21">
        <v>337</v>
      </c>
      <c r="F57" s="22">
        <v>488</v>
      </c>
      <c r="H57" s="23">
        <f aca="true" t="shared" si="13" ref="H57:H66">C57/C$109</f>
        <v>0.11020408163265306</v>
      </c>
      <c r="I57" s="23">
        <f aca="true" t="shared" si="14" ref="I57:I66">D57/D$109</f>
        <v>0.05548098434004474</v>
      </c>
      <c r="J57" s="23">
        <f aca="true" t="shared" si="15" ref="J57:J66">E57/E$109</f>
        <v>0.03492951907131012</v>
      </c>
      <c r="K57" s="23">
        <f aca="true" t="shared" si="16" ref="K57:K66">F57/F$109</f>
        <v>0.040237467018469655</v>
      </c>
    </row>
    <row r="58" spans="2:11" ht="12.75">
      <c r="B58" s="2" t="s">
        <v>53</v>
      </c>
      <c r="C58" s="21">
        <v>6</v>
      </c>
      <c r="D58" s="21">
        <v>16</v>
      </c>
      <c r="E58" s="21">
        <v>30</v>
      </c>
      <c r="F58" s="22">
        <v>52</v>
      </c>
      <c r="H58" s="23">
        <f t="shared" si="13"/>
        <v>0.024489795918367346</v>
      </c>
      <c r="I58" s="23">
        <f t="shared" si="14"/>
        <v>0.0071588366890380315</v>
      </c>
      <c r="J58" s="23">
        <f t="shared" si="15"/>
        <v>0.003109452736318408</v>
      </c>
      <c r="K58" s="23">
        <f t="shared" si="16"/>
        <v>0.004287598944591029</v>
      </c>
    </row>
    <row r="59" spans="2:11" ht="12.75">
      <c r="B59" s="2" t="s">
        <v>54</v>
      </c>
      <c r="C59" s="21">
        <v>6</v>
      </c>
      <c r="D59" s="21">
        <v>35</v>
      </c>
      <c r="E59" s="21">
        <v>81</v>
      </c>
      <c r="F59" s="22">
        <v>122</v>
      </c>
      <c r="H59" s="23">
        <f t="shared" si="13"/>
        <v>0.024489795918367346</v>
      </c>
      <c r="I59" s="23">
        <f t="shared" si="14"/>
        <v>0.015659955257270694</v>
      </c>
      <c r="J59" s="23">
        <f t="shared" si="15"/>
        <v>0.008395522388059701</v>
      </c>
      <c r="K59" s="23">
        <f t="shared" si="16"/>
        <v>0.010059366754617414</v>
      </c>
    </row>
    <row r="60" spans="2:11" ht="12.75">
      <c r="B60" s="2" t="s">
        <v>55</v>
      </c>
      <c r="C60" s="21">
        <v>0</v>
      </c>
      <c r="D60" s="21">
        <v>1</v>
      </c>
      <c r="E60" s="21">
        <v>8</v>
      </c>
      <c r="F60" s="22">
        <v>9</v>
      </c>
      <c r="H60" s="23">
        <f t="shared" si="13"/>
        <v>0</v>
      </c>
      <c r="I60" s="23">
        <f t="shared" si="14"/>
        <v>0.00044742729306487697</v>
      </c>
      <c r="J60" s="23">
        <f t="shared" si="15"/>
        <v>0.0008291873963515755</v>
      </c>
      <c r="K60" s="23">
        <f t="shared" si="16"/>
        <v>0.000742084432717678</v>
      </c>
    </row>
    <row r="61" spans="2:11" ht="12.75">
      <c r="B61" s="2" t="s">
        <v>56</v>
      </c>
      <c r="C61" s="21">
        <v>10</v>
      </c>
      <c r="D61" s="21">
        <v>35</v>
      </c>
      <c r="E61" s="21">
        <v>86</v>
      </c>
      <c r="F61" s="22">
        <v>131</v>
      </c>
      <c r="H61" s="23">
        <f t="shared" si="13"/>
        <v>0.04081632653061224</v>
      </c>
      <c r="I61" s="23">
        <f t="shared" si="14"/>
        <v>0.015659955257270694</v>
      </c>
      <c r="J61" s="23">
        <f t="shared" si="15"/>
        <v>0.008913764510779435</v>
      </c>
      <c r="K61" s="23">
        <f t="shared" si="16"/>
        <v>0.010801451187335092</v>
      </c>
    </row>
    <row r="62" spans="2:11" ht="12.75">
      <c r="B62" s="2" t="s">
        <v>57</v>
      </c>
      <c r="C62" s="21">
        <v>0</v>
      </c>
      <c r="D62" s="21">
        <v>10</v>
      </c>
      <c r="E62" s="21">
        <v>13</v>
      </c>
      <c r="F62" s="22">
        <v>23</v>
      </c>
      <c r="H62" s="23">
        <f t="shared" si="13"/>
        <v>0</v>
      </c>
      <c r="I62" s="23">
        <f t="shared" si="14"/>
        <v>0.0044742729306487695</v>
      </c>
      <c r="J62" s="23">
        <f t="shared" si="15"/>
        <v>0.00134742951907131</v>
      </c>
      <c r="K62" s="23">
        <f t="shared" si="16"/>
        <v>0.0018964379947229552</v>
      </c>
    </row>
    <row r="63" spans="2:11" ht="12.75">
      <c r="B63" s="2" t="s">
        <v>58</v>
      </c>
      <c r="C63" s="21">
        <v>1</v>
      </c>
      <c r="D63" s="21">
        <v>5</v>
      </c>
      <c r="E63" s="21">
        <v>16</v>
      </c>
      <c r="F63" s="22">
        <v>22</v>
      </c>
      <c r="H63" s="23">
        <f t="shared" si="13"/>
        <v>0.004081632653061225</v>
      </c>
      <c r="I63" s="23">
        <f t="shared" si="14"/>
        <v>0.0022371364653243847</v>
      </c>
      <c r="J63" s="23">
        <f t="shared" si="15"/>
        <v>0.001658374792703151</v>
      </c>
      <c r="K63" s="23">
        <f t="shared" si="16"/>
        <v>0.0018139841688654353</v>
      </c>
    </row>
    <row r="64" spans="2:11" ht="12.75">
      <c r="B64" s="2" t="s">
        <v>59</v>
      </c>
      <c r="C64" s="21">
        <v>1</v>
      </c>
      <c r="D64" s="21">
        <v>3</v>
      </c>
      <c r="E64" s="21">
        <v>18</v>
      </c>
      <c r="F64" s="22">
        <v>22</v>
      </c>
      <c r="H64" s="23">
        <f t="shared" si="13"/>
        <v>0.004081632653061225</v>
      </c>
      <c r="I64" s="23">
        <f t="shared" si="14"/>
        <v>0.0013422818791946308</v>
      </c>
      <c r="J64" s="23">
        <f t="shared" si="15"/>
        <v>0.0018656716417910447</v>
      </c>
      <c r="K64" s="23">
        <f t="shared" si="16"/>
        <v>0.0018139841688654353</v>
      </c>
    </row>
    <row r="65" spans="2:11" ht="12.75">
      <c r="B65" s="2" t="s">
        <v>60</v>
      </c>
      <c r="C65" s="21">
        <v>9</v>
      </c>
      <c r="D65" s="21">
        <v>25</v>
      </c>
      <c r="E65" s="21">
        <v>146</v>
      </c>
      <c r="F65" s="22">
        <v>180</v>
      </c>
      <c r="H65" s="23">
        <f t="shared" si="13"/>
        <v>0.036734693877551024</v>
      </c>
      <c r="I65" s="23">
        <f t="shared" si="14"/>
        <v>0.011185682326621925</v>
      </c>
      <c r="J65" s="23">
        <f t="shared" si="15"/>
        <v>0.015132669983416253</v>
      </c>
      <c r="K65" s="23">
        <f t="shared" si="16"/>
        <v>0.014841688654353561</v>
      </c>
    </row>
    <row r="66" spans="2:11" ht="12.75">
      <c r="B66" s="2" t="s">
        <v>61</v>
      </c>
      <c r="C66" s="21">
        <v>6</v>
      </c>
      <c r="D66" s="21">
        <v>22</v>
      </c>
      <c r="E66" s="21">
        <v>110</v>
      </c>
      <c r="F66" s="22">
        <v>138</v>
      </c>
      <c r="H66" s="23">
        <f t="shared" si="13"/>
        <v>0.024489795918367346</v>
      </c>
      <c r="I66" s="23">
        <f t="shared" si="14"/>
        <v>0.009843400447427294</v>
      </c>
      <c r="J66" s="23">
        <f t="shared" si="15"/>
        <v>0.011401326699834163</v>
      </c>
      <c r="K66" s="23">
        <f t="shared" si="16"/>
        <v>0.011378627968337732</v>
      </c>
    </row>
    <row r="67" spans="3:11" ht="12.75" customHeight="1">
      <c r="C67" s="21"/>
      <c r="D67" s="21"/>
      <c r="E67" s="21"/>
      <c r="F67" s="22"/>
      <c r="H67" s="20"/>
      <c r="I67" s="20"/>
      <c r="J67" s="20"/>
      <c r="K67" s="20"/>
    </row>
    <row r="68" spans="1:11" ht="12.75">
      <c r="A68" s="17" t="s">
        <v>62</v>
      </c>
      <c r="C68" s="21"/>
      <c r="D68" s="21"/>
      <c r="E68" s="21"/>
      <c r="F68" s="22"/>
      <c r="H68" s="20"/>
      <c r="I68" s="20"/>
      <c r="J68" s="20"/>
      <c r="K68" s="20"/>
    </row>
    <row r="69" spans="2:11" ht="12.75">
      <c r="B69" s="2" t="s">
        <v>63</v>
      </c>
      <c r="C69" s="21">
        <v>11</v>
      </c>
      <c r="D69" s="21">
        <v>61</v>
      </c>
      <c r="E69" s="21">
        <v>178</v>
      </c>
      <c r="F69" s="22">
        <v>250</v>
      </c>
      <c r="H69" s="23">
        <f aca="true" t="shared" si="17" ref="H69:K75">C69/C$109</f>
        <v>0.044897959183673466</v>
      </c>
      <c r="I69" s="23">
        <f t="shared" si="17"/>
        <v>0.027293064876957495</v>
      </c>
      <c r="J69" s="23">
        <f t="shared" si="17"/>
        <v>0.018449419568822553</v>
      </c>
      <c r="K69" s="23">
        <f t="shared" si="17"/>
        <v>0.020613456464379946</v>
      </c>
    </row>
    <row r="70" spans="2:11" ht="12.75">
      <c r="B70" s="2" t="s">
        <v>64</v>
      </c>
      <c r="C70" s="21">
        <v>46</v>
      </c>
      <c r="D70" s="21">
        <v>305</v>
      </c>
      <c r="E70" s="21">
        <v>1167</v>
      </c>
      <c r="F70" s="22">
        <v>1518</v>
      </c>
      <c r="H70" s="23">
        <f t="shared" si="17"/>
        <v>0.18775510204081633</v>
      </c>
      <c r="I70" s="23">
        <f t="shared" si="17"/>
        <v>0.13646532438478748</v>
      </c>
      <c r="J70" s="23">
        <f t="shared" si="17"/>
        <v>0.12095771144278607</v>
      </c>
      <c r="K70" s="23">
        <f t="shared" si="17"/>
        <v>0.12516490765171503</v>
      </c>
    </row>
    <row r="71" spans="2:11" ht="12.75">
      <c r="B71" s="2" t="s">
        <v>65</v>
      </c>
      <c r="C71" s="21">
        <v>3</v>
      </c>
      <c r="D71" s="21">
        <v>23</v>
      </c>
      <c r="E71" s="21">
        <v>108</v>
      </c>
      <c r="F71" s="22">
        <v>134</v>
      </c>
      <c r="H71" s="23">
        <f t="shared" si="17"/>
        <v>0.012244897959183673</v>
      </c>
      <c r="I71" s="23">
        <f t="shared" si="17"/>
        <v>0.01029082774049217</v>
      </c>
      <c r="J71" s="23">
        <f t="shared" si="17"/>
        <v>0.011194029850746268</v>
      </c>
      <c r="K71" s="23">
        <f t="shared" si="17"/>
        <v>0.011048812664907651</v>
      </c>
    </row>
    <row r="72" spans="2:11" ht="12.75">
      <c r="B72" s="2" t="s">
        <v>66</v>
      </c>
      <c r="C72" s="21">
        <v>0</v>
      </c>
      <c r="D72" s="21">
        <v>4</v>
      </c>
      <c r="E72" s="21">
        <v>2</v>
      </c>
      <c r="F72" s="22">
        <v>6</v>
      </c>
      <c r="H72" s="23">
        <f t="shared" si="17"/>
        <v>0</v>
      </c>
      <c r="I72" s="23">
        <f t="shared" si="17"/>
        <v>0.0017897091722595079</v>
      </c>
      <c r="J72" s="23">
        <f t="shared" si="17"/>
        <v>0.00020729684908789387</v>
      </c>
      <c r="K72" s="23">
        <f t="shared" si="17"/>
        <v>0.0004947229551451188</v>
      </c>
    </row>
    <row r="73" spans="2:11" ht="12.75">
      <c r="B73" s="2" t="s">
        <v>67</v>
      </c>
      <c r="C73" s="21">
        <v>19</v>
      </c>
      <c r="D73" s="21">
        <v>99</v>
      </c>
      <c r="E73" s="21">
        <v>403</v>
      </c>
      <c r="F73" s="22">
        <v>521</v>
      </c>
      <c r="H73" s="23">
        <f t="shared" si="17"/>
        <v>0.07755102040816327</v>
      </c>
      <c r="I73" s="23">
        <f t="shared" si="17"/>
        <v>0.04429530201342282</v>
      </c>
      <c r="J73" s="23">
        <f t="shared" si="17"/>
        <v>0.04177031509121061</v>
      </c>
      <c r="K73" s="23">
        <f t="shared" si="17"/>
        <v>0.04295844327176781</v>
      </c>
    </row>
    <row r="74" spans="2:11" ht="12.75">
      <c r="B74" s="2" t="s">
        <v>68</v>
      </c>
      <c r="C74" s="21">
        <v>2</v>
      </c>
      <c r="D74" s="21">
        <v>21</v>
      </c>
      <c r="E74" s="21">
        <v>51</v>
      </c>
      <c r="F74" s="22">
        <v>74</v>
      </c>
      <c r="H74" s="23">
        <f t="shared" si="17"/>
        <v>0.00816326530612245</v>
      </c>
      <c r="I74" s="23">
        <f t="shared" si="17"/>
        <v>0.009395973154362415</v>
      </c>
      <c r="J74" s="23">
        <f t="shared" si="17"/>
        <v>0.005286069651741294</v>
      </c>
      <c r="K74" s="23">
        <f t="shared" si="17"/>
        <v>0.0061015831134564645</v>
      </c>
    </row>
    <row r="75" spans="2:11" ht="12.75">
      <c r="B75" s="2" t="s">
        <v>69</v>
      </c>
      <c r="C75" s="21">
        <v>7</v>
      </c>
      <c r="D75" s="21">
        <v>23</v>
      </c>
      <c r="E75" s="21">
        <v>60</v>
      </c>
      <c r="F75" s="22">
        <v>90</v>
      </c>
      <c r="H75" s="23">
        <f t="shared" si="17"/>
        <v>0.02857142857142857</v>
      </c>
      <c r="I75" s="23">
        <f t="shared" si="17"/>
        <v>0.01029082774049217</v>
      </c>
      <c r="J75" s="23">
        <f t="shared" si="17"/>
        <v>0.006218905472636816</v>
      </c>
      <c r="K75" s="23">
        <f t="shared" si="17"/>
        <v>0.007420844327176781</v>
      </c>
    </row>
    <row r="76" spans="1:11" ht="12.75" customHeight="1">
      <c r="A76" s="17"/>
      <c r="C76" s="21"/>
      <c r="D76" s="21"/>
      <c r="E76" s="21"/>
      <c r="F76" s="22"/>
      <c r="H76" s="20"/>
      <c r="I76" s="20"/>
      <c r="J76" s="20"/>
      <c r="K76" s="20"/>
    </row>
    <row r="77" spans="1:11" ht="12.75">
      <c r="A77" s="17" t="s">
        <v>70</v>
      </c>
      <c r="C77" s="21"/>
      <c r="D77" s="21"/>
      <c r="E77" s="21"/>
      <c r="F77" s="22"/>
      <c r="H77" s="20"/>
      <c r="I77" s="20"/>
      <c r="J77" s="20"/>
      <c r="K77" s="20"/>
    </row>
    <row r="78" spans="2:11" ht="12.75">
      <c r="B78" s="2" t="s">
        <v>71</v>
      </c>
      <c r="C78" s="21">
        <v>2</v>
      </c>
      <c r="D78" s="21">
        <v>49</v>
      </c>
      <c r="E78" s="21">
        <v>198</v>
      </c>
      <c r="F78" s="22">
        <v>249</v>
      </c>
      <c r="H78" s="23">
        <f aca="true" t="shared" si="18" ref="H78:H87">C78/C$109</f>
        <v>0.00816326530612245</v>
      </c>
      <c r="I78" s="23">
        <f aca="true" t="shared" si="19" ref="I78:I87">D78/D$109</f>
        <v>0.02192393736017897</v>
      </c>
      <c r="J78" s="23">
        <f aca="true" t="shared" si="20" ref="J78:J87">E78/E$109</f>
        <v>0.020522388059701493</v>
      </c>
      <c r="K78" s="23">
        <f aca="true" t="shared" si="21" ref="K78:K87">F78/F$109</f>
        <v>0.02053100263852243</v>
      </c>
    </row>
    <row r="79" spans="2:11" ht="12.75">
      <c r="B79" s="2" t="s">
        <v>72</v>
      </c>
      <c r="C79" s="21">
        <v>0</v>
      </c>
      <c r="D79" s="21">
        <v>6</v>
      </c>
      <c r="E79" s="21">
        <v>19</v>
      </c>
      <c r="F79" s="22">
        <v>25</v>
      </c>
      <c r="H79" s="23">
        <f t="shared" si="18"/>
        <v>0</v>
      </c>
      <c r="I79" s="23">
        <f t="shared" si="19"/>
        <v>0.0026845637583892616</v>
      </c>
      <c r="J79" s="23">
        <f t="shared" si="20"/>
        <v>0.001969320066334992</v>
      </c>
      <c r="K79" s="23">
        <f t="shared" si="21"/>
        <v>0.0020613456464379947</v>
      </c>
    </row>
    <row r="80" spans="2:11" ht="12.75">
      <c r="B80" s="2" t="s">
        <v>73</v>
      </c>
      <c r="C80" s="21">
        <v>8</v>
      </c>
      <c r="D80" s="21">
        <v>37</v>
      </c>
      <c r="E80" s="21">
        <v>106</v>
      </c>
      <c r="F80" s="22">
        <v>151</v>
      </c>
      <c r="H80" s="23">
        <f t="shared" si="18"/>
        <v>0.0326530612244898</v>
      </c>
      <c r="I80" s="23">
        <f t="shared" si="19"/>
        <v>0.016554809843400447</v>
      </c>
      <c r="J80" s="23">
        <f t="shared" si="20"/>
        <v>0.010986733001658375</v>
      </c>
      <c r="K80" s="23">
        <f t="shared" si="21"/>
        <v>0.012450527704485488</v>
      </c>
    </row>
    <row r="81" spans="2:11" ht="12.75">
      <c r="B81" s="2" t="s">
        <v>74</v>
      </c>
      <c r="C81" s="21">
        <v>0</v>
      </c>
      <c r="D81" s="21">
        <v>4</v>
      </c>
      <c r="E81" s="21">
        <v>15</v>
      </c>
      <c r="F81" s="22">
        <v>19</v>
      </c>
      <c r="H81" s="23">
        <f t="shared" si="18"/>
        <v>0</v>
      </c>
      <c r="I81" s="23">
        <f t="shared" si="19"/>
        <v>0.0017897091722595079</v>
      </c>
      <c r="J81" s="23">
        <f t="shared" si="20"/>
        <v>0.001554726368159204</v>
      </c>
      <c r="K81" s="23">
        <f t="shared" si="21"/>
        <v>0.001566622691292876</v>
      </c>
    </row>
    <row r="82" spans="2:11" ht="12.75">
      <c r="B82" s="2" t="s">
        <v>75</v>
      </c>
      <c r="C82" s="21">
        <v>1</v>
      </c>
      <c r="D82" s="21">
        <v>6</v>
      </c>
      <c r="E82" s="21">
        <v>18</v>
      </c>
      <c r="F82" s="22">
        <v>25</v>
      </c>
      <c r="H82" s="23">
        <f t="shared" si="18"/>
        <v>0.004081632653061225</v>
      </c>
      <c r="I82" s="23">
        <f t="shared" si="19"/>
        <v>0.0026845637583892616</v>
      </c>
      <c r="J82" s="23">
        <f t="shared" si="20"/>
        <v>0.0018656716417910447</v>
      </c>
      <c r="K82" s="23">
        <f t="shared" si="21"/>
        <v>0.0020613456464379947</v>
      </c>
    </row>
    <row r="83" spans="2:11" ht="12.75">
      <c r="B83" s="2" t="s">
        <v>76</v>
      </c>
      <c r="C83" s="21">
        <v>4</v>
      </c>
      <c r="D83" s="21">
        <v>39</v>
      </c>
      <c r="E83" s="21">
        <v>205</v>
      </c>
      <c r="F83" s="22">
        <v>248</v>
      </c>
      <c r="H83" s="23">
        <f t="shared" si="18"/>
        <v>0.0163265306122449</v>
      </c>
      <c r="I83" s="23">
        <f t="shared" si="19"/>
        <v>0.0174496644295302</v>
      </c>
      <c r="J83" s="23">
        <f t="shared" si="20"/>
        <v>0.02124792703150912</v>
      </c>
      <c r="K83" s="23">
        <f t="shared" si="21"/>
        <v>0.020448548812664908</v>
      </c>
    </row>
    <row r="84" spans="2:11" ht="12.75">
      <c r="B84" s="2" t="s">
        <v>77</v>
      </c>
      <c r="C84" s="21">
        <v>6</v>
      </c>
      <c r="D84" s="21">
        <v>46</v>
      </c>
      <c r="E84" s="21">
        <v>187</v>
      </c>
      <c r="F84" s="22">
        <v>239</v>
      </c>
      <c r="H84" s="23">
        <f t="shared" si="18"/>
        <v>0.024489795918367346</v>
      </c>
      <c r="I84" s="23">
        <f t="shared" si="19"/>
        <v>0.02058165548098434</v>
      </c>
      <c r="J84" s="23">
        <f t="shared" si="20"/>
        <v>0.019382255389718075</v>
      </c>
      <c r="K84" s="23">
        <f t="shared" si="21"/>
        <v>0.01970646437994723</v>
      </c>
    </row>
    <row r="85" spans="2:11" ht="12.75">
      <c r="B85" s="2" t="s">
        <v>78</v>
      </c>
      <c r="C85" s="21">
        <v>1</v>
      </c>
      <c r="D85" s="21">
        <v>1</v>
      </c>
      <c r="E85" s="21">
        <v>21</v>
      </c>
      <c r="F85" s="22">
        <v>23</v>
      </c>
      <c r="H85" s="23">
        <f t="shared" si="18"/>
        <v>0.004081632653061225</v>
      </c>
      <c r="I85" s="23">
        <f t="shared" si="19"/>
        <v>0.00044742729306487697</v>
      </c>
      <c r="J85" s="23">
        <f t="shared" si="20"/>
        <v>0.0021766169154228856</v>
      </c>
      <c r="K85" s="23">
        <f t="shared" si="21"/>
        <v>0.0018964379947229552</v>
      </c>
    </row>
    <row r="86" spans="2:11" ht="12.75">
      <c r="B86" s="2" t="s">
        <v>79</v>
      </c>
      <c r="C86" s="21">
        <v>0</v>
      </c>
      <c r="D86" s="21">
        <v>2</v>
      </c>
      <c r="E86" s="21">
        <v>7</v>
      </c>
      <c r="F86" s="22">
        <v>9</v>
      </c>
      <c r="H86" s="23">
        <f t="shared" si="18"/>
        <v>0</v>
      </c>
      <c r="I86" s="23">
        <f t="shared" si="19"/>
        <v>0.0008948545861297539</v>
      </c>
      <c r="J86" s="23">
        <f t="shared" si="20"/>
        <v>0.0007255389718076285</v>
      </c>
      <c r="K86" s="23">
        <f t="shared" si="21"/>
        <v>0.000742084432717678</v>
      </c>
    </row>
    <row r="87" spans="2:11" ht="12.75">
      <c r="B87" s="2" t="s">
        <v>80</v>
      </c>
      <c r="C87" s="21">
        <v>3</v>
      </c>
      <c r="D87" s="21">
        <v>19</v>
      </c>
      <c r="E87" s="21">
        <v>46</v>
      </c>
      <c r="F87" s="22">
        <v>68</v>
      </c>
      <c r="H87" s="23">
        <f t="shared" si="18"/>
        <v>0.012244897959183673</v>
      </c>
      <c r="I87" s="23">
        <f t="shared" si="19"/>
        <v>0.008501118568232663</v>
      </c>
      <c r="J87" s="23">
        <f t="shared" si="20"/>
        <v>0.004767827529021559</v>
      </c>
      <c r="K87" s="23">
        <f t="shared" si="21"/>
        <v>0.005606860158311346</v>
      </c>
    </row>
    <row r="88" spans="3:11" ht="12.75" customHeight="1">
      <c r="C88" s="21"/>
      <c r="D88" s="21"/>
      <c r="E88" s="21"/>
      <c r="F88" s="22"/>
      <c r="H88" s="20"/>
      <c r="I88" s="20"/>
      <c r="J88" s="20"/>
      <c r="K88" s="20"/>
    </row>
    <row r="89" spans="1:11" ht="12.75">
      <c r="A89" s="17" t="s">
        <v>81</v>
      </c>
      <c r="C89" s="21"/>
      <c r="D89" s="21"/>
      <c r="E89" s="21"/>
      <c r="F89" s="22"/>
      <c r="H89" s="20"/>
      <c r="I89" s="20"/>
      <c r="J89" s="20"/>
      <c r="K89" s="20"/>
    </row>
    <row r="90" spans="2:11" ht="12.75">
      <c r="B90" s="2" t="s">
        <v>82</v>
      </c>
      <c r="C90" s="21">
        <v>6</v>
      </c>
      <c r="D90" s="21">
        <v>121</v>
      </c>
      <c r="E90" s="21">
        <v>280</v>
      </c>
      <c r="F90" s="22">
        <v>407</v>
      </c>
      <c r="H90" s="23">
        <f aca="true" t="shared" si="22" ref="H90:H99">C90/C$109</f>
        <v>0.024489795918367346</v>
      </c>
      <c r="I90" s="23">
        <f aca="true" t="shared" si="23" ref="I90:I99">D90/D$109</f>
        <v>0.05413870246085011</v>
      </c>
      <c r="J90" s="23">
        <f aca="true" t="shared" si="24" ref="J90:J99">E90/E$109</f>
        <v>0.02902155887230514</v>
      </c>
      <c r="K90" s="23">
        <f aca="true" t="shared" si="25" ref="K90:K99">F90/F$109</f>
        <v>0.03355870712401055</v>
      </c>
    </row>
    <row r="91" spans="2:11" ht="12.75">
      <c r="B91" s="2" t="s">
        <v>83</v>
      </c>
      <c r="C91" s="21">
        <v>25</v>
      </c>
      <c r="D91" s="21">
        <v>351</v>
      </c>
      <c r="E91" s="21">
        <v>1014</v>
      </c>
      <c r="F91" s="22">
        <v>1390</v>
      </c>
      <c r="H91" s="23">
        <f t="shared" si="22"/>
        <v>0.10204081632653061</v>
      </c>
      <c r="I91" s="23">
        <f t="shared" si="23"/>
        <v>0.15704697986577182</v>
      </c>
      <c r="J91" s="23">
        <f t="shared" si="24"/>
        <v>0.10509950248756218</v>
      </c>
      <c r="K91" s="23">
        <f t="shared" si="25"/>
        <v>0.1146108179419525</v>
      </c>
    </row>
    <row r="92" spans="2:11" ht="12.75">
      <c r="B92" s="2" t="s">
        <v>84</v>
      </c>
      <c r="C92" s="21">
        <v>11</v>
      </c>
      <c r="D92" s="21">
        <v>103</v>
      </c>
      <c r="E92" s="21">
        <v>251</v>
      </c>
      <c r="F92" s="22">
        <v>365</v>
      </c>
      <c r="H92" s="23">
        <f t="shared" si="22"/>
        <v>0.044897959183673466</v>
      </c>
      <c r="I92" s="23">
        <f t="shared" si="23"/>
        <v>0.046085011185682326</v>
      </c>
      <c r="J92" s="23">
        <f t="shared" si="24"/>
        <v>0.02601575456053068</v>
      </c>
      <c r="K92" s="23">
        <f t="shared" si="25"/>
        <v>0.030095646437994724</v>
      </c>
    </row>
    <row r="93" spans="2:11" ht="12.75">
      <c r="B93" s="2" t="s">
        <v>85</v>
      </c>
      <c r="C93" s="21">
        <v>7</v>
      </c>
      <c r="D93" s="21">
        <v>20</v>
      </c>
      <c r="E93" s="21">
        <v>75</v>
      </c>
      <c r="F93" s="22">
        <v>102</v>
      </c>
      <c r="H93" s="23">
        <f t="shared" si="22"/>
        <v>0.02857142857142857</v>
      </c>
      <c r="I93" s="23">
        <f t="shared" si="23"/>
        <v>0.008948545861297539</v>
      </c>
      <c r="J93" s="23">
        <f t="shared" si="24"/>
        <v>0.00777363184079602</v>
      </c>
      <c r="K93" s="23">
        <f t="shared" si="25"/>
        <v>0.008410290237467019</v>
      </c>
    </row>
    <row r="94" spans="2:11" ht="12.75">
      <c r="B94" s="2" t="s">
        <v>86</v>
      </c>
      <c r="C94" s="21">
        <v>10</v>
      </c>
      <c r="D94" s="21">
        <v>58</v>
      </c>
      <c r="E94" s="21">
        <v>111</v>
      </c>
      <c r="F94" s="22">
        <v>179</v>
      </c>
      <c r="H94" s="23">
        <f t="shared" si="22"/>
        <v>0.04081632653061224</v>
      </c>
      <c r="I94" s="23">
        <f t="shared" si="23"/>
        <v>0.025950782997762864</v>
      </c>
      <c r="J94" s="23">
        <f t="shared" si="24"/>
        <v>0.011504975124378109</v>
      </c>
      <c r="K94" s="23">
        <f t="shared" si="25"/>
        <v>0.014759234828496042</v>
      </c>
    </row>
    <row r="95" spans="2:11" ht="12.75">
      <c r="B95" s="2" t="s">
        <v>87</v>
      </c>
      <c r="C95" s="21">
        <v>12</v>
      </c>
      <c r="D95" s="21">
        <v>109</v>
      </c>
      <c r="E95" s="21">
        <v>220</v>
      </c>
      <c r="F95" s="22">
        <v>341</v>
      </c>
      <c r="H95" s="23">
        <f t="shared" si="22"/>
        <v>0.04897959183673469</v>
      </c>
      <c r="I95" s="23">
        <f t="shared" si="23"/>
        <v>0.04876957494407159</v>
      </c>
      <c r="J95" s="23">
        <f t="shared" si="24"/>
        <v>0.022802653399668325</v>
      </c>
      <c r="K95" s="23">
        <f t="shared" si="25"/>
        <v>0.02811675461741425</v>
      </c>
    </row>
    <row r="96" spans="2:11" ht="12.75">
      <c r="B96" s="2" t="s">
        <v>88</v>
      </c>
      <c r="C96" s="21">
        <v>0</v>
      </c>
      <c r="D96" s="21">
        <v>8</v>
      </c>
      <c r="E96" s="21">
        <v>23</v>
      </c>
      <c r="F96" s="22">
        <v>31</v>
      </c>
      <c r="H96" s="23">
        <f t="shared" si="22"/>
        <v>0</v>
      </c>
      <c r="I96" s="23">
        <f t="shared" si="23"/>
        <v>0.0035794183445190158</v>
      </c>
      <c r="J96" s="23">
        <f t="shared" si="24"/>
        <v>0.0023839137645107794</v>
      </c>
      <c r="K96" s="23">
        <f t="shared" si="25"/>
        <v>0.0025560686015831135</v>
      </c>
    </row>
    <row r="97" spans="2:11" ht="12.75">
      <c r="B97" s="2" t="s">
        <v>89</v>
      </c>
      <c r="C97" s="21">
        <v>8</v>
      </c>
      <c r="D97" s="21">
        <v>140</v>
      </c>
      <c r="E97" s="21">
        <v>372</v>
      </c>
      <c r="F97" s="22">
        <v>520</v>
      </c>
      <c r="H97" s="23">
        <f t="shared" si="22"/>
        <v>0.0326530612244898</v>
      </c>
      <c r="I97" s="23">
        <f t="shared" si="23"/>
        <v>0.06263982102908278</v>
      </c>
      <c r="J97" s="23">
        <f t="shared" si="24"/>
        <v>0.03855721393034826</v>
      </c>
      <c r="K97" s="23">
        <f t="shared" si="25"/>
        <v>0.04287598944591029</v>
      </c>
    </row>
    <row r="98" spans="2:11" ht="12.75">
      <c r="B98" s="2" t="s">
        <v>90</v>
      </c>
      <c r="C98" s="21">
        <v>9</v>
      </c>
      <c r="D98" s="21">
        <v>36</v>
      </c>
      <c r="E98" s="21">
        <v>49</v>
      </c>
      <c r="F98" s="22">
        <v>94</v>
      </c>
      <c r="H98" s="23">
        <f t="shared" si="22"/>
        <v>0.036734693877551024</v>
      </c>
      <c r="I98" s="23">
        <f t="shared" si="23"/>
        <v>0.016107382550335572</v>
      </c>
      <c r="J98" s="23">
        <f t="shared" si="24"/>
        <v>0.0050787728026534</v>
      </c>
      <c r="K98" s="23">
        <f t="shared" si="25"/>
        <v>0.00775065963060686</v>
      </c>
    </row>
    <row r="99" spans="2:11" ht="12.75">
      <c r="B99" s="2" t="s">
        <v>91</v>
      </c>
      <c r="C99" s="21">
        <v>4</v>
      </c>
      <c r="D99" s="21">
        <v>25</v>
      </c>
      <c r="E99" s="21">
        <v>34</v>
      </c>
      <c r="F99" s="22">
        <v>63</v>
      </c>
      <c r="H99" s="23">
        <f t="shared" si="22"/>
        <v>0.0163265306122449</v>
      </c>
      <c r="I99" s="23">
        <f t="shared" si="23"/>
        <v>0.011185682326621925</v>
      </c>
      <c r="J99" s="23">
        <f t="shared" si="24"/>
        <v>0.0035240464344941957</v>
      </c>
      <c r="K99" s="23">
        <f t="shared" si="25"/>
        <v>0.005194591029023747</v>
      </c>
    </row>
    <row r="100" spans="3:11" ht="12.75" customHeight="1">
      <c r="C100" s="21"/>
      <c r="D100" s="21"/>
      <c r="E100" s="21"/>
      <c r="F100" s="22"/>
      <c r="H100" s="20"/>
      <c r="I100" s="20"/>
      <c r="J100" s="20"/>
      <c r="K100" s="20"/>
    </row>
    <row r="101" spans="1:11" ht="12.75">
      <c r="A101" s="17" t="s">
        <v>92</v>
      </c>
      <c r="C101" s="21"/>
      <c r="D101" s="21"/>
      <c r="E101" s="21"/>
      <c r="F101" s="22"/>
      <c r="H101" s="20"/>
      <c r="I101" s="20"/>
      <c r="J101" s="20"/>
      <c r="K101" s="20"/>
    </row>
    <row r="102" spans="2:11" ht="12.75">
      <c r="B102" s="2" t="s">
        <v>93</v>
      </c>
      <c r="C102" s="21">
        <v>3</v>
      </c>
      <c r="D102" s="21">
        <v>20</v>
      </c>
      <c r="E102" s="21">
        <v>41</v>
      </c>
      <c r="F102" s="22">
        <v>64</v>
      </c>
      <c r="H102" s="23">
        <f aca="true" t="shared" si="26" ref="H102:K106">C102/C$109</f>
        <v>0.012244897959183673</v>
      </c>
      <c r="I102" s="23">
        <f t="shared" si="26"/>
        <v>0.008948545861297539</v>
      </c>
      <c r="J102" s="23">
        <f t="shared" si="26"/>
        <v>0.004249585406301824</v>
      </c>
      <c r="K102" s="23">
        <f t="shared" si="26"/>
        <v>0.005277044854881266</v>
      </c>
    </row>
    <row r="103" spans="2:11" ht="12.75">
      <c r="B103" s="2" t="s">
        <v>94</v>
      </c>
      <c r="C103" s="21">
        <v>0</v>
      </c>
      <c r="D103" s="21">
        <v>3</v>
      </c>
      <c r="E103" s="21">
        <v>21</v>
      </c>
      <c r="F103" s="22">
        <v>24</v>
      </c>
      <c r="H103" s="23">
        <f t="shared" si="26"/>
        <v>0</v>
      </c>
      <c r="I103" s="23">
        <f t="shared" si="26"/>
        <v>0.0013422818791946308</v>
      </c>
      <c r="J103" s="23">
        <f t="shared" si="26"/>
        <v>0.0021766169154228856</v>
      </c>
      <c r="K103" s="23">
        <f t="shared" si="26"/>
        <v>0.001978891820580475</v>
      </c>
    </row>
    <row r="104" spans="2:11" ht="12.75">
      <c r="B104" s="2" t="s">
        <v>95</v>
      </c>
      <c r="C104" s="21">
        <v>1</v>
      </c>
      <c r="D104" s="21">
        <v>6</v>
      </c>
      <c r="E104" s="21">
        <v>34</v>
      </c>
      <c r="F104" s="22">
        <v>41</v>
      </c>
      <c r="H104" s="23">
        <f t="shared" si="26"/>
        <v>0.004081632653061225</v>
      </c>
      <c r="I104" s="23">
        <f t="shared" si="26"/>
        <v>0.0026845637583892616</v>
      </c>
      <c r="J104" s="23">
        <f t="shared" si="26"/>
        <v>0.0035240464344941957</v>
      </c>
      <c r="K104" s="23">
        <f t="shared" si="26"/>
        <v>0.0033806068601583113</v>
      </c>
    </row>
    <row r="105" spans="2:11" ht="12.75">
      <c r="B105" s="2" t="s">
        <v>96</v>
      </c>
      <c r="C105" s="21">
        <v>0</v>
      </c>
      <c r="D105" s="21">
        <v>5</v>
      </c>
      <c r="E105" s="21">
        <v>21</v>
      </c>
      <c r="F105" s="22">
        <v>26</v>
      </c>
      <c r="H105" s="23">
        <f t="shared" si="26"/>
        <v>0</v>
      </c>
      <c r="I105" s="23">
        <f t="shared" si="26"/>
        <v>0.0022371364653243847</v>
      </c>
      <c r="J105" s="23">
        <f t="shared" si="26"/>
        <v>0.0021766169154228856</v>
      </c>
      <c r="K105" s="23">
        <f t="shared" si="26"/>
        <v>0.0021437994722955144</v>
      </c>
    </row>
    <row r="106" spans="2:11" ht="12.75">
      <c r="B106" s="2" t="s">
        <v>97</v>
      </c>
      <c r="C106" s="21">
        <v>11</v>
      </c>
      <c r="D106" s="21">
        <v>43</v>
      </c>
      <c r="E106" s="21">
        <v>284</v>
      </c>
      <c r="F106" s="22">
        <v>338</v>
      </c>
      <c r="H106" s="23">
        <f t="shared" si="26"/>
        <v>0.044897959183673466</v>
      </c>
      <c r="I106" s="23">
        <f t="shared" si="26"/>
        <v>0.01923937360178971</v>
      </c>
      <c r="J106" s="23">
        <f t="shared" si="26"/>
        <v>0.02943615257048093</v>
      </c>
      <c r="K106" s="23">
        <f t="shared" si="26"/>
        <v>0.02786939313984169</v>
      </c>
    </row>
    <row r="107" spans="1:11" ht="13.5" thickBot="1">
      <c r="A107" s="24"/>
      <c r="B107" s="25"/>
      <c r="C107" s="26"/>
      <c r="D107" s="26"/>
      <c r="E107" s="26"/>
      <c r="F107" s="26"/>
      <c r="G107" s="25"/>
      <c r="H107" s="27"/>
      <c r="I107" s="27"/>
      <c r="J107" s="27"/>
      <c r="K107" s="27"/>
    </row>
    <row r="108" spans="1:11" ht="12.75">
      <c r="A108" s="17"/>
      <c r="C108" s="21"/>
      <c r="D108" s="21"/>
      <c r="E108" s="21"/>
      <c r="F108" s="22"/>
      <c r="H108" s="20"/>
      <c r="I108" s="20"/>
      <c r="J108" s="20"/>
      <c r="K108" s="20"/>
    </row>
    <row r="109" spans="1:11" ht="12.75">
      <c r="A109" s="28" t="s">
        <v>133</v>
      </c>
      <c r="B109" s="29"/>
      <c r="C109" s="30">
        <f>C113-C111</f>
        <v>245</v>
      </c>
      <c r="D109" s="30">
        <f>D113-D111</f>
        <v>2235</v>
      </c>
      <c r="E109" s="30">
        <f>E113-E111</f>
        <v>9648</v>
      </c>
      <c r="F109" s="30">
        <f>F113-F111</f>
        <v>12128</v>
      </c>
      <c r="G109" s="29"/>
      <c r="H109" s="31">
        <f>C109/C$109</f>
        <v>1</v>
      </c>
      <c r="I109" s="31">
        <f>D109/D$109</f>
        <v>1</v>
      </c>
      <c r="J109" s="31">
        <f>E109/E$109</f>
        <v>1</v>
      </c>
      <c r="K109" s="31">
        <f>F109/F$109</f>
        <v>1</v>
      </c>
    </row>
    <row r="110" spans="1:11" ht="12.75">
      <c r="A110" s="17"/>
      <c r="C110" s="21"/>
      <c r="D110" s="21"/>
      <c r="E110" s="21"/>
      <c r="F110" s="22"/>
      <c r="H110" s="20"/>
      <c r="I110" s="20"/>
      <c r="J110" s="20"/>
      <c r="K110" s="20"/>
    </row>
    <row r="111" spans="1:11" ht="12.75">
      <c r="A111" s="17" t="s">
        <v>134</v>
      </c>
      <c r="C111">
        <v>0</v>
      </c>
      <c r="D111">
        <v>1</v>
      </c>
      <c r="E111">
        <v>20</v>
      </c>
      <c r="F111">
        <v>21</v>
      </c>
      <c r="H111" s="20"/>
      <c r="I111" s="20"/>
      <c r="J111" s="20"/>
      <c r="K111" s="20"/>
    </row>
    <row r="112" spans="1:10" ht="12.75">
      <c r="A112" s="17"/>
      <c r="C112" s="21"/>
      <c r="D112" s="21"/>
      <c r="E112" s="21"/>
      <c r="F112" s="22"/>
      <c r="H112" s="20"/>
      <c r="I112" s="20"/>
      <c r="J112" s="20"/>
    </row>
    <row r="113" spans="1:11" ht="12.75">
      <c r="A113" s="28" t="s">
        <v>135</v>
      </c>
      <c r="C113" s="32">
        <v>245</v>
      </c>
      <c r="D113" s="32">
        <v>2236</v>
      </c>
      <c r="E113" s="32">
        <v>9668</v>
      </c>
      <c r="F113" s="32">
        <v>12149</v>
      </c>
      <c r="H113" s="20"/>
      <c r="I113" s="20"/>
      <c r="J113" s="20"/>
      <c r="K113" s="20"/>
    </row>
    <row r="114" spans="1:11" ht="13.5" thickBot="1">
      <c r="A114" s="24"/>
      <c r="B114" s="25"/>
      <c r="C114" s="33"/>
      <c r="D114" s="33"/>
      <c r="E114" s="33"/>
      <c r="F114" s="26"/>
      <c r="G114" s="25"/>
      <c r="H114" s="34"/>
      <c r="I114" s="34"/>
      <c r="J114" s="34"/>
      <c r="K114" s="34"/>
    </row>
    <row r="115" spans="1:11" ht="12.75">
      <c r="A115" s="17"/>
      <c r="C115" s="21"/>
      <c r="D115" s="21"/>
      <c r="E115" s="21"/>
      <c r="F115" s="22"/>
      <c r="H115" s="20"/>
      <c r="I115" s="20"/>
      <c r="J115" s="20"/>
      <c r="K115" s="20"/>
    </row>
    <row r="116" spans="1:7" ht="12.75">
      <c r="A116" s="28" t="s">
        <v>136</v>
      </c>
      <c r="B116" s="29"/>
      <c r="C116" s="35">
        <f>SUM(C13:C106)</f>
        <v>633</v>
      </c>
      <c r="D116" s="35">
        <f>SUM(D13:D106)</f>
        <v>4997</v>
      </c>
      <c r="E116" s="35">
        <f>SUM(E13:E106)</f>
        <v>19944</v>
      </c>
      <c r="F116" s="36">
        <f>SUM(F13:F106)</f>
        <v>25574</v>
      </c>
      <c r="G116" s="29"/>
    </row>
    <row r="117" spans="1:11" ht="12.75">
      <c r="A117" s="28"/>
      <c r="B117" s="29"/>
      <c r="C117" s="37"/>
      <c r="D117" s="37"/>
      <c r="E117" s="37"/>
      <c r="F117" s="38"/>
      <c r="G117" s="29"/>
      <c r="H117" s="39"/>
      <c r="I117" s="39"/>
      <c r="J117" s="39"/>
      <c r="K117" s="39"/>
    </row>
    <row r="118" spans="1:7" ht="12.75">
      <c r="A118" s="28" t="s">
        <v>137</v>
      </c>
      <c r="B118" s="29"/>
      <c r="C118" s="40">
        <f>C116/C$109</f>
        <v>2.583673469387755</v>
      </c>
      <c r="D118" s="40">
        <f>D116/D$109</f>
        <v>2.23579418344519</v>
      </c>
      <c r="E118" s="40">
        <f>E116/E$109</f>
        <v>2.0671641791044775</v>
      </c>
      <c r="F118" s="40">
        <f>F116/F$109</f>
        <v>2.108674142480211</v>
      </c>
      <c r="G118" s="29"/>
    </row>
    <row r="119" spans="1:11" ht="12.75">
      <c r="A119" s="17"/>
      <c r="C119" s="21"/>
      <c r="D119" s="21"/>
      <c r="E119" s="21"/>
      <c r="F119" s="21"/>
      <c r="H119" s="41"/>
      <c r="I119" s="41"/>
      <c r="J119" s="41"/>
      <c r="K119" s="41"/>
    </row>
    <row r="120" ht="88.5" customHeight="1"/>
    <row r="121" spans="2:6" ht="12.75">
      <c r="B121" s="42"/>
      <c r="C121" s="43"/>
      <c r="D121" s="43"/>
      <c r="E121" s="43"/>
      <c r="F121" s="43"/>
    </row>
    <row r="122" spans="2:6" ht="12.75">
      <c r="B122" s="42"/>
      <c r="C122" s="43"/>
      <c r="D122" s="43"/>
      <c r="E122" s="43"/>
      <c r="F122" s="43"/>
    </row>
    <row r="123" spans="2:7" ht="12.75">
      <c r="B123" s="42"/>
      <c r="C123" s="43"/>
      <c r="D123" s="43"/>
      <c r="E123" s="43"/>
      <c r="F123" s="43"/>
      <c r="G123" s="43">
        <v>110</v>
      </c>
    </row>
    <row r="124" spans="2:7" ht="12.75">
      <c r="B124" s="42"/>
      <c r="C124" s="43"/>
      <c r="D124" s="43"/>
      <c r="E124" s="43"/>
      <c r="F124" s="43"/>
      <c r="G124" s="43">
        <v>211</v>
      </c>
    </row>
    <row r="125" spans="2:7" ht="12.75">
      <c r="B125" s="42"/>
      <c r="C125" s="43"/>
      <c r="D125" s="43"/>
      <c r="E125" s="43"/>
      <c r="F125" s="43"/>
      <c r="G125" s="43">
        <v>1614</v>
      </c>
    </row>
    <row r="126" spans="2:7" ht="12.75">
      <c r="B126" s="42"/>
      <c r="C126" s="43"/>
      <c r="D126" s="43"/>
      <c r="E126" s="43"/>
      <c r="F126" s="43"/>
      <c r="G126" s="43">
        <v>70</v>
      </c>
    </row>
    <row r="127" spans="2:7" ht="12.75">
      <c r="B127" s="42"/>
      <c r="C127" s="43"/>
      <c r="D127" s="43"/>
      <c r="E127" s="43"/>
      <c r="F127" s="43"/>
      <c r="G127" s="43">
        <v>19</v>
      </c>
    </row>
    <row r="128" spans="2:7" ht="12.75">
      <c r="B128" s="42"/>
      <c r="C128" s="43"/>
      <c r="D128" s="43"/>
      <c r="E128" s="43"/>
      <c r="F128" s="43"/>
      <c r="G128" s="43">
        <v>15</v>
      </c>
    </row>
    <row r="129" spans="2:7" ht="12.75">
      <c r="B129" s="42"/>
      <c r="C129" s="43"/>
      <c r="D129" s="43"/>
      <c r="E129" s="43"/>
      <c r="F129" s="43"/>
      <c r="G129" s="43">
        <v>51</v>
      </c>
    </row>
    <row r="130" spans="2:7" ht="12.75">
      <c r="B130" s="42"/>
      <c r="C130" s="43"/>
      <c r="D130" s="43"/>
      <c r="E130" s="43"/>
      <c r="F130" s="43"/>
      <c r="G130" s="43">
        <v>465</v>
      </c>
    </row>
    <row r="131" spans="2:7" ht="12.75">
      <c r="B131" s="42"/>
      <c r="C131" s="43"/>
      <c r="D131" s="43"/>
      <c r="E131" s="43"/>
      <c r="F131" s="43"/>
      <c r="G131" s="43">
        <v>174</v>
      </c>
    </row>
    <row r="132" spans="2:7" ht="12.75">
      <c r="B132" s="42"/>
      <c r="C132" s="43"/>
      <c r="D132" s="43"/>
      <c r="E132" s="43"/>
      <c r="F132" s="43"/>
      <c r="G132" s="43"/>
    </row>
    <row r="133" spans="2:6" ht="12.75">
      <c r="B133" s="42"/>
      <c r="C133" s="43"/>
      <c r="D133" s="43"/>
      <c r="E133" s="43"/>
      <c r="F133" s="43"/>
    </row>
    <row r="134" spans="2:7" ht="12.75">
      <c r="B134" s="42"/>
      <c r="C134" s="43"/>
      <c r="D134" s="43"/>
      <c r="E134" s="43"/>
      <c r="F134" s="43"/>
      <c r="G134" s="43">
        <v>82</v>
      </c>
    </row>
    <row r="135" spans="2:7" ht="12.75">
      <c r="B135" s="42"/>
      <c r="C135" s="43"/>
      <c r="D135" s="43"/>
      <c r="E135" s="43"/>
      <c r="F135" s="43"/>
      <c r="G135" s="43">
        <v>7</v>
      </c>
    </row>
    <row r="136" spans="2:7" ht="12.75">
      <c r="B136" s="42"/>
      <c r="C136" s="43"/>
      <c r="D136" s="43"/>
      <c r="E136" s="43"/>
      <c r="F136" s="43"/>
      <c r="G136" s="43">
        <v>61</v>
      </c>
    </row>
    <row r="137" spans="2:7" ht="12.75">
      <c r="B137" s="42"/>
      <c r="C137" s="43"/>
      <c r="D137" s="43"/>
      <c r="E137" s="43"/>
      <c r="F137" s="43"/>
      <c r="G137" s="43">
        <v>31</v>
      </c>
    </row>
    <row r="138" spans="2:7" ht="12.75">
      <c r="B138" s="42"/>
      <c r="C138" s="43"/>
      <c r="D138" s="43"/>
      <c r="E138" s="43"/>
      <c r="F138" s="43"/>
      <c r="G138" s="43">
        <v>1</v>
      </c>
    </row>
    <row r="139" spans="2:7" ht="12.75">
      <c r="B139" s="42"/>
      <c r="C139" s="43"/>
      <c r="D139" s="43"/>
      <c r="E139" s="43"/>
      <c r="F139" s="43"/>
      <c r="G139" s="43">
        <v>34</v>
      </c>
    </row>
    <row r="140" spans="2:7" ht="12.75">
      <c r="B140" s="42"/>
      <c r="C140" s="43"/>
      <c r="D140" s="43"/>
      <c r="E140" s="43"/>
      <c r="F140" s="43"/>
      <c r="G140" s="43"/>
    </row>
    <row r="141" spans="2:7" ht="12.75">
      <c r="B141" s="42"/>
      <c r="C141" s="43"/>
      <c r="D141" s="43"/>
      <c r="E141" s="43"/>
      <c r="F141" s="43"/>
      <c r="G141" s="43"/>
    </row>
    <row r="142" spans="2:7" ht="12.75">
      <c r="B142" s="42"/>
      <c r="C142" s="43"/>
      <c r="D142" s="43"/>
      <c r="E142" s="43"/>
      <c r="F142" s="43"/>
      <c r="G142" s="43">
        <v>189</v>
      </c>
    </row>
    <row r="143" spans="2:7" ht="12.75">
      <c r="B143" s="42"/>
      <c r="C143" s="43"/>
      <c r="D143" s="43"/>
      <c r="E143" s="43"/>
      <c r="F143" s="43"/>
      <c r="G143" s="43">
        <v>518</v>
      </c>
    </row>
    <row r="144" spans="2:7" ht="12.75">
      <c r="B144" s="42"/>
      <c r="C144" s="43"/>
      <c r="D144" s="43"/>
      <c r="E144" s="43"/>
      <c r="F144" s="43"/>
      <c r="G144" s="43">
        <v>26</v>
      </c>
    </row>
    <row r="145" spans="2:7" ht="12.75">
      <c r="B145" s="42"/>
      <c r="C145" s="43"/>
      <c r="D145" s="43"/>
      <c r="E145" s="43"/>
      <c r="F145" s="43"/>
      <c r="G145" s="43">
        <v>56</v>
      </c>
    </row>
    <row r="146" spans="2:7" ht="12.75">
      <c r="B146" s="42"/>
      <c r="C146" s="43"/>
      <c r="D146" s="43"/>
      <c r="E146" s="43"/>
      <c r="F146" s="43"/>
      <c r="G146" s="43">
        <v>96</v>
      </c>
    </row>
    <row r="147" spans="2:7" ht="12.75">
      <c r="B147" s="42"/>
      <c r="C147" s="43"/>
      <c r="D147" s="43"/>
      <c r="E147" s="43"/>
      <c r="F147" s="43"/>
      <c r="G147" s="43">
        <v>457</v>
      </c>
    </row>
    <row r="148" spans="2:7" ht="12.75">
      <c r="B148" s="42"/>
      <c r="C148" s="43"/>
      <c r="D148" s="43"/>
      <c r="E148" s="43"/>
      <c r="F148" s="43"/>
      <c r="G148" s="43">
        <v>1317</v>
      </c>
    </row>
    <row r="149" spans="2:7" ht="12.75">
      <c r="B149" s="42"/>
      <c r="C149" s="43"/>
      <c r="D149" s="43"/>
      <c r="E149" s="43"/>
      <c r="F149" s="43"/>
      <c r="G149" s="43">
        <v>702</v>
      </c>
    </row>
    <row r="150" spans="2:7" ht="12.75">
      <c r="B150" s="42"/>
      <c r="C150" s="43"/>
      <c r="D150" s="43"/>
      <c r="E150" s="43"/>
      <c r="F150" s="43"/>
      <c r="G150" s="43">
        <v>37</v>
      </c>
    </row>
    <row r="151" spans="2:7" ht="12.75">
      <c r="B151" s="42"/>
      <c r="C151" s="43"/>
      <c r="D151" s="43"/>
      <c r="E151" s="43"/>
      <c r="F151" s="43"/>
      <c r="G151" s="43">
        <v>108</v>
      </c>
    </row>
    <row r="152" spans="2:7" ht="12.75">
      <c r="B152" s="42"/>
      <c r="C152" s="43"/>
      <c r="D152" s="43"/>
      <c r="E152" s="43"/>
      <c r="F152" s="43"/>
      <c r="G152" s="43"/>
    </row>
    <row r="153" spans="2:7" ht="12.75">
      <c r="B153" s="42"/>
      <c r="C153" s="43"/>
      <c r="D153" s="43"/>
      <c r="E153" s="43"/>
      <c r="F153" s="43"/>
      <c r="G153" s="43"/>
    </row>
    <row r="154" spans="2:7" ht="12.75">
      <c r="B154" s="42"/>
      <c r="C154" s="43"/>
      <c r="D154" s="43"/>
      <c r="E154" s="43"/>
      <c r="F154" s="43"/>
      <c r="G154" s="43">
        <v>336</v>
      </c>
    </row>
    <row r="155" spans="2:7" ht="12.75">
      <c r="B155" s="42"/>
      <c r="C155" s="43"/>
      <c r="D155" s="43"/>
      <c r="E155" s="43"/>
      <c r="F155" s="43"/>
      <c r="G155" s="43">
        <v>129</v>
      </c>
    </row>
    <row r="156" spans="2:7" ht="12.75">
      <c r="B156" s="42"/>
      <c r="C156" s="43"/>
      <c r="D156" s="43"/>
      <c r="E156" s="43"/>
      <c r="F156" s="43"/>
      <c r="G156" s="43">
        <v>1247</v>
      </c>
    </row>
    <row r="157" spans="2:7" ht="12.75">
      <c r="B157" s="42"/>
      <c r="C157" s="43"/>
      <c r="D157" s="43"/>
      <c r="E157" s="43"/>
      <c r="F157" s="43"/>
      <c r="G157" s="43">
        <v>113</v>
      </c>
    </row>
    <row r="158" spans="2:7" ht="12.75">
      <c r="B158" s="42"/>
      <c r="C158" s="43"/>
      <c r="D158" s="43"/>
      <c r="E158" s="43"/>
      <c r="F158" s="43"/>
      <c r="G158" s="43">
        <v>2834</v>
      </c>
    </row>
    <row r="159" spans="2:7" ht="12.75">
      <c r="B159" s="42"/>
      <c r="C159" s="43"/>
      <c r="D159" s="43"/>
      <c r="E159" s="43"/>
      <c r="F159" s="43"/>
      <c r="G159" s="43">
        <v>1991</v>
      </c>
    </row>
    <row r="160" spans="2:7" ht="12.75">
      <c r="B160" s="42"/>
      <c r="C160" s="43"/>
      <c r="D160" s="43"/>
      <c r="E160" s="43"/>
      <c r="F160" s="43"/>
      <c r="G160" s="43">
        <v>197</v>
      </c>
    </row>
    <row r="161" spans="2:7" ht="12.75">
      <c r="B161" s="42"/>
      <c r="C161" s="43"/>
      <c r="D161" s="43"/>
      <c r="E161" s="43"/>
      <c r="F161" s="43"/>
      <c r="G161" s="43">
        <v>839</v>
      </c>
    </row>
    <row r="162" spans="2:7" ht="12.75">
      <c r="B162" s="42"/>
      <c r="C162" s="43"/>
      <c r="D162" s="43"/>
      <c r="E162" s="43"/>
      <c r="F162" s="43"/>
      <c r="G162" s="43">
        <v>431</v>
      </c>
    </row>
    <row r="163" spans="2:7" ht="12.75">
      <c r="B163" s="42"/>
      <c r="C163" s="43"/>
      <c r="D163" s="43"/>
      <c r="E163" s="43"/>
      <c r="F163" s="43"/>
      <c r="G163" s="43">
        <v>2135</v>
      </c>
    </row>
    <row r="164" spans="2:7" ht="12.75">
      <c r="B164" s="42"/>
      <c r="C164" s="43"/>
      <c r="D164" s="43"/>
      <c r="E164" s="43"/>
      <c r="F164" s="43"/>
      <c r="G164" s="43"/>
    </row>
    <row r="165" spans="2:7" ht="12.75">
      <c r="B165" s="42"/>
      <c r="C165" s="43"/>
      <c r="D165" s="43"/>
      <c r="E165" s="43"/>
      <c r="F165" s="43"/>
      <c r="G165" s="43"/>
    </row>
    <row r="166" spans="2:7" ht="12.75">
      <c r="B166" s="42"/>
      <c r="C166" s="43"/>
      <c r="D166" s="43"/>
      <c r="E166" s="43"/>
      <c r="F166" s="43"/>
      <c r="G166" s="43">
        <v>529</v>
      </c>
    </row>
    <row r="167" spans="2:7" ht="12.75">
      <c r="B167" s="42"/>
      <c r="C167" s="43"/>
      <c r="D167" s="43"/>
      <c r="E167" s="43"/>
      <c r="F167" s="43"/>
      <c r="G167" s="43">
        <v>46</v>
      </c>
    </row>
    <row r="168" spans="2:7" ht="12.75">
      <c r="B168" s="42"/>
      <c r="C168" s="43"/>
      <c r="D168" s="43"/>
      <c r="E168" s="43"/>
      <c r="F168" s="43"/>
      <c r="G168" s="43">
        <v>122</v>
      </c>
    </row>
    <row r="169" spans="2:7" ht="12.75">
      <c r="B169" s="42"/>
      <c r="C169" s="43"/>
      <c r="D169" s="43"/>
      <c r="E169" s="43"/>
      <c r="F169" s="43"/>
      <c r="G169" s="43">
        <v>7</v>
      </c>
    </row>
    <row r="170" spans="2:7" ht="12.75">
      <c r="B170" s="42"/>
      <c r="C170" s="43"/>
      <c r="D170" s="43"/>
      <c r="E170" s="43"/>
      <c r="F170" s="43"/>
      <c r="G170" s="43">
        <v>149</v>
      </c>
    </row>
    <row r="171" spans="2:7" ht="12.75">
      <c r="B171" s="42"/>
      <c r="C171" s="43"/>
      <c r="D171" s="43"/>
      <c r="E171" s="43"/>
      <c r="F171" s="43"/>
      <c r="G171" s="43">
        <v>38</v>
      </c>
    </row>
    <row r="172" spans="2:7" ht="12.75">
      <c r="B172" s="42"/>
      <c r="C172" s="43"/>
      <c r="D172" s="43"/>
      <c r="E172" s="43"/>
      <c r="F172" s="43"/>
      <c r="G172" s="43">
        <v>25</v>
      </c>
    </row>
    <row r="173" spans="2:7" ht="12.75">
      <c r="B173" s="42"/>
      <c r="C173" s="43"/>
      <c r="D173" s="43"/>
      <c r="E173" s="43"/>
      <c r="F173" s="43"/>
      <c r="G173" s="43">
        <v>16</v>
      </c>
    </row>
    <row r="174" spans="2:7" ht="12.75">
      <c r="B174" s="42"/>
      <c r="C174" s="43"/>
      <c r="D174" s="43"/>
      <c r="E174" s="43"/>
      <c r="F174" s="43"/>
      <c r="G174" s="43">
        <v>178</v>
      </c>
    </row>
    <row r="175" spans="2:7" ht="12.75">
      <c r="B175" s="42"/>
      <c r="C175" s="43"/>
      <c r="D175" s="43"/>
      <c r="E175" s="43"/>
      <c r="F175" s="43"/>
      <c r="G175" s="43">
        <v>156</v>
      </c>
    </row>
    <row r="176" spans="2:7" ht="12.75">
      <c r="B176" s="42"/>
      <c r="C176" s="43"/>
      <c r="D176" s="43"/>
      <c r="E176" s="43"/>
      <c r="F176" s="43"/>
      <c r="G176" s="43"/>
    </row>
    <row r="177" spans="2:7" ht="12.75">
      <c r="B177" s="42"/>
      <c r="C177" s="43"/>
      <c r="D177" s="43"/>
      <c r="E177" s="43"/>
      <c r="F177" s="43"/>
      <c r="G177" s="43"/>
    </row>
    <row r="178" spans="2:7" ht="12.75">
      <c r="B178" s="42"/>
      <c r="C178" s="43"/>
      <c r="D178" s="43"/>
      <c r="E178" s="43"/>
      <c r="F178" s="43"/>
      <c r="G178" s="43">
        <v>246</v>
      </c>
    </row>
    <row r="179" spans="2:7" ht="12.75">
      <c r="B179" s="42"/>
      <c r="C179" s="43"/>
      <c r="D179" s="43"/>
      <c r="E179" s="43"/>
      <c r="F179" s="43"/>
      <c r="G179" s="43">
        <v>1587</v>
      </c>
    </row>
    <row r="180" spans="2:7" ht="12.75">
      <c r="B180" s="42"/>
      <c r="C180" s="43"/>
      <c r="D180" s="43"/>
      <c r="E180" s="43"/>
      <c r="F180" s="43"/>
      <c r="G180" s="43">
        <v>186</v>
      </c>
    </row>
    <row r="181" spans="2:7" ht="12.75">
      <c r="B181" s="42"/>
      <c r="C181" s="43"/>
      <c r="D181" s="43"/>
      <c r="E181" s="43"/>
      <c r="F181" s="43"/>
      <c r="G181" s="43">
        <v>7</v>
      </c>
    </row>
    <row r="182" spans="2:7" ht="12.75">
      <c r="B182" s="42"/>
      <c r="C182" s="43"/>
      <c r="D182" s="43"/>
      <c r="E182" s="43"/>
      <c r="F182" s="43"/>
      <c r="G182" s="43">
        <v>558</v>
      </c>
    </row>
    <row r="183" spans="2:7" ht="12.75">
      <c r="B183" s="42"/>
      <c r="C183" s="43"/>
      <c r="D183" s="43"/>
      <c r="E183" s="43"/>
      <c r="F183" s="43"/>
      <c r="G183" s="43">
        <v>82</v>
      </c>
    </row>
    <row r="184" spans="2:7" ht="12.75">
      <c r="B184" s="42"/>
      <c r="C184" s="43"/>
      <c r="D184" s="43"/>
      <c r="E184" s="43"/>
      <c r="F184" s="43"/>
      <c r="G184" s="43">
        <v>114</v>
      </c>
    </row>
    <row r="185" spans="2:7" ht="12.75">
      <c r="B185" s="42"/>
      <c r="C185" s="43"/>
      <c r="D185" s="43"/>
      <c r="E185" s="43"/>
      <c r="F185" s="43"/>
      <c r="G185" s="43"/>
    </row>
    <row r="186" spans="2:7" ht="12.75">
      <c r="B186" s="42"/>
      <c r="C186" s="43"/>
      <c r="D186" s="43"/>
      <c r="E186" s="43"/>
      <c r="F186" s="43"/>
      <c r="G186" s="43"/>
    </row>
    <row r="187" spans="2:7" ht="12.75">
      <c r="B187" s="42"/>
      <c r="C187" s="43"/>
      <c r="D187" s="43"/>
      <c r="E187" s="43"/>
      <c r="F187" s="43"/>
      <c r="G187" s="43">
        <v>335</v>
      </c>
    </row>
    <row r="188" spans="2:7" ht="12.75">
      <c r="B188" s="42"/>
      <c r="C188" s="43"/>
      <c r="D188" s="43"/>
      <c r="E188" s="43"/>
      <c r="F188" s="43"/>
      <c r="G188" s="43">
        <v>34</v>
      </c>
    </row>
    <row r="189" spans="2:7" ht="12.75">
      <c r="B189" s="42"/>
      <c r="C189" s="43"/>
      <c r="D189" s="43"/>
      <c r="E189" s="43"/>
      <c r="F189" s="43"/>
      <c r="G189" s="43">
        <v>234</v>
      </c>
    </row>
    <row r="190" spans="2:7" ht="12.75">
      <c r="B190" s="42"/>
      <c r="C190" s="43"/>
      <c r="D190" s="43"/>
      <c r="E190" s="43"/>
      <c r="F190" s="43"/>
      <c r="G190" s="43">
        <v>24</v>
      </c>
    </row>
    <row r="191" spans="2:7" ht="12.75">
      <c r="B191" s="42"/>
      <c r="C191" s="43"/>
      <c r="D191" s="43"/>
      <c r="E191" s="43"/>
      <c r="F191" s="43"/>
      <c r="G191" s="43">
        <v>35</v>
      </c>
    </row>
    <row r="192" spans="2:7" ht="12.75">
      <c r="B192" s="42"/>
      <c r="C192" s="43"/>
      <c r="D192" s="43"/>
      <c r="E192" s="43"/>
      <c r="F192" s="43"/>
      <c r="G192" s="43">
        <v>291</v>
      </c>
    </row>
    <row r="193" spans="2:7" ht="12.75">
      <c r="B193" s="42"/>
      <c r="C193" s="43"/>
      <c r="D193" s="43"/>
      <c r="E193" s="43"/>
      <c r="F193" s="43"/>
      <c r="G193" s="43">
        <v>230</v>
      </c>
    </row>
    <row r="194" spans="2:7" ht="12.75">
      <c r="B194" s="42"/>
      <c r="C194" s="43"/>
      <c r="D194" s="43"/>
      <c r="E194" s="43"/>
      <c r="F194" s="43"/>
      <c r="G194" s="43">
        <v>18</v>
      </c>
    </row>
    <row r="195" spans="2:7" ht="12.75">
      <c r="B195" s="42"/>
      <c r="C195" s="43"/>
      <c r="D195" s="43"/>
      <c r="E195" s="43"/>
      <c r="F195" s="43"/>
      <c r="G195" s="43">
        <v>9</v>
      </c>
    </row>
    <row r="196" spans="2:7" ht="12.75">
      <c r="B196" s="42"/>
      <c r="C196" s="43"/>
      <c r="D196" s="43"/>
      <c r="E196" s="43"/>
      <c r="F196" s="43"/>
      <c r="G196" s="43">
        <v>94</v>
      </c>
    </row>
    <row r="197" spans="2:7" ht="12.75">
      <c r="B197" s="42"/>
      <c r="C197" s="43"/>
      <c r="D197" s="43"/>
      <c r="E197" s="43"/>
      <c r="F197" s="43"/>
      <c r="G197" s="43"/>
    </row>
    <row r="198" spans="2:7" ht="12.75">
      <c r="B198" s="42"/>
      <c r="C198" s="43"/>
      <c r="D198" s="43"/>
      <c r="E198" s="43"/>
      <c r="F198" s="43"/>
      <c r="G198" s="43"/>
    </row>
    <row r="199" spans="2:7" ht="12.75">
      <c r="B199" s="42"/>
      <c r="C199" s="43"/>
      <c r="D199" s="43"/>
      <c r="E199" s="43"/>
      <c r="F199" s="43"/>
      <c r="G199" s="43">
        <v>524</v>
      </c>
    </row>
    <row r="200" spans="2:7" ht="12.75">
      <c r="B200" s="42"/>
      <c r="C200" s="43"/>
      <c r="D200" s="43"/>
      <c r="E200" s="43"/>
      <c r="F200" s="43"/>
      <c r="G200" s="43">
        <v>1505</v>
      </c>
    </row>
    <row r="201" spans="2:7" ht="12.75">
      <c r="B201" s="42"/>
      <c r="C201" s="43"/>
      <c r="D201" s="43"/>
      <c r="E201" s="43"/>
      <c r="F201" s="43"/>
      <c r="G201" s="43">
        <v>364</v>
      </c>
    </row>
    <row r="202" spans="2:7" ht="12.75">
      <c r="B202" s="42"/>
      <c r="C202" s="43"/>
      <c r="D202" s="43"/>
      <c r="E202" s="43"/>
      <c r="F202" s="43"/>
      <c r="G202" s="43">
        <v>97</v>
      </c>
    </row>
    <row r="203" spans="2:7" ht="12.75">
      <c r="B203" s="42"/>
      <c r="C203" s="43"/>
      <c r="D203" s="43"/>
      <c r="E203" s="43"/>
      <c r="F203" s="43"/>
      <c r="G203" s="43">
        <v>229</v>
      </c>
    </row>
    <row r="204" spans="2:7" ht="12.75">
      <c r="B204" s="42"/>
      <c r="C204" s="43"/>
      <c r="D204" s="43"/>
      <c r="E204" s="43"/>
      <c r="F204" s="43"/>
      <c r="G204" s="43">
        <v>423</v>
      </c>
    </row>
    <row r="205" spans="2:7" ht="12.75">
      <c r="B205" s="42"/>
      <c r="C205" s="43"/>
      <c r="D205" s="43"/>
      <c r="E205" s="43"/>
      <c r="F205" s="43"/>
      <c r="G205" s="43">
        <v>40</v>
      </c>
    </row>
    <row r="206" spans="2:7" ht="12.75">
      <c r="B206" s="42"/>
      <c r="C206" s="43"/>
      <c r="D206" s="43"/>
      <c r="E206" s="43"/>
      <c r="F206" s="43"/>
      <c r="G206" s="43">
        <v>702</v>
      </c>
    </row>
    <row r="207" spans="2:7" ht="12.75">
      <c r="B207" s="42"/>
      <c r="C207" s="43"/>
      <c r="D207" s="43"/>
      <c r="E207" s="43"/>
      <c r="F207" s="43"/>
      <c r="G207" s="43">
        <v>134</v>
      </c>
    </row>
    <row r="208" spans="2:7" ht="12.75">
      <c r="B208" s="42"/>
      <c r="C208" s="43"/>
      <c r="D208" s="43"/>
      <c r="E208" s="43"/>
      <c r="F208" s="43"/>
      <c r="G208" s="43">
        <v>92</v>
      </c>
    </row>
    <row r="209" spans="2:7" ht="12.75">
      <c r="B209" s="42"/>
      <c r="C209" s="43"/>
      <c r="D209" s="43"/>
      <c r="E209" s="43"/>
      <c r="F209" s="43"/>
      <c r="G209" s="43"/>
    </row>
    <row r="210" spans="2:7" ht="12.75">
      <c r="B210" s="42"/>
      <c r="C210" s="43"/>
      <c r="D210" s="43"/>
      <c r="E210" s="43"/>
      <c r="F210" s="43"/>
      <c r="G210" s="43"/>
    </row>
    <row r="211" spans="2:7" ht="12.75">
      <c r="B211" s="42"/>
      <c r="C211" s="43"/>
      <c r="D211" s="43"/>
      <c r="E211" s="43"/>
      <c r="F211" s="43"/>
      <c r="G211" s="43">
        <v>105</v>
      </c>
    </row>
    <row r="212" spans="2:7" ht="12.75">
      <c r="B212" s="42"/>
      <c r="C212" s="43"/>
      <c r="D212" s="43"/>
      <c r="E212" s="43"/>
      <c r="F212" s="43"/>
      <c r="G212" s="43">
        <v>33</v>
      </c>
    </row>
    <row r="213" spans="2:7" ht="12.75">
      <c r="B213" s="42"/>
      <c r="C213" s="43"/>
      <c r="D213" s="43"/>
      <c r="E213" s="43"/>
      <c r="F213" s="43"/>
      <c r="G213" s="43">
        <v>36</v>
      </c>
    </row>
    <row r="214" spans="2:7" ht="12.75">
      <c r="B214" s="42"/>
      <c r="C214" s="42"/>
      <c r="D214" s="43"/>
      <c r="E214" s="43"/>
      <c r="F214" s="43"/>
      <c r="G214" s="43">
        <v>54</v>
      </c>
    </row>
    <row r="215" spans="2:7" ht="12.75">
      <c r="B215" s="42"/>
      <c r="C215" s="42"/>
      <c r="D215" s="43"/>
      <c r="E215" s="43"/>
      <c r="F215" s="43"/>
      <c r="G215" s="43">
        <v>237</v>
      </c>
    </row>
    <row r="216" spans="2:7" ht="12.75">
      <c r="B216" s="42"/>
      <c r="C216" s="42"/>
      <c r="D216" s="43"/>
      <c r="E216" s="43"/>
      <c r="F216" s="43"/>
      <c r="G216" s="43"/>
    </row>
    <row r="217" spans="2:7" ht="12.75">
      <c r="B217" s="42"/>
      <c r="C217" s="42"/>
      <c r="D217" s="43"/>
      <c r="E217" s="43"/>
      <c r="F217" s="43"/>
      <c r="G217" s="43">
        <v>1</v>
      </c>
    </row>
  </sheetData>
  <printOptions/>
  <pageMargins left="0.75" right="0.75" top="0.64" bottom="0.67" header="0.5" footer="0.5"/>
  <pageSetup fitToHeight="2" fitToWidth="1" horizontalDpi="600" verticalDpi="600" orientation="portrait" paperSize="9" scale="72" r:id="rId1"/>
  <rowBreaks count="1" manualBreakCount="1"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08"/>
  <sheetViews>
    <sheetView zoomScale="75" zoomScaleNormal="75" zoomScaleSheetLayoutView="75" workbookViewId="0" topLeftCell="A1">
      <selection activeCell="A3" sqref="A3"/>
    </sheetView>
  </sheetViews>
  <sheetFormatPr defaultColWidth="9.140625" defaultRowHeight="12.75"/>
  <cols>
    <col min="1" max="1" width="2.8515625" style="45" customWidth="1"/>
    <col min="2" max="2" width="60.421875" style="45" customWidth="1"/>
    <col min="3" max="3" width="16.421875" style="45" customWidth="1"/>
    <col min="4" max="4" width="17.00390625" style="45" customWidth="1"/>
    <col min="5" max="5" width="15.57421875" style="45" customWidth="1"/>
    <col min="6" max="6" width="16.140625" style="45" customWidth="1"/>
    <col min="7" max="7" width="14.8515625" style="45" customWidth="1"/>
    <col min="8" max="8" width="14.28125" style="45" customWidth="1"/>
    <col min="9" max="9" width="2.7109375" style="45" customWidth="1"/>
    <col min="10" max="10" width="14.57421875" style="45" customWidth="1"/>
    <col min="11" max="11" width="1.57421875" style="45" customWidth="1"/>
    <col min="12" max="12" width="22.7109375" style="45" customWidth="1"/>
    <col min="13" max="16384" width="9.140625" style="45" customWidth="1"/>
  </cols>
  <sheetData>
    <row r="1" spans="1:10" ht="15.75">
      <c r="A1" s="44"/>
      <c r="H1" s="44"/>
      <c r="I1" s="44"/>
      <c r="J1" s="44"/>
    </row>
    <row r="2" spans="1:10" ht="18">
      <c r="A2" s="46" t="s">
        <v>138</v>
      </c>
      <c r="B2" s="47"/>
      <c r="C2" s="47"/>
      <c r="D2" s="47"/>
      <c r="E2" s="47"/>
      <c r="F2" s="47"/>
      <c r="G2" s="47"/>
      <c r="H2" s="48"/>
      <c r="I2" s="48"/>
      <c r="J2" s="48"/>
    </row>
    <row r="3" spans="1:10" ht="18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18.75">
      <c r="A4" s="47"/>
      <c r="B4" s="49" t="s">
        <v>98</v>
      </c>
      <c r="C4" s="50"/>
      <c r="D4" s="50"/>
      <c r="E4" s="50"/>
      <c r="F4" s="50"/>
      <c r="G4" s="50"/>
      <c r="H4" s="50"/>
      <c r="I4" s="51"/>
      <c r="J4" s="52"/>
    </row>
    <row r="5" spans="1:10" ht="18.75">
      <c r="A5" s="47"/>
      <c r="B5" s="53" t="s">
        <v>99</v>
      </c>
      <c r="C5" s="54"/>
      <c r="D5" s="54"/>
      <c r="E5" s="54"/>
      <c r="F5" s="54"/>
      <c r="G5" s="54"/>
      <c r="H5" s="54"/>
      <c r="I5" s="55"/>
      <c r="J5" s="52"/>
    </row>
    <row r="6" spans="1:10" ht="18.75">
      <c r="A6" s="47"/>
      <c r="B6" s="53" t="s">
        <v>100</v>
      </c>
      <c r="C6" s="54"/>
      <c r="D6" s="54"/>
      <c r="E6" s="54"/>
      <c r="F6" s="54"/>
      <c r="G6" s="54"/>
      <c r="H6" s="54"/>
      <c r="I6" s="55"/>
      <c r="J6" s="52"/>
    </row>
    <row r="7" spans="1:10" ht="18.75">
      <c r="A7" s="47"/>
      <c r="B7" s="56" t="s">
        <v>101</v>
      </c>
      <c r="C7" s="57"/>
      <c r="D7" s="57"/>
      <c r="E7" s="57"/>
      <c r="F7" s="57"/>
      <c r="G7" s="57"/>
      <c r="H7" s="57"/>
      <c r="I7" s="58"/>
      <c r="J7" s="52"/>
    </row>
    <row r="8" spans="1:10" ht="18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0" ht="18">
      <c r="A9" s="47"/>
      <c r="B9" s="47"/>
      <c r="C9" s="48" t="s">
        <v>102</v>
      </c>
      <c r="D9" s="47"/>
      <c r="E9" s="47"/>
      <c r="F9" s="47"/>
      <c r="G9" s="47"/>
      <c r="H9" s="47"/>
      <c r="I9" s="47"/>
      <c r="J9" s="59" t="s">
        <v>103</v>
      </c>
    </row>
    <row r="10" spans="1:10" ht="18">
      <c r="A10" s="47"/>
      <c r="B10" s="47"/>
      <c r="C10" s="59"/>
      <c r="D10" s="59" t="s">
        <v>104</v>
      </c>
      <c r="E10" s="59" t="s">
        <v>105</v>
      </c>
      <c r="F10" s="59"/>
      <c r="G10" s="59" t="s">
        <v>97</v>
      </c>
      <c r="H10" s="59" t="s">
        <v>11</v>
      </c>
      <c r="I10" s="59"/>
      <c r="J10" s="59" t="s">
        <v>106</v>
      </c>
    </row>
    <row r="11" spans="1:10" ht="18">
      <c r="A11" s="47"/>
      <c r="B11" s="47"/>
      <c r="C11" s="59" t="s">
        <v>107</v>
      </c>
      <c r="D11" s="59" t="s">
        <v>108</v>
      </c>
      <c r="E11" s="59" t="s">
        <v>108</v>
      </c>
      <c r="F11" s="59" t="s">
        <v>109</v>
      </c>
      <c r="G11" s="59" t="s">
        <v>110</v>
      </c>
      <c r="H11" s="59"/>
      <c r="I11" s="59"/>
      <c r="J11" s="59" t="s">
        <v>111</v>
      </c>
    </row>
    <row r="12" spans="1:10" ht="18">
      <c r="A12" s="47"/>
      <c r="B12" s="47"/>
      <c r="C12" s="59"/>
      <c r="D12" s="59"/>
      <c r="E12" s="59"/>
      <c r="F12" s="59"/>
      <c r="G12" s="59" t="s">
        <v>112</v>
      </c>
      <c r="H12" s="59"/>
      <c r="I12" s="59"/>
      <c r="J12" s="59" t="s">
        <v>113</v>
      </c>
    </row>
    <row r="13" spans="1:10" ht="18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8">
      <c r="A14" s="60"/>
      <c r="B14" s="61"/>
      <c r="C14" s="61"/>
      <c r="D14" s="61"/>
      <c r="E14" s="61"/>
      <c r="F14" s="61"/>
      <c r="G14" s="61"/>
      <c r="H14" s="60"/>
      <c r="I14" s="60"/>
      <c r="J14" s="47"/>
    </row>
    <row r="15" spans="1:10" ht="18">
      <c r="A15" s="46" t="s">
        <v>12</v>
      </c>
      <c r="B15" s="47"/>
      <c r="C15" s="47"/>
      <c r="D15" s="47"/>
      <c r="E15" s="47"/>
      <c r="F15" s="47"/>
      <c r="G15" s="47"/>
      <c r="H15" s="46"/>
      <c r="I15" s="46"/>
      <c r="J15" s="62"/>
    </row>
    <row r="16" spans="1:10" ht="18">
      <c r="A16" s="47"/>
      <c r="B16" s="47" t="s">
        <v>13</v>
      </c>
      <c r="C16" s="47">
        <v>0</v>
      </c>
      <c r="D16" s="47">
        <v>0</v>
      </c>
      <c r="E16" s="47">
        <v>1</v>
      </c>
      <c r="F16" s="47">
        <v>0</v>
      </c>
      <c r="G16" s="47">
        <v>0</v>
      </c>
      <c r="H16" s="46">
        <v>1</v>
      </c>
      <c r="I16" s="46"/>
      <c r="J16" s="63">
        <f>H16/H$98</f>
        <v>0.003703703703703704</v>
      </c>
    </row>
    <row r="17" spans="1:10" ht="18">
      <c r="A17" s="47"/>
      <c r="B17" s="47" t="s">
        <v>14</v>
      </c>
      <c r="C17" s="47">
        <v>0</v>
      </c>
      <c r="D17" s="47">
        <v>0</v>
      </c>
      <c r="E17" s="47">
        <v>0</v>
      </c>
      <c r="F17" s="47">
        <v>6</v>
      </c>
      <c r="G17" s="47">
        <v>1</v>
      </c>
      <c r="H17" s="46">
        <v>7</v>
      </c>
      <c r="I17" s="46"/>
      <c r="J17" s="63">
        <f>H17/H$98</f>
        <v>0.025925925925925925</v>
      </c>
    </row>
    <row r="18" spans="1:10" ht="18">
      <c r="A18" s="47"/>
      <c r="B18" s="47" t="s">
        <v>15</v>
      </c>
      <c r="C18" s="47">
        <v>2</v>
      </c>
      <c r="D18" s="47" t="s">
        <v>114</v>
      </c>
      <c r="E18" s="47">
        <v>5</v>
      </c>
      <c r="F18" s="47">
        <v>16</v>
      </c>
      <c r="G18" s="47">
        <v>1</v>
      </c>
      <c r="H18" s="46">
        <v>24</v>
      </c>
      <c r="I18" s="46"/>
      <c r="J18" s="63">
        <f>H18/H$98</f>
        <v>0.08888888888888889</v>
      </c>
    </row>
    <row r="19" spans="1:10" ht="18">
      <c r="A19" s="47"/>
      <c r="B19" s="47" t="s">
        <v>20</v>
      </c>
      <c r="C19" s="47">
        <v>0</v>
      </c>
      <c r="D19" s="47">
        <v>1</v>
      </c>
      <c r="E19" s="47">
        <v>2</v>
      </c>
      <c r="F19" s="47">
        <v>3</v>
      </c>
      <c r="G19" s="47">
        <v>0</v>
      </c>
      <c r="H19" s="46">
        <v>6</v>
      </c>
      <c r="I19" s="46"/>
      <c r="J19" s="63">
        <f>H19/H$98</f>
        <v>0.022222222222222223</v>
      </c>
    </row>
    <row r="20" spans="1:10" ht="18">
      <c r="A20" s="47"/>
      <c r="B20" s="47" t="s">
        <v>21</v>
      </c>
      <c r="C20" s="47">
        <v>0</v>
      </c>
      <c r="D20" s="47">
        <v>0</v>
      </c>
      <c r="E20" s="47">
        <v>0</v>
      </c>
      <c r="F20" s="47">
        <v>4</v>
      </c>
      <c r="G20" s="47">
        <v>1</v>
      </c>
      <c r="H20" s="46">
        <v>5</v>
      </c>
      <c r="I20" s="46"/>
      <c r="J20" s="63">
        <f>H20/H$98</f>
        <v>0.018518518518518517</v>
      </c>
    </row>
    <row r="21" spans="1:10" ht="18">
      <c r="A21" s="47"/>
      <c r="B21" s="47"/>
      <c r="C21" s="47"/>
      <c r="D21" s="47"/>
      <c r="E21" s="47"/>
      <c r="F21" s="47"/>
      <c r="G21" s="47"/>
      <c r="H21" s="46"/>
      <c r="I21" s="46"/>
      <c r="J21" s="63"/>
    </row>
    <row r="22" spans="1:10" ht="18">
      <c r="A22" s="46" t="s">
        <v>22</v>
      </c>
      <c r="B22" s="61"/>
      <c r="C22" s="47"/>
      <c r="D22" s="47"/>
      <c r="E22" s="47"/>
      <c r="F22" s="47"/>
      <c r="G22" s="47"/>
      <c r="H22" s="46"/>
      <c r="I22" s="46"/>
      <c r="J22" s="63"/>
    </row>
    <row r="23" spans="1:10" ht="18">
      <c r="A23" s="47"/>
      <c r="B23" s="61" t="s">
        <v>23</v>
      </c>
      <c r="C23" s="47">
        <v>0</v>
      </c>
      <c r="D23" s="47">
        <v>0</v>
      </c>
      <c r="E23" s="47">
        <v>0</v>
      </c>
      <c r="F23" s="47">
        <v>4</v>
      </c>
      <c r="G23" s="47">
        <v>0</v>
      </c>
      <c r="H23" s="46">
        <v>4</v>
      </c>
      <c r="I23" s="46"/>
      <c r="J23" s="63">
        <f>H23/H$98</f>
        <v>0.014814814814814815</v>
      </c>
    </row>
    <row r="24" spans="1:10" ht="18">
      <c r="A24" s="47"/>
      <c r="B24" s="47" t="s">
        <v>25</v>
      </c>
      <c r="C24" s="47">
        <v>0</v>
      </c>
      <c r="D24" s="47">
        <v>0</v>
      </c>
      <c r="E24" s="47">
        <v>0</v>
      </c>
      <c r="F24" s="47">
        <v>1</v>
      </c>
      <c r="G24" s="47">
        <v>0</v>
      </c>
      <c r="H24" s="46">
        <v>1</v>
      </c>
      <c r="I24" s="46"/>
      <c r="J24" s="63">
        <f>H24/H$98</f>
        <v>0.003703703703703704</v>
      </c>
    </row>
    <row r="25" spans="1:10" ht="18">
      <c r="A25" s="47"/>
      <c r="B25" s="47" t="s">
        <v>26</v>
      </c>
      <c r="C25" s="47">
        <v>0</v>
      </c>
      <c r="D25" s="47">
        <v>0</v>
      </c>
      <c r="E25" s="47">
        <v>0</v>
      </c>
      <c r="F25" s="47">
        <v>1</v>
      </c>
      <c r="G25" s="47">
        <v>1</v>
      </c>
      <c r="H25" s="46">
        <v>2</v>
      </c>
      <c r="I25" s="46"/>
      <c r="J25" s="63">
        <f>H25/H$98</f>
        <v>0.007407407407407408</v>
      </c>
    </row>
    <row r="26" spans="1:10" ht="18">
      <c r="A26" s="47"/>
      <c r="B26" s="47" t="s">
        <v>28</v>
      </c>
      <c r="C26" s="47">
        <v>0</v>
      </c>
      <c r="D26" s="47">
        <v>0</v>
      </c>
      <c r="E26" s="47">
        <v>0</v>
      </c>
      <c r="F26" s="47">
        <v>0</v>
      </c>
      <c r="G26" s="47">
        <v>2</v>
      </c>
      <c r="H26" s="46">
        <v>2</v>
      </c>
      <c r="I26" s="46"/>
      <c r="J26" s="63">
        <f>H26/H$98</f>
        <v>0.007407407407407408</v>
      </c>
    </row>
    <row r="27" spans="1:10" ht="18">
      <c r="A27" s="47"/>
      <c r="B27" s="47"/>
      <c r="C27" s="47"/>
      <c r="D27" s="47"/>
      <c r="E27" s="47"/>
      <c r="F27" s="47"/>
      <c r="G27" s="47"/>
      <c r="H27" s="46"/>
      <c r="I27" s="46"/>
      <c r="J27" s="63"/>
    </row>
    <row r="28" spans="1:10" ht="18">
      <c r="A28" s="46" t="s">
        <v>29</v>
      </c>
      <c r="B28" s="47"/>
      <c r="C28" s="47"/>
      <c r="D28" s="47"/>
      <c r="E28" s="47"/>
      <c r="F28" s="47"/>
      <c r="G28" s="47"/>
      <c r="H28" s="46"/>
      <c r="I28" s="46"/>
      <c r="J28" s="63"/>
    </row>
    <row r="29" spans="1:10" ht="18">
      <c r="A29" s="47"/>
      <c r="B29" s="47" t="s">
        <v>30</v>
      </c>
      <c r="C29" s="47">
        <v>0</v>
      </c>
      <c r="D29" s="47">
        <v>1</v>
      </c>
      <c r="E29" s="47">
        <v>0</v>
      </c>
      <c r="F29" s="47">
        <v>0</v>
      </c>
      <c r="G29" s="47">
        <v>0</v>
      </c>
      <c r="H29" s="46">
        <v>1</v>
      </c>
      <c r="I29" s="46"/>
      <c r="J29" s="63">
        <f aca="true" t="shared" si="0" ref="J29:J38">H29/H$98</f>
        <v>0.003703703703703704</v>
      </c>
    </row>
    <row r="30" spans="1:10" ht="18">
      <c r="A30" s="47"/>
      <c r="B30" s="47" t="s">
        <v>31</v>
      </c>
      <c r="C30" s="47">
        <v>0</v>
      </c>
      <c r="D30" s="47">
        <v>0</v>
      </c>
      <c r="E30" s="47">
        <v>1</v>
      </c>
      <c r="F30" s="47">
        <v>3</v>
      </c>
      <c r="G30" s="47">
        <v>0</v>
      </c>
      <c r="H30" s="46">
        <v>4</v>
      </c>
      <c r="I30" s="46"/>
      <c r="J30" s="63">
        <f t="shared" si="0"/>
        <v>0.014814814814814815</v>
      </c>
    </row>
    <row r="31" spans="1:10" ht="18">
      <c r="A31" s="47"/>
      <c r="B31" s="47" t="s">
        <v>32</v>
      </c>
      <c r="C31" s="47">
        <v>0</v>
      </c>
      <c r="D31" s="47">
        <v>0</v>
      </c>
      <c r="E31" s="47">
        <v>0</v>
      </c>
      <c r="F31" s="47">
        <v>3</v>
      </c>
      <c r="G31" s="47">
        <v>1</v>
      </c>
      <c r="H31" s="46">
        <v>4</v>
      </c>
      <c r="I31" s="46"/>
      <c r="J31" s="63">
        <f t="shared" si="0"/>
        <v>0.014814814814814815</v>
      </c>
    </row>
    <row r="32" spans="1:10" ht="18">
      <c r="A32" s="47"/>
      <c r="B32" s="47" t="s">
        <v>33</v>
      </c>
      <c r="C32" s="47">
        <v>1</v>
      </c>
      <c r="D32" s="47">
        <v>0</v>
      </c>
      <c r="E32" s="47">
        <v>0</v>
      </c>
      <c r="F32" s="47">
        <v>0</v>
      </c>
      <c r="G32" s="47">
        <v>0</v>
      </c>
      <c r="H32" s="46">
        <v>1</v>
      </c>
      <c r="I32" s="46"/>
      <c r="J32" s="63">
        <f t="shared" si="0"/>
        <v>0.003703703703703704</v>
      </c>
    </row>
    <row r="33" spans="1:10" ht="18">
      <c r="A33" s="47"/>
      <c r="B33" s="47" t="s">
        <v>34</v>
      </c>
      <c r="C33" s="47">
        <v>0</v>
      </c>
      <c r="D33" s="47">
        <v>0</v>
      </c>
      <c r="E33" s="47">
        <v>1</v>
      </c>
      <c r="F33" s="47">
        <v>0</v>
      </c>
      <c r="G33" s="47">
        <v>0</v>
      </c>
      <c r="H33" s="46">
        <v>1</v>
      </c>
      <c r="I33" s="46"/>
      <c r="J33" s="63">
        <f t="shared" si="0"/>
        <v>0.003703703703703704</v>
      </c>
    </row>
    <row r="34" spans="1:10" ht="18">
      <c r="A34" s="47"/>
      <c r="B34" s="47" t="s">
        <v>35</v>
      </c>
      <c r="C34" s="47">
        <v>2</v>
      </c>
      <c r="D34" s="47">
        <v>0</v>
      </c>
      <c r="E34" s="47">
        <v>3</v>
      </c>
      <c r="F34" s="47">
        <v>15</v>
      </c>
      <c r="G34" s="47">
        <v>2</v>
      </c>
      <c r="H34" s="46">
        <v>22</v>
      </c>
      <c r="I34" s="46"/>
      <c r="J34" s="63">
        <f t="shared" si="0"/>
        <v>0.08148148148148149</v>
      </c>
    </row>
    <row r="35" spans="1:10" ht="18">
      <c r="A35" s="47"/>
      <c r="B35" s="47" t="s">
        <v>36</v>
      </c>
      <c r="C35" s="47">
        <v>3</v>
      </c>
      <c r="D35" s="47">
        <v>0</v>
      </c>
      <c r="E35" s="47">
        <v>6</v>
      </c>
      <c r="F35" s="47">
        <v>37</v>
      </c>
      <c r="G35" s="47">
        <v>0</v>
      </c>
      <c r="H35" s="46">
        <v>46</v>
      </c>
      <c r="I35" s="46"/>
      <c r="J35" s="63">
        <f t="shared" si="0"/>
        <v>0.17037037037037037</v>
      </c>
    </row>
    <row r="36" spans="1:10" ht="18">
      <c r="A36" s="47"/>
      <c r="B36" s="47" t="s">
        <v>37</v>
      </c>
      <c r="C36" s="47">
        <v>1</v>
      </c>
      <c r="D36" s="47">
        <v>0</v>
      </c>
      <c r="E36" s="47">
        <v>2</v>
      </c>
      <c r="F36" s="47">
        <v>0</v>
      </c>
      <c r="G36" s="47">
        <v>0</v>
      </c>
      <c r="H36" s="46">
        <v>3</v>
      </c>
      <c r="I36" s="46"/>
      <c r="J36" s="63">
        <f t="shared" si="0"/>
        <v>0.011111111111111112</v>
      </c>
    </row>
    <row r="37" spans="1:10" ht="18">
      <c r="A37" s="47"/>
      <c r="B37" s="47" t="s">
        <v>38</v>
      </c>
      <c r="C37" s="47">
        <v>1</v>
      </c>
      <c r="D37" s="47">
        <v>0</v>
      </c>
      <c r="E37" s="47">
        <v>0</v>
      </c>
      <c r="F37" s="47">
        <v>0</v>
      </c>
      <c r="G37" s="47">
        <v>0</v>
      </c>
      <c r="H37" s="46">
        <v>1</v>
      </c>
      <c r="I37" s="46"/>
      <c r="J37" s="63">
        <f t="shared" si="0"/>
        <v>0.003703703703703704</v>
      </c>
    </row>
    <row r="38" spans="1:10" ht="18">
      <c r="A38" s="47"/>
      <c r="B38" s="47" t="s">
        <v>39</v>
      </c>
      <c r="C38" s="47">
        <v>0</v>
      </c>
      <c r="D38" s="47">
        <v>1</v>
      </c>
      <c r="E38" s="47">
        <v>0</v>
      </c>
      <c r="F38" s="47">
        <v>0</v>
      </c>
      <c r="G38" s="47">
        <v>0</v>
      </c>
      <c r="H38" s="46">
        <v>1</v>
      </c>
      <c r="I38" s="46"/>
      <c r="J38" s="63">
        <f t="shared" si="0"/>
        <v>0.003703703703703704</v>
      </c>
    </row>
    <row r="39" spans="1:10" ht="18">
      <c r="A39" s="47"/>
      <c r="B39" s="47"/>
      <c r="C39" s="47"/>
      <c r="D39" s="47"/>
      <c r="E39" s="47"/>
      <c r="F39" s="47"/>
      <c r="G39" s="47"/>
      <c r="H39" s="46"/>
      <c r="I39" s="46"/>
      <c r="J39" s="63"/>
    </row>
    <row r="40" spans="1:10" ht="18">
      <c r="A40" s="46" t="s">
        <v>40</v>
      </c>
      <c r="B40" s="47"/>
      <c r="C40" s="47"/>
      <c r="D40" s="47"/>
      <c r="E40" s="47"/>
      <c r="F40" s="47"/>
      <c r="G40" s="47"/>
      <c r="H40" s="46"/>
      <c r="I40" s="46"/>
      <c r="J40" s="63"/>
    </row>
    <row r="41" spans="1:10" ht="18">
      <c r="A41" s="47"/>
      <c r="B41" s="47" t="s">
        <v>41</v>
      </c>
      <c r="C41" s="47">
        <v>0</v>
      </c>
      <c r="D41" s="47">
        <v>2</v>
      </c>
      <c r="E41" s="47">
        <v>0</v>
      </c>
      <c r="F41" s="47">
        <v>2</v>
      </c>
      <c r="G41" s="47">
        <v>0</v>
      </c>
      <c r="H41" s="46">
        <v>4</v>
      </c>
      <c r="I41" s="46"/>
      <c r="J41" s="63">
        <f aca="true" t="shared" si="1" ref="J41:J49">H41/H$98</f>
        <v>0.014814814814814815</v>
      </c>
    </row>
    <row r="42" spans="1:10" ht="18">
      <c r="A42" s="47"/>
      <c r="B42" s="47" t="s">
        <v>42</v>
      </c>
      <c r="C42" s="47">
        <v>0</v>
      </c>
      <c r="D42" s="47">
        <v>0</v>
      </c>
      <c r="E42" s="47">
        <v>0</v>
      </c>
      <c r="F42" s="47">
        <v>1</v>
      </c>
      <c r="G42" s="47">
        <v>0</v>
      </c>
      <c r="H42" s="46">
        <v>1</v>
      </c>
      <c r="I42" s="46"/>
      <c r="J42" s="63">
        <f t="shared" si="1"/>
        <v>0.003703703703703704</v>
      </c>
    </row>
    <row r="43" spans="1:10" ht="18">
      <c r="A43" s="47"/>
      <c r="B43" s="47" t="s">
        <v>43</v>
      </c>
      <c r="C43" s="47">
        <v>1</v>
      </c>
      <c r="D43" s="47">
        <v>1</v>
      </c>
      <c r="E43" s="47">
        <v>5</v>
      </c>
      <c r="F43" s="47">
        <v>18</v>
      </c>
      <c r="G43" s="47">
        <v>2</v>
      </c>
      <c r="H43" s="46">
        <v>27</v>
      </c>
      <c r="I43" s="46"/>
      <c r="J43" s="63">
        <f t="shared" si="1"/>
        <v>0.1</v>
      </c>
    </row>
    <row r="44" spans="1:10" ht="18">
      <c r="A44" s="47"/>
      <c r="B44" s="47" t="s">
        <v>45</v>
      </c>
      <c r="C44" s="47">
        <v>16</v>
      </c>
      <c r="D44" s="47">
        <v>2</v>
      </c>
      <c r="E44" s="47">
        <v>12</v>
      </c>
      <c r="F44" s="47">
        <v>24</v>
      </c>
      <c r="G44" s="47">
        <v>2</v>
      </c>
      <c r="H44" s="46">
        <v>56</v>
      </c>
      <c r="I44" s="46"/>
      <c r="J44" s="63">
        <f t="shared" si="1"/>
        <v>0.2074074074074074</v>
      </c>
    </row>
    <row r="45" spans="1:10" ht="18">
      <c r="A45" s="47"/>
      <c r="B45" s="47" t="s">
        <v>46</v>
      </c>
      <c r="C45" s="47">
        <v>6</v>
      </c>
      <c r="D45" s="47">
        <v>0</v>
      </c>
      <c r="E45" s="47">
        <v>6</v>
      </c>
      <c r="F45" s="47">
        <v>18</v>
      </c>
      <c r="G45" s="47">
        <v>2</v>
      </c>
      <c r="H45" s="46">
        <v>32</v>
      </c>
      <c r="I45" s="46"/>
      <c r="J45" s="63">
        <f t="shared" si="1"/>
        <v>0.11851851851851852</v>
      </c>
    </row>
    <row r="46" spans="1:10" ht="18">
      <c r="A46" s="47"/>
      <c r="B46" s="47" t="s">
        <v>47</v>
      </c>
      <c r="C46" s="47">
        <v>2</v>
      </c>
      <c r="D46" s="47">
        <v>0</v>
      </c>
      <c r="E46" s="47">
        <v>0</v>
      </c>
      <c r="F46" s="47">
        <v>0</v>
      </c>
      <c r="G46" s="47">
        <v>0</v>
      </c>
      <c r="H46" s="46">
        <v>2</v>
      </c>
      <c r="I46" s="46"/>
      <c r="J46" s="63">
        <f t="shared" si="1"/>
        <v>0.007407407407407408</v>
      </c>
    </row>
    <row r="47" spans="1:10" ht="18">
      <c r="A47" s="47"/>
      <c r="B47" s="47" t="s">
        <v>48</v>
      </c>
      <c r="C47" s="47">
        <v>1</v>
      </c>
      <c r="D47" s="47">
        <v>0</v>
      </c>
      <c r="E47" s="47">
        <v>3</v>
      </c>
      <c r="F47" s="47">
        <v>4</v>
      </c>
      <c r="G47" s="47">
        <v>1</v>
      </c>
      <c r="H47" s="46">
        <v>9</v>
      </c>
      <c r="I47" s="46"/>
      <c r="J47" s="63">
        <f t="shared" si="1"/>
        <v>0.03333333333333333</v>
      </c>
    </row>
    <row r="48" spans="1:10" ht="18">
      <c r="A48" s="47"/>
      <c r="B48" s="47" t="s">
        <v>49</v>
      </c>
      <c r="C48" s="47">
        <v>0</v>
      </c>
      <c r="D48" s="47">
        <v>0</v>
      </c>
      <c r="E48" s="47">
        <v>0</v>
      </c>
      <c r="F48" s="47">
        <v>19</v>
      </c>
      <c r="G48" s="47">
        <v>1</v>
      </c>
      <c r="H48" s="46">
        <v>20</v>
      </c>
      <c r="I48" s="46"/>
      <c r="J48" s="63">
        <f t="shared" si="1"/>
        <v>0.07407407407407407</v>
      </c>
    </row>
    <row r="49" spans="1:10" ht="18">
      <c r="A49" s="47"/>
      <c r="B49" s="47" t="s">
        <v>50</v>
      </c>
      <c r="C49" s="47">
        <v>3</v>
      </c>
      <c r="D49" s="47">
        <v>3</v>
      </c>
      <c r="E49" s="47">
        <v>19</v>
      </c>
      <c r="F49" s="47">
        <v>69</v>
      </c>
      <c r="G49" s="47">
        <v>8</v>
      </c>
      <c r="H49" s="46">
        <v>102</v>
      </c>
      <c r="I49" s="46"/>
      <c r="J49" s="63">
        <f t="shared" si="1"/>
        <v>0.37777777777777777</v>
      </c>
    </row>
    <row r="50" spans="1:10" ht="18">
      <c r="A50" s="47"/>
      <c r="B50" s="47"/>
      <c r="C50" s="47"/>
      <c r="D50" s="47"/>
      <c r="E50" s="47"/>
      <c r="F50" s="47"/>
      <c r="G50" s="47"/>
      <c r="H50" s="46"/>
      <c r="I50" s="46"/>
      <c r="J50" s="63"/>
    </row>
    <row r="51" spans="1:10" ht="18">
      <c r="A51" s="46" t="s">
        <v>51</v>
      </c>
      <c r="B51" s="47"/>
      <c r="C51" s="47"/>
      <c r="D51" s="47"/>
      <c r="E51" s="47"/>
      <c r="F51" s="47"/>
      <c r="G51" s="47"/>
      <c r="H51" s="46"/>
      <c r="I51" s="46"/>
      <c r="J51" s="63"/>
    </row>
    <row r="52" spans="1:10" ht="18">
      <c r="A52" s="47"/>
      <c r="B52" s="47" t="s">
        <v>52</v>
      </c>
      <c r="C52" s="47">
        <v>3</v>
      </c>
      <c r="D52" s="47">
        <v>0</v>
      </c>
      <c r="E52" s="47">
        <v>0</v>
      </c>
      <c r="F52" s="47">
        <v>27</v>
      </c>
      <c r="G52" s="47">
        <v>1</v>
      </c>
      <c r="H52" s="46">
        <v>31</v>
      </c>
      <c r="I52" s="46"/>
      <c r="J52" s="63">
        <f aca="true" t="shared" si="2" ref="J52:J59">H52/H$98</f>
        <v>0.11481481481481481</v>
      </c>
    </row>
    <row r="53" spans="1:10" ht="18">
      <c r="A53" s="47"/>
      <c r="B53" s="47" t="s">
        <v>53</v>
      </c>
      <c r="C53" s="47">
        <v>0</v>
      </c>
      <c r="D53" s="47">
        <v>0</v>
      </c>
      <c r="E53" s="47">
        <v>0</v>
      </c>
      <c r="F53" s="47">
        <v>6</v>
      </c>
      <c r="G53" s="47">
        <v>1</v>
      </c>
      <c r="H53" s="46">
        <v>7</v>
      </c>
      <c r="I53" s="46"/>
      <c r="J53" s="63">
        <f t="shared" si="2"/>
        <v>0.025925925925925925</v>
      </c>
    </row>
    <row r="54" spans="1:10" ht="18">
      <c r="A54" s="47"/>
      <c r="B54" s="47" t="s">
        <v>54</v>
      </c>
      <c r="C54" s="47">
        <v>0</v>
      </c>
      <c r="D54" s="47">
        <v>0</v>
      </c>
      <c r="E54" s="47">
        <v>0</v>
      </c>
      <c r="F54" s="47">
        <v>8</v>
      </c>
      <c r="G54" s="47">
        <v>2</v>
      </c>
      <c r="H54" s="46">
        <v>10</v>
      </c>
      <c r="I54" s="46"/>
      <c r="J54" s="63">
        <f t="shared" si="2"/>
        <v>0.037037037037037035</v>
      </c>
    </row>
    <row r="55" spans="1:10" ht="18">
      <c r="A55" s="47"/>
      <c r="B55" s="47" t="s">
        <v>115</v>
      </c>
      <c r="C55" s="47">
        <v>0</v>
      </c>
      <c r="D55" s="47">
        <v>0</v>
      </c>
      <c r="E55" s="47">
        <v>0</v>
      </c>
      <c r="F55" s="47">
        <v>14</v>
      </c>
      <c r="G55" s="47">
        <v>0</v>
      </c>
      <c r="H55" s="46">
        <v>14</v>
      </c>
      <c r="I55" s="46"/>
      <c r="J55" s="63">
        <f t="shared" si="2"/>
        <v>0.05185185185185185</v>
      </c>
    </row>
    <row r="56" spans="1:10" ht="18">
      <c r="A56" s="47"/>
      <c r="B56" s="47" t="s">
        <v>58</v>
      </c>
      <c r="C56" s="47">
        <v>0</v>
      </c>
      <c r="D56" s="47">
        <v>1</v>
      </c>
      <c r="E56" s="47">
        <v>0</v>
      </c>
      <c r="F56" s="47">
        <v>0</v>
      </c>
      <c r="G56" s="47">
        <v>0</v>
      </c>
      <c r="H56" s="46">
        <v>1</v>
      </c>
      <c r="I56" s="46"/>
      <c r="J56" s="63">
        <f t="shared" si="2"/>
        <v>0.003703703703703704</v>
      </c>
    </row>
    <row r="57" spans="1:10" ht="18">
      <c r="A57" s="47"/>
      <c r="B57" s="47" t="s">
        <v>59</v>
      </c>
      <c r="C57" s="47">
        <v>0</v>
      </c>
      <c r="D57" s="47">
        <v>0</v>
      </c>
      <c r="E57" s="47">
        <v>0</v>
      </c>
      <c r="F57" s="47">
        <v>1</v>
      </c>
      <c r="G57" s="47">
        <v>0</v>
      </c>
      <c r="H57" s="46">
        <v>1</v>
      </c>
      <c r="I57" s="46"/>
      <c r="J57" s="63">
        <f t="shared" si="2"/>
        <v>0.003703703703703704</v>
      </c>
    </row>
    <row r="58" spans="1:10" ht="18">
      <c r="A58" s="47"/>
      <c r="B58" s="47" t="s">
        <v>60</v>
      </c>
      <c r="C58" s="47">
        <v>1</v>
      </c>
      <c r="D58" s="47">
        <v>0</v>
      </c>
      <c r="E58" s="47">
        <v>0</v>
      </c>
      <c r="F58" s="47">
        <v>11</v>
      </c>
      <c r="G58" s="47">
        <v>1</v>
      </c>
      <c r="H58" s="46">
        <v>13</v>
      </c>
      <c r="I58" s="46"/>
      <c r="J58" s="63">
        <f t="shared" si="2"/>
        <v>0.04814814814814815</v>
      </c>
    </row>
    <row r="59" spans="1:10" ht="18">
      <c r="A59" s="47"/>
      <c r="B59" s="47" t="s">
        <v>61</v>
      </c>
      <c r="C59" s="47">
        <v>1</v>
      </c>
      <c r="D59" s="47">
        <v>0</v>
      </c>
      <c r="E59" s="47">
        <v>2</v>
      </c>
      <c r="F59" s="47">
        <v>2</v>
      </c>
      <c r="G59" s="47">
        <v>1</v>
      </c>
      <c r="H59" s="46">
        <v>6</v>
      </c>
      <c r="I59" s="46"/>
      <c r="J59" s="63">
        <f t="shared" si="2"/>
        <v>0.022222222222222223</v>
      </c>
    </row>
    <row r="60" spans="1:10" ht="18">
      <c r="A60" s="47"/>
      <c r="B60" s="47"/>
      <c r="C60" s="47"/>
      <c r="D60" s="47"/>
      <c r="E60" s="47"/>
      <c r="F60" s="47"/>
      <c r="G60" s="47"/>
      <c r="H60" s="46"/>
      <c r="I60" s="46"/>
      <c r="J60" s="63"/>
    </row>
    <row r="61" spans="1:10" ht="18">
      <c r="A61" s="46" t="s">
        <v>62</v>
      </c>
      <c r="B61" s="47"/>
      <c r="C61" s="47"/>
      <c r="D61" s="47"/>
      <c r="E61" s="47"/>
      <c r="F61" s="47"/>
      <c r="G61" s="47"/>
      <c r="H61" s="46"/>
      <c r="I61" s="46"/>
      <c r="J61" s="63"/>
    </row>
    <row r="62" spans="1:10" ht="18">
      <c r="A62" s="47"/>
      <c r="B62" s="47" t="s">
        <v>63</v>
      </c>
      <c r="C62" s="47">
        <v>1</v>
      </c>
      <c r="D62" s="47">
        <v>0</v>
      </c>
      <c r="E62" s="47">
        <v>1</v>
      </c>
      <c r="F62" s="47">
        <v>9</v>
      </c>
      <c r="G62" s="47">
        <v>2</v>
      </c>
      <c r="H62" s="46">
        <v>13</v>
      </c>
      <c r="I62" s="46"/>
      <c r="J62" s="63">
        <f aca="true" t="shared" si="3" ref="J62:J67">H62/H$98</f>
        <v>0.04814814814814815</v>
      </c>
    </row>
    <row r="63" spans="1:10" ht="18">
      <c r="A63" s="47"/>
      <c r="B63" s="47" t="s">
        <v>64</v>
      </c>
      <c r="C63" s="47">
        <v>3</v>
      </c>
      <c r="D63" s="47">
        <v>3</v>
      </c>
      <c r="E63" s="47">
        <v>6</v>
      </c>
      <c r="F63" s="47">
        <v>37</v>
      </c>
      <c r="G63" s="47">
        <v>2</v>
      </c>
      <c r="H63" s="46">
        <v>51</v>
      </c>
      <c r="I63" s="46"/>
      <c r="J63" s="63">
        <f t="shared" si="3"/>
        <v>0.18888888888888888</v>
      </c>
    </row>
    <row r="64" spans="1:10" ht="18">
      <c r="A64" s="47"/>
      <c r="B64" s="47" t="s">
        <v>65</v>
      </c>
      <c r="C64" s="47">
        <v>0</v>
      </c>
      <c r="D64" s="47">
        <v>0</v>
      </c>
      <c r="E64" s="47">
        <v>1</v>
      </c>
      <c r="F64" s="47">
        <v>4</v>
      </c>
      <c r="G64" s="47">
        <v>0</v>
      </c>
      <c r="H64" s="46">
        <v>5</v>
      </c>
      <c r="I64" s="46"/>
      <c r="J64" s="63">
        <f t="shared" si="3"/>
        <v>0.018518518518518517</v>
      </c>
    </row>
    <row r="65" spans="1:10" ht="18">
      <c r="A65" s="47"/>
      <c r="B65" s="47" t="s">
        <v>67</v>
      </c>
      <c r="C65" s="47">
        <v>3</v>
      </c>
      <c r="D65" s="47">
        <v>0</v>
      </c>
      <c r="E65" s="47">
        <v>7</v>
      </c>
      <c r="F65" s="47">
        <v>9</v>
      </c>
      <c r="G65" s="47">
        <v>0</v>
      </c>
      <c r="H65" s="46">
        <v>19</v>
      </c>
      <c r="I65" s="46"/>
      <c r="J65" s="63">
        <f t="shared" si="3"/>
        <v>0.07037037037037037</v>
      </c>
    </row>
    <row r="66" spans="1:10" ht="18">
      <c r="A66" s="47"/>
      <c r="B66" s="47" t="s">
        <v>68</v>
      </c>
      <c r="C66" s="47">
        <v>0</v>
      </c>
      <c r="D66" s="47">
        <v>0</v>
      </c>
      <c r="E66" s="47">
        <v>1</v>
      </c>
      <c r="F66" s="47">
        <v>1</v>
      </c>
      <c r="G66" s="47">
        <v>0</v>
      </c>
      <c r="H66" s="46">
        <v>2</v>
      </c>
      <c r="I66" s="46"/>
      <c r="J66" s="63">
        <f t="shared" si="3"/>
        <v>0.007407407407407408</v>
      </c>
    </row>
    <row r="67" spans="1:10" ht="18">
      <c r="A67" s="46"/>
      <c r="B67" s="47" t="s">
        <v>69</v>
      </c>
      <c r="C67" s="47">
        <v>2</v>
      </c>
      <c r="D67" s="47">
        <v>0</v>
      </c>
      <c r="E67" s="47">
        <v>4</v>
      </c>
      <c r="F67" s="47">
        <v>1</v>
      </c>
      <c r="G67" s="47">
        <v>0</v>
      </c>
      <c r="H67" s="46">
        <v>7</v>
      </c>
      <c r="I67" s="46"/>
      <c r="J67" s="63">
        <f t="shared" si="3"/>
        <v>0.025925925925925925</v>
      </c>
    </row>
    <row r="68" spans="1:10" ht="18">
      <c r="A68" s="46"/>
      <c r="B68" s="47"/>
      <c r="C68" s="47"/>
      <c r="D68" s="47"/>
      <c r="E68" s="47"/>
      <c r="F68" s="47"/>
      <c r="G68" s="47"/>
      <c r="H68" s="46"/>
      <c r="I68" s="46"/>
      <c r="J68" s="63"/>
    </row>
    <row r="69" spans="1:10" ht="18">
      <c r="A69" s="46" t="s">
        <v>70</v>
      </c>
      <c r="B69" s="47"/>
      <c r="C69" s="47"/>
      <c r="D69" s="47"/>
      <c r="E69" s="47"/>
      <c r="F69" s="47"/>
      <c r="G69" s="47"/>
      <c r="H69" s="46"/>
      <c r="I69" s="46"/>
      <c r="J69" s="63"/>
    </row>
    <row r="70" spans="1:10" ht="18">
      <c r="A70" s="47"/>
      <c r="B70" s="47" t="s">
        <v>71</v>
      </c>
      <c r="C70" s="47">
        <v>2</v>
      </c>
      <c r="D70" s="47">
        <v>0</v>
      </c>
      <c r="E70" s="47">
        <v>0</v>
      </c>
      <c r="F70" s="47">
        <v>0</v>
      </c>
      <c r="G70" s="47">
        <v>0</v>
      </c>
      <c r="H70" s="46">
        <v>2</v>
      </c>
      <c r="I70" s="46"/>
      <c r="J70" s="63">
        <f aca="true" t="shared" si="4" ref="J70:J76">H70/H$98</f>
        <v>0.007407407407407408</v>
      </c>
    </row>
    <row r="71" spans="1:10" ht="18">
      <c r="A71" s="47"/>
      <c r="B71" s="47" t="s">
        <v>116</v>
      </c>
      <c r="C71" s="47">
        <v>1</v>
      </c>
      <c r="D71" s="47">
        <v>0</v>
      </c>
      <c r="E71" s="47">
        <v>2</v>
      </c>
      <c r="F71" s="47">
        <v>5</v>
      </c>
      <c r="G71" s="47">
        <v>0</v>
      </c>
      <c r="H71" s="46">
        <v>8</v>
      </c>
      <c r="I71" s="46"/>
      <c r="J71" s="63">
        <f t="shared" si="4"/>
        <v>0.02962962962962963</v>
      </c>
    </row>
    <row r="72" spans="1:10" ht="18">
      <c r="A72" s="47"/>
      <c r="B72" s="47" t="s">
        <v>75</v>
      </c>
      <c r="C72" s="47">
        <v>0</v>
      </c>
      <c r="D72" s="47">
        <v>1</v>
      </c>
      <c r="E72" s="47">
        <v>0</v>
      </c>
      <c r="F72" s="47">
        <v>0</v>
      </c>
      <c r="G72" s="47">
        <v>0</v>
      </c>
      <c r="H72" s="46">
        <v>1</v>
      </c>
      <c r="I72" s="46"/>
      <c r="J72" s="63">
        <f t="shared" si="4"/>
        <v>0.003703703703703704</v>
      </c>
    </row>
    <row r="73" spans="1:10" ht="18">
      <c r="A73" s="47"/>
      <c r="B73" s="47" t="s">
        <v>76</v>
      </c>
      <c r="C73" s="47">
        <v>0</v>
      </c>
      <c r="D73" s="47">
        <v>1</v>
      </c>
      <c r="E73" s="47">
        <v>1</v>
      </c>
      <c r="F73" s="47">
        <v>2</v>
      </c>
      <c r="G73" s="47">
        <v>0</v>
      </c>
      <c r="H73" s="46">
        <v>4</v>
      </c>
      <c r="I73" s="46"/>
      <c r="J73" s="63">
        <f t="shared" si="4"/>
        <v>0.014814814814814815</v>
      </c>
    </row>
    <row r="74" spans="1:10" ht="18">
      <c r="A74" s="47"/>
      <c r="B74" s="47" t="s">
        <v>77</v>
      </c>
      <c r="C74" s="47">
        <v>2</v>
      </c>
      <c r="D74" s="47">
        <v>0</v>
      </c>
      <c r="E74" s="47">
        <v>0</v>
      </c>
      <c r="F74" s="47">
        <v>4</v>
      </c>
      <c r="G74" s="47">
        <v>0</v>
      </c>
      <c r="H74" s="46">
        <v>6</v>
      </c>
      <c r="I74" s="46"/>
      <c r="J74" s="63">
        <f t="shared" si="4"/>
        <v>0.022222222222222223</v>
      </c>
    </row>
    <row r="75" spans="1:10" ht="18">
      <c r="A75" s="47"/>
      <c r="B75" s="47" t="s">
        <v>78</v>
      </c>
      <c r="C75" s="47">
        <v>1</v>
      </c>
      <c r="D75" s="47">
        <v>0</v>
      </c>
      <c r="E75" s="47">
        <v>0</v>
      </c>
      <c r="F75" s="47">
        <v>0</v>
      </c>
      <c r="G75" s="47">
        <v>0</v>
      </c>
      <c r="H75" s="46">
        <v>1</v>
      </c>
      <c r="I75" s="46"/>
      <c r="J75" s="63">
        <f t="shared" si="4"/>
        <v>0.003703703703703704</v>
      </c>
    </row>
    <row r="76" spans="1:10" ht="18">
      <c r="A76" s="47"/>
      <c r="B76" s="47" t="s">
        <v>80</v>
      </c>
      <c r="C76" s="47">
        <v>2</v>
      </c>
      <c r="D76" s="47">
        <v>0</v>
      </c>
      <c r="E76" s="47">
        <v>1</v>
      </c>
      <c r="F76" s="47">
        <v>0</v>
      </c>
      <c r="G76" s="47">
        <v>0</v>
      </c>
      <c r="H76" s="46">
        <v>3</v>
      </c>
      <c r="I76" s="46"/>
      <c r="J76" s="63">
        <f t="shared" si="4"/>
        <v>0.011111111111111112</v>
      </c>
    </row>
    <row r="77" spans="1:10" ht="18">
      <c r="A77" s="47"/>
      <c r="B77" s="47"/>
      <c r="C77" s="47"/>
      <c r="D77" s="47"/>
      <c r="E77" s="47"/>
      <c r="F77" s="47"/>
      <c r="G77" s="47"/>
      <c r="H77" s="46"/>
      <c r="I77" s="46"/>
      <c r="J77" s="63"/>
    </row>
    <row r="78" spans="1:10" ht="18">
      <c r="A78" s="46" t="s">
        <v>81</v>
      </c>
      <c r="B78" s="47"/>
      <c r="C78" s="47"/>
      <c r="D78" s="47"/>
      <c r="E78" s="47"/>
      <c r="F78" s="47"/>
      <c r="G78" s="47"/>
      <c r="H78" s="46"/>
      <c r="I78" s="46"/>
      <c r="J78" s="63"/>
    </row>
    <row r="79" spans="1:10" ht="18">
      <c r="A79" s="47"/>
      <c r="B79" s="47" t="s">
        <v>82</v>
      </c>
      <c r="C79" s="47">
        <v>6</v>
      </c>
      <c r="D79" s="47">
        <v>0</v>
      </c>
      <c r="E79" s="47">
        <v>0</v>
      </c>
      <c r="F79" s="47">
        <v>0</v>
      </c>
      <c r="G79" s="47">
        <v>0</v>
      </c>
      <c r="H79" s="46">
        <v>6</v>
      </c>
      <c r="I79" s="46"/>
      <c r="J79" s="63">
        <f aca="true" t="shared" si="5" ref="J79:J87">H79/H$98</f>
        <v>0.022222222222222223</v>
      </c>
    </row>
    <row r="80" spans="1:10" ht="18">
      <c r="A80" s="47"/>
      <c r="B80" s="47" t="s">
        <v>83</v>
      </c>
      <c r="C80" s="47">
        <v>25</v>
      </c>
      <c r="D80" s="47">
        <v>0</v>
      </c>
      <c r="E80" s="47">
        <v>0</v>
      </c>
      <c r="F80" s="47">
        <v>0</v>
      </c>
      <c r="G80" s="47">
        <v>0</v>
      </c>
      <c r="H80" s="46">
        <v>25</v>
      </c>
      <c r="I80" s="46"/>
      <c r="J80" s="63">
        <f t="shared" si="5"/>
        <v>0.09259259259259259</v>
      </c>
    </row>
    <row r="81" spans="1:10" ht="18">
      <c r="A81" s="47"/>
      <c r="B81" s="47" t="s">
        <v>117</v>
      </c>
      <c r="C81" s="47">
        <v>11</v>
      </c>
      <c r="D81" s="47">
        <v>0</v>
      </c>
      <c r="E81" s="47">
        <v>0</v>
      </c>
      <c r="F81" s="47">
        <v>0</v>
      </c>
      <c r="G81" s="47">
        <v>0</v>
      </c>
      <c r="H81" s="46">
        <v>11</v>
      </c>
      <c r="I81" s="46"/>
      <c r="J81" s="63">
        <f t="shared" si="5"/>
        <v>0.040740740740740744</v>
      </c>
    </row>
    <row r="82" spans="1:10" ht="18">
      <c r="A82" s="47"/>
      <c r="B82" s="47" t="s">
        <v>85</v>
      </c>
      <c r="C82" s="47">
        <v>7</v>
      </c>
      <c r="D82" s="47">
        <v>0</v>
      </c>
      <c r="E82" s="47">
        <v>0</v>
      </c>
      <c r="F82" s="47">
        <v>0</v>
      </c>
      <c r="G82" s="47">
        <v>0</v>
      </c>
      <c r="H82" s="46">
        <v>7</v>
      </c>
      <c r="I82" s="46"/>
      <c r="J82" s="63">
        <f t="shared" si="5"/>
        <v>0.025925925925925925</v>
      </c>
    </row>
    <row r="83" spans="1:10" ht="18">
      <c r="A83" s="47"/>
      <c r="B83" s="47" t="s">
        <v>86</v>
      </c>
      <c r="C83" s="47">
        <v>10</v>
      </c>
      <c r="D83" s="47">
        <v>0</v>
      </c>
      <c r="E83" s="47">
        <v>0</v>
      </c>
      <c r="F83" s="47">
        <v>0</v>
      </c>
      <c r="G83" s="47">
        <v>0</v>
      </c>
      <c r="H83" s="46">
        <v>10</v>
      </c>
      <c r="I83" s="46"/>
      <c r="J83" s="63">
        <f t="shared" si="5"/>
        <v>0.037037037037037035</v>
      </c>
    </row>
    <row r="84" spans="1:10" ht="18">
      <c r="A84" s="47"/>
      <c r="B84" s="47" t="s">
        <v>87</v>
      </c>
      <c r="C84" s="47">
        <v>11</v>
      </c>
      <c r="D84" s="47">
        <v>0</v>
      </c>
      <c r="E84" s="47">
        <v>0</v>
      </c>
      <c r="F84" s="47">
        <v>1</v>
      </c>
      <c r="G84" s="47">
        <v>0</v>
      </c>
      <c r="H84" s="46">
        <v>12</v>
      </c>
      <c r="I84" s="46"/>
      <c r="J84" s="63">
        <f t="shared" si="5"/>
        <v>0.044444444444444446</v>
      </c>
    </row>
    <row r="85" spans="1:10" ht="18">
      <c r="A85" s="47"/>
      <c r="B85" s="47" t="s">
        <v>89</v>
      </c>
      <c r="C85" s="47">
        <v>7</v>
      </c>
      <c r="D85" s="47">
        <v>0</v>
      </c>
      <c r="E85" s="47">
        <v>0</v>
      </c>
      <c r="F85" s="47">
        <v>1</v>
      </c>
      <c r="G85" s="47">
        <v>0</v>
      </c>
      <c r="H85" s="46">
        <v>8</v>
      </c>
      <c r="I85" s="46"/>
      <c r="J85" s="63">
        <f t="shared" si="5"/>
        <v>0.02962962962962963</v>
      </c>
    </row>
    <row r="86" spans="1:10" ht="18">
      <c r="A86" s="47"/>
      <c r="B86" s="47" t="s">
        <v>90</v>
      </c>
      <c r="C86" s="47">
        <v>9</v>
      </c>
      <c r="D86" s="47">
        <v>0</v>
      </c>
      <c r="E86" s="47">
        <v>0</v>
      </c>
      <c r="F86" s="47">
        <v>0</v>
      </c>
      <c r="G86" s="47">
        <v>0</v>
      </c>
      <c r="H86" s="46">
        <v>9</v>
      </c>
      <c r="I86" s="46"/>
      <c r="J86" s="63">
        <f t="shared" si="5"/>
        <v>0.03333333333333333</v>
      </c>
    </row>
    <row r="87" spans="1:10" ht="18">
      <c r="A87" s="47"/>
      <c r="B87" s="47" t="s">
        <v>91</v>
      </c>
      <c r="C87" s="47">
        <v>4</v>
      </c>
      <c r="D87" s="47">
        <v>0</v>
      </c>
      <c r="E87" s="47">
        <v>0</v>
      </c>
      <c r="F87" s="47">
        <v>0</v>
      </c>
      <c r="G87" s="47">
        <v>0</v>
      </c>
      <c r="H87" s="46">
        <v>4</v>
      </c>
      <c r="I87" s="46"/>
      <c r="J87" s="63">
        <f t="shared" si="5"/>
        <v>0.014814814814814815</v>
      </c>
    </row>
    <row r="88" spans="1:10" ht="18">
      <c r="A88" s="47"/>
      <c r="B88" s="47"/>
      <c r="C88" s="47"/>
      <c r="D88" s="47"/>
      <c r="E88" s="47"/>
      <c r="F88" s="47"/>
      <c r="G88" s="47"/>
      <c r="H88" s="46"/>
      <c r="I88" s="46"/>
      <c r="J88" s="63"/>
    </row>
    <row r="89" spans="1:10" ht="18">
      <c r="A89" s="46" t="s">
        <v>92</v>
      </c>
      <c r="B89" s="47"/>
      <c r="C89" s="47"/>
      <c r="D89" s="47"/>
      <c r="E89" s="47"/>
      <c r="F89" s="47"/>
      <c r="G89" s="47"/>
      <c r="H89" s="46"/>
      <c r="I89" s="46"/>
      <c r="J89" s="63"/>
    </row>
    <row r="90" spans="1:10" ht="18">
      <c r="A90" s="47"/>
      <c r="B90" s="47" t="s">
        <v>93</v>
      </c>
      <c r="C90" s="47">
        <v>1</v>
      </c>
      <c r="D90" s="47">
        <v>0</v>
      </c>
      <c r="E90" s="47">
        <v>0</v>
      </c>
      <c r="F90" s="47">
        <v>2</v>
      </c>
      <c r="G90" s="47">
        <v>0</v>
      </c>
      <c r="H90" s="46">
        <v>3</v>
      </c>
      <c r="I90" s="46"/>
      <c r="J90" s="63">
        <f>H90/H$98</f>
        <v>0.011111111111111112</v>
      </c>
    </row>
    <row r="91" spans="1:10" ht="18">
      <c r="A91" s="47"/>
      <c r="B91" s="47" t="s">
        <v>95</v>
      </c>
      <c r="C91" s="47">
        <v>0</v>
      </c>
      <c r="D91" s="47">
        <v>0</v>
      </c>
      <c r="E91" s="47">
        <v>0</v>
      </c>
      <c r="F91" s="47">
        <v>0</v>
      </c>
      <c r="G91" s="47">
        <v>1</v>
      </c>
      <c r="H91" s="46">
        <v>1</v>
      </c>
      <c r="I91" s="46"/>
      <c r="J91" s="63">
        <f>H91/H$98</f>
        <v>0.003703703703703704</v>
      </c>
    </row>
    <row r="92" spans="1:10" ht="18">
      <c r="A92" s="47"/>
      <c r="B92" s="47" t="s">
        <v>97</v>
      </c>
      <c r="C92" s="47">
        <v>7</v>
      </c>
      <c r="D92" s="47">
        <v>0</v>
      </c>
      <c r="E92" s="47">
        <v>0</v>
      </c>
      <c r="F92" s="47">
        <v>3</v>
      </c>
      <c r="G92" s="47">
        <v>1</v>
      </c>
      <c r="H92" s="46">
        <v>11</v>
      </c>
      <c r="I92" s="46"/>
      <c r="J92" s="63">
        <f>H92/H$98</f>
        <v>0.040740740740740744</v>
      </c>
    </row>
    <row r="93" spans="1:10" ht="18">
      <c r="A93" s="47"/>
      <c r="B93" s="47"/>
      <c r="C93" s="47"/>
      <c r="D93" s="47"/>
      <c r="E93" s="47"/>
      <c r="F93" s="47"/>
      <c r="G93" s="47"/>
      <c r="H93" s="46"/>
      <c r="I93" s="46"/>
      <c r="J93" s="62"/>
    </row>
    <row r="94" spans="1:10" ht="18.75" thickBot="1">
      <c r="A94" s="64"/>
      <c r="B94" s="64"/>
      <c r="C94" s="64"/>
      <c r="D94" s="64"/>
      <c r="E94" s="64"/>
      <c r="F94" s="64"/>
      <c r="G94" s="64"/>
      <c r="H94" s="64"/>
      <c r="I94" s="64"/>
      <c r="J94" s="65"/>
    </row>
    <row r="95" spans="1:10" ht="18">
      <c r="A95" s="47"/>
      <c r="B95" s="47"/>
      <c r="C95" s="47"/>
      <c r="D95" s="47"/>
      <c r="E95" s="47"/>
      <c r="F95" s="47"/>
      <c r="G95" s="47"/>
      <c r="H95" s="46"/>
      <c r="I95" s="46"/>
      <c r="J95" s="62"/>
    </row>
    <row r="96" spans="1:10" ht="18">
      <c r="A96" s="60" t="s">
        <v>118</v>
      </c>
      <c r="B96" s="47"/>
      <c r="C96" s="47"/>
      <c r="D96" s="47"/>
      <c r="E96" s="47"/>
      <c r="F96" s="47"/>
      <c r="G96" s="47"/>
      <c r="H96" s="46"/>
      <c r="I96" s="46"/>
      <c r="J96" s="62"/>
    </row>
    <row r="97" spans="1:10" ht="18">
      <c r="A97" s="47"/>
      <c r="B97" s="47"/>
      <c r="C97" s="47"/>
      <c r="D97" s="47"/>
      <c r="E97" s="47"/>
      <c r="F97" s="47"/>
      <c r="G97" s="47"/>
      <c r="H97" s="46"/>
      <c r="I97" s="46"/>
      <c r="J97" s="62"/>
    </row>
    <row r="98" spans="1:10" ht="18.75">
      <c r="A98" s="47"/>
      <c r="B98" s="60" t="s">
        <v>139</v>
      </c>
      <c r="C98" s="66">
        <f>C102-C100</f>
        <v>60</v>
      </c>
      <c r="D98" s="66">
        <f>D102-D100</f>
        <v>9</v>
      </c>
      <c r="E98" s="66">
        <f>E102-E100</f>
        <v>34</v>
      </c>
      <c r="F98" s="66">
        <f>F102-F100</f>
        <v>153</v>
      </c>
      <c r="G98" s="66">
        <f>G102-G100</f>
        <v>14</v>
      </c>
      <c r="H98" s="67">
        <f>SUM(C98:G98)</f>
        <v>270</v>
      </c>
      <c r="I98" s="66"/>
      <c r="J98" s="68">
        <f>H98/H$98</f>
        <v>1</v>
      </c>
    </row>
    <row r="99" spans="1:10" ht="18">
      <c r="A99" s="47"/>
      <c r="B99" s="47"/>
      <c r="C99" s="47"/>
      <c r="D99" s="47"/>
      <c r="E99" s="47"/>
      <c r="F99" s="47"/>
      <c r="G99" s="47"/>
      <c r="H99" s="46"/>
      <c r="I99" s="46"/>
      <c r="J99" s="62"/>
    </row>
    <row r="100" spans="1:10" ht="18.75">
      <c r="A100" s="47"/>
      <c r="B100" s="46" t="s">
        <v>140</v>
      </c>
      <c r="C100" s="47">
        <v>0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6"/>
      <c r="J100" s="62"/>
    </row>
    <row r="101" spans="1:10" ht="18">
      <c r="A101" s="47"/>
      <c r="B101" s="47"/>
      <c r="C101" s="47"/>
      <c r="D101" s="47"/>
      <c r="E101" s="47"/>
      <c r="F101" s="47"/>
      <c r="G101" s="47"/>
      <c r="H101" s="46"/>
      <c r="I101" s="46"/>
      <c r="J101" s="62"/>
    </row>
    <row r="102" spans="1:10" ht="18">
      <c r="A102" s="47"/>
      <c r="B102" s="46" t="s">
        <v>119</v>
      </c>
      <c r="C102" s="47">
        <v>60</v>
      </c>
      <c r="D102" s="47">
        <v>9</v>
      </c>
      <c r="E102" s="47">
        <v>34</v>
      </c>
      <c r="F102" s="47">
        <v>153</v>
      </c>
      <c r="G102" s="47">
        <v>14</v>
      </c>
      <c r="H102" s="60">
        <v>270</v>
      </c>
      <c r="I102" s="46"/>
      <c r="J102" s="62"/>
    </row>
    <row r="103" spans="1:10" ht="18.75" thickBot="1">
      <c r="A103" s="69"/>
      <c r="B103" s="70"/>
      <c r="C103" s="70"/>
      <c r="D103" s="70"/>
      <c r="E103" s="70"/>
      <c r="F103" s="70"/>
      <c r="G103" s="70"/>
      <c r="H103" s="69"/>
      <c r="I103" s="69"/>
      <c r="J103" s="71"/>
    </row>
    <row r="104" spans="1:10" ht="18">
      <c r="A104" s="46"/>
      <c r="B104" s="47"/>
      <c r="C104" s="47"/>
      <c r="D104" s="47"/>
      <c r="E104" s="47"/>
      <c r="F104" s="47"/>
      <c r="G104" s="47"/>
      <c r="H104" s="46"/>
      <c r="I104" s="46"/>
      <c r="J104" s="62"/>
    </row>
    <row r="105" spans="1:10" ht="18">
      <c r="A105" s="46" t="s">
        <v>120</v>
      </c>
      <c r="B105" s="47"/>
      <c r="C105" s="66">
        <f aca="true" t="shared" si="6" ref="C105:H105">SUM(C16:C92)</f>
        <v>159</v>
      </c>
      <c r="D105" s="66">
        <f t="shared" si="6"/>
        <v>17</v>
      </c>
      <c r="E105" s="66">
        <f t="shared" si="6"/>
        <v>92</v>
      </c>
      <c r="F105" s="66">
        <f t="shared" si="6"/>
        <v>396</v>
      </c>
      <c r="G105" s="66">
        <f t="shared" si="6"/>
        <v>37</v>
      </c>
      <c r="H105" s="67">
        <f t="shared" si="6"/>
        <v>701</v>
      </c>
      <c r="I105" s="61"/>
      <c r="J105" s="72"/>
    </row>
    <row r="106" spans="1:10" ht="12.75" customHeight="1">
      <c r="A106" s="61" t="s">
        <v>141</v>
      </c>
      <c r="B106" s="60"/>
      <c r="C106" s="47"/>
      <c r="D106" s="47"/>
      <c r="E106" s="47"/>
      <c r="F106" s="47"/>
      <c r="G106" s="47"/>
      <c r="H106" s="47"/>
      <c r="I106" s="47"/>
      <c r="J106" s="47"/>
    </row>
    <row r="107" spans="1:10" ht="12.75" customHeight="1">
      <c r="A107" s="61" t="s">
        <v>142</v>
      </c>
      <c r="B107" s="47"/>
      <c r="C107" s="47"/>
      <c r="D107" s="47"/>
      <c r="E107" s="47"/>
      <c r="F107" s="47"/>
      <c r="G107" s="47"/>
      <c r="H107" s="46"/>
      <c r="I107" s="46"/>
      <c r="J107" s="62"/>
    </row>
    <row r="108" ht="15.75">
      <c r="A108" s="73"/>
    </row>
    <row r="109" ht="192.75" customHeight="1"/>
  </sheetData>
  <printOptions/>
  <pageMargins left="0.75" right="0.75" top="0.64" bottom="0.67" header="0.5" footer="0.5"/>
  <pageSetup fitToHeight="2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3"/>
  <sheetViews>
    <sheetView zoomScale="75" zoomScaleNormal="75" workbookViewId="0" topLeftCell="A85">
      <selection activeCell="A3" sqref="A3"/>
    </sheetView>
  </sheetViews>
  <sheetFormatPr defaultColWidth="9.140625" defaultRowHeight="12.75"/>
  <cols>
    <col min="1" max="1" width="4.140625" style="45" customWidth="1"/>
    <col min="2" max="2" width="56.140625" style="45" customWidth="1"/>
    <col min="3" max="3" width="22.28125" style="45" customWidth="1"/>
    <col min="4" max="4" width="21.57421875" style="45" customWidth="1"/>
    <col min="5" max="5" width="17.7109375" style="45" customWidth="1"/>
    <col min="6" max="6" width="16.7109375" style="45" customWidth="1"/>
    <col min="7" max="7" width="17.28125" style="45" customWidth="1"/>
    <col min="8" max="8" width="15.140625" style="45" customWidth="1"/>
    <col min="9" max="9" width="2.00390625" style="45" customWidth="1"/>
    <col min="10" max="10" width="17.140625" style="45" customWidth="1"/>
    <col min="11" max="11" width="1.57421875" style="45" customWidth="1"/>
    <col min="12" max="12" width="22.7109375" style="45" customWidth="1"/>
    <col min="13" max="16384" width="9.140625" style="45" customWidth="1"/>
  </cols>
  <sheetData>
    <row r="1" spans="1:10" ht="15.75">
      <c r="A1" s="44"/>
      <c r="H1" s="44"/>
      <c r="I1" s="44"/>
      <c r="J1" s="44"/>
    </row>
    <row r="2" spans="1:10" ht="18">
      <c r="A2" s="48" t="s">
        <v>143</v>
      </c>
      <c r="B2" s="47"/>
      <c r="C2" s="47"/>
      <c r="D2" s="47"/>
      <c r="E2" s="47"/>
      <c r="F2" s="47"/>
      <c r="G2" s="47"/>
      <c r="H2" s="48"/>
      <c r="I2" s="48"/>
      <c r="J2" s="48"/>
    </row>
    <row r="3" spans="1:10" ht="18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18.75">
      <c r="A4" s="54"/>
      <c r="B4" s="49" t="s">
        <v>121</v>
      </c>
      <c r="C4" s="50"/>
      <c r="D4" s="50"/>
      <c r="E4" s="50"/>
      <c r="F4" s="50"/>
      <c r="G4" s="50"/>
      <c r="H4" s="50"/>
      <c r="I4" s="50"/>
      <c r="J4" s="51"/>
    </row>
    <row r="5" spans="1:10" ht="18.75">
      <c r="A5" s="54"/>
      <c r="B5" s="53" t="s">
        <v>122</v>
      </c>
      <c r="C5" s="54"/>
      <c r="D5" s="54"/>
      <c r="E5" s="54"/>
      <c r="F5" s="54"/>
      <c r="G5" s="54"/>
      <c r="H5" s="54"/>
      <c r="I5" s="54"/>
      <c r="J5" s="55"/>
    </row>
    <row r="6" spans="1:10" ht="18.75">
      <c r="A6" s="54"/>
      <c r="B6" s="53" t="s">
        <v>100</v>
      </c>
      <c r="C6" s="54"/>
      <c r="D6" s="54"/>
      <c r="E6" s="54"/>
      <c r="F6" s="54"/>
      <c r="G6" s="54"/>
      <c r="H6" s="54"/>
      <c r="I6" s="54"/>
      <c r="J6" s="55"/>
    </row>
    <row r="7" spans="1:10" ht="18.75">
      <c r="A7" s="54"/>
      <c r="B7" s="56" t="s">
        <v>123</v>
      </c>
      <c r="C7" s="57"/>
      <c r="D7" s="57"/>
      <c r="E7" s="57"/>
      <c r="F7" s="57"/>
      <c r="G7" s="57"/>
      <c r="H7" s="57"/>
      <c r="I7" s="57"/>
      <c r="J7" s="58"/>
    </row>
    <row r="8" spans="1:10" ht="18.75">
      <c r="A8" s="54"/>
      <c r="B8" s="52"/>
      <c r="C8" s="52"/>
      <c r="D8" s="52"/>
      <c r="E8" s="52"/>
      <c r="F8" s="52"/>
      <c r="G8" s="52"/>
      <c r="H8" s="52"/>
      <c r="I8" s="52"/>
      <c r="J8" s="52"/>
    </row>
    <row r="9" spans="1:10" ht="18">
      <c r="A9" s="47"/>
      <c r="B9" s="47"/>
      <c r="C9" s="48" t="s">
        <v>124</v>
      </c>
      <c r="D9" s="47"/>
      <c r="E9" s="47"/>
      <c r="F9" s="47"/>
      <c r="G9" s="47"/>
      <c r="H9" s="47"/>
      <c r="I9" s="47"/>
      <c r="J9" s="59" t="s">
        <v>103</v>
      </c>
    </row>
    <row r="10" spans="1:10" ht="18">
      <c r="A10" s="47"/>
      <c r="B10" s="59"/>
      <c r="C10" s="59"/>
      <c r="D10" s="59" t="s">
        <v>104</v>
      </c>
      <c r="E10" s="59" t="s">
        <v>105</v>
      </c>
      <c r="F10" s="59"/>
      <c r="G10" s="59" t="s">
        <v>97</v>
      </c>
      <c r="H10" s="59" t="s">
        <v>11</v>
      </c>
      <c r="I10" s="59"/>
      <c r="J10" s="59" t="s">
        <v>125</v>
      </c>
    </row>
    <row r="11" spans="1:10" ht="18">
      <c r="A11" s="47"/>
      <c r="B11" s="47"/>
      <c r="C11" s="59" t="s">
        <v>107</v>
      </c>
      <c r="D11" s="59" t="s">
        <v>108</v>
      </c>
      <c r="E11" s="59" t="s">
        <v>108</v>
      </c>
      <c r="F11" s="59" t="s">
        <v>109</v>
      </c>
      <c r="G11" s="59" t="s">
        <v>110</v>
      </c>
      <c r="H11" s="59"/>
      <c r="I11" s="59"/>
      <c r="J11" s="59" t="s">
        <v>126</v>
      </c>
    </row>
    <row r="12" spans="1:10" ht="18">
      <c r="A12" s="47"/>
      <c r="B12" s="47"/>
      <c r="C12" s="59"/>
      <c r="D12" s="59"/>
      <c r="E12" s="59"/>
      <c r="F12" s="59"/>
      <c r="G12" s="59" t="s">
        <v>112</v>
      </c>
      <c r="H12" s="59"/>
      <c r="I12" s="59"/>
      <c r="J12" s="59" t="s">
        <v>127</v>
      </c>
    </row>
    <row r="13" spans="1:10" ht="18">
      <c r="A13" s="47"/>
      <c r="B13" s="47"/>
      <c r="C13" s="59"/>
      <c r="D13" s="59"/>
      <c r="E13" s="59"/>
      <c r="F13" s="59"/>
      <c r="G13" s="59"/>
      <c r="H13" s="59"/>
      <c r="I13" s="59"/>
      <c r="J13" s="59" t="s">
        <v>128</v>
      </c>
    </row>
    <row r="14" spans="1:10" ht="18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8">
      <c r="A15" s="46" t="s">
        <v>12</v>
      </c>
      <c r="B15" s="47"/>
      <c r="C15" s="47"/>
      <c r="D15" s="47"/>
      <c r="E15" s="47"/>
      <c r="F15" s="47"/>
      <c r="G15" s="47"/>
      <c r="H15" s="60"/>
      <c r="I15" s="60"/>
      <c r="J15" s="62"/>
    </row>
    <row r="16" spans="1:10" ht="18">
      <c r="A16" s="47"/>
      <c r="B16" s="47" t="s">
        <v>13</v>
      </c>
      <c r="C16" s="59">
        <v>0</v>
      </c>
      <c r="D16" s="59">
        <v>2</v>
      </c>
      <c r="E16" s="59">
        <v>9</v>
      </c>
      <c r="F16" s="59">
        <v>14</v>
      </c>
      <c r="G16" s="59">
        <v>0</v>
      </c>
      <c r="H16" s="60">
        <v>25</v>
      </c>
      <c r="I16" s="60"/>
      <c r="J16" s="63">
        <f aca="true" t="shared" si="0" ref="J16:J24">H16/H$113</f>
        <v>0.009738994935722634</v>
      </c>
    </row>
    <row r="17" spans="1:10" ht="18">
      <c r="A17" s="47"/>
      <c r="B17" s="47" t="s">
        <v>14</v>
      </c>
      <c r="C17" s="59">
        <v>0</v>
      </c>
      <c r="D17" s="59">
        <v>0</v>
      </c>
      <c r="E17" s="59">
        <v>27</v>
      </c>
      <c r="F17" s="59">
        <v>52</v>
      </c>
      <c r="G17" s="59">
        <v>2</v>
      </c>
      <c r="H17" s="60">
        <v>81</v>
      </c>
      <c r="I17" s="60"/>
      <c r="J17" s="63">
        <f t="shared" si="0"/>
        <v>0.031554343591741335</v>
      </c>
    </row>
    <row r="18" spans="1:10" ht="18">
      <c r="A18" s="47"/>
      <c r="B18" s="47" t="s">
        <v>15</v>
      </c>
      <c r="C18" s="59">
        <v>23</v>
      </c>
      <c r="D18" s="59">
        <v>5</v>
      </c>
      <c r="E18" s="59">
        <v>33</v>
      </c>
      <c r="F18" s="59">
        <v>240</v>
      </c>
      <c r="G18" s="59">
        <v>13</v>
      </c>
      <c r="H18" s="60">
        <v>314</v>
      </c>
      <c r="I18" s="60"/>
      <c r="J18" s="63">
        <f t="shared" si="0"/>
        <v>0.12232177639267627</v>
      </c>
    </row>
    <row r="19" spans="1:10" ht="18">
      <c r="A19" s="47"/>
      <c r="B19" s="47" t="s">
        <v>16</v>
      </c>
      <c r="C19" s="59">
        <v>2</v>
      </c>
      <c r="D19" s="59">
        <v>0</v>
      </c>
      <c r="E19" s="59">
        <v>2</v>
      </c>
      <c r="F19" s="59">
        <v>7</v>
      </c>
      <c r="G19" s="59">
        <v>0</v>
      </c>
      <c r="H19" s="60">
        <v>11</v>
      </c>
      <c r="I19" s="60"/>
      <c r="J19" s="63">
        <f t="shared" si="0"/>
        <v>0.004285157771717959</v>
      </c>
    </row>
    <row r="20" spans="1:10" ht="18">
      <c r="A20" s="47"/>
      <c r="B20" s="47" t="s">
        <v>17</v>
      </c>
      <c r="C20" s="59">
        <v>1</v>
      </c>
      <c r="D20" s="59">
        <v>0</v>
      </c>
      <c r="E20" s="59">
        <v>0</v>
      </c>
      <c r="F20" s="59">
        <v>3</v>
      </c>
      <c r="G20" s="59">
        <v>1</v>
      </c>
      <c r="H20" s="60">
        <v>5</v>
      </c>
      <c r="I20" s="60"/>
      <c r="J20" s="63">
        <f t="shared" si="0"/>
        <v>0.0019477989871445266</v>
      </c>
    </row>
    <row r="21" spans="1:10" ht="18">
      <c r="A21" s="47"/>
      <c r="B21" s="47" t="s">
        <v>18</v>
      </c>
      <c r="C21" s="59">
        <v>1</v>
      </c>
      <c r="D21" s="59">
        <v>0</v>
      </c>
      <c r="E21" s="59">
        <v>0</v>
      </c>
      <c r="F21" s="59">
        <v>2</v>
      </c>
      <c r="G21" s="59">
        <v>0</v>
      </c>
      <c r="H21" s="60">
        <v>3</v>
      </c>
      <c r="I21" s="60"/>
      <c r="J21" s="63">
        <f t="shared" si="0"/>
        <v>0.001168679392286716</v>
      </c>
    </row>
    <row r="22" spans="1:10" ht="18">
      <c r="A22" s="47"/>
      <c r="B22" s="47" t="s">
        <v>19</v>
      </c>
      <c r="C22" s="59">
        <v>0</v>
      </c>
      <c r="D22" s="59">
        <v>0</v>
      </c>
      <c r="E22" s="59">
        <v>1</v>
      </c>
      <c r="F22" s="59">
        <v>1</v>
      </c>
      <c r="G22" s="59">
        <v>1</v>
      </c>
      <c r="H22" s="60">
        <v>3</v>
      </c>
      <c r="I22" s="60"/>
      <c r="J22" s="63">
        <f t="shared" si="0"/>
        <v>0.001168679392286716</v>
      </c>
    </row>
    <row r="23" spans="1:10" ht="18">
      <c r="A23" s="47"/>
      <c r="B23" s="47" t="s">
        <v>20</v>
      </c>
      <c r="C23" s="59">
        <v>6</v>
      </c>
      <c r="D23" s="59">
        <v>1</v>
      </c>
      <c r="E23" s="59">
        <v>37</v>
      </c>
      <c r="F23" s="59">
        <v>44</v>
      </c>
      <c r="G23" s="59">
        <v>6</v>
      </c>
      <c r="H23" s="60">
        <v>94</v>
      </c>
      <c r="I23" s="60"/>
      <c r="J23" s="63">
        <f t="shared" si="0"/>
        <v>0.036618620958317104</v>
      </c>
    </row>
    <row r="24" spans="1:10" ht="18">
      <c r="A24" s="47"/>
      <c r="B24" s="47" t="s">
        <v>21</v>
      </c>
      <c r="C24" s="59">
        <v>1</v>
      </c>
      <c r="D24" s="59">
        <v>1</v>
      </c>
      <c r="E24" s="59">
        <v>9</v>
      </c>
      <c r="F24" s="59">
        <v>24</v>
      </c>
      <c r="G24" s="59">
        <v>0</v>
      </c>
      <c r="H24" s="60">
        <v>35</v>
      </c>
      <c r="I24" s="60"/>
      <c r="J24" s="63">
        <f t="shared" si="0"/>
        <v>0.013634592910011687</v>
      </c>
    </row>
    <row r="25" spans="1:10" ht="18">
      <c r="A25" s="47"/>
      <c r="B25" s="61"/>
      <c r="C25" s="59"/>
      <c r="D25" s="59"/>
      <c r="E25" s="59"/>
      <c r="F25" s="59"/>
      <c r="G25" s="59"/>
      <c r="H25" s="60"/>
      <c r="I25" s="60"/>
      <c r="J25" s="63"/>
    </row>
    <row r="26" spans="1:10" ht="18">
      <c r="A26" s="46" t="s">
        <v>22</v>
      </c>
      <c r="B26" s="61"/>
      <c r="C26" s="47"/>
      <c r="D26" s="47"/>
      <c r="E26" s="47"/>
      <c r="F26" s="47"/>
      <c r="G26" s="47"/>
      <c r="H26" s="60"/>
      <c r="I26" s="60"/>
      <c r="J26" s="63"/>
    </row>
    <row r="27" spans="1:10" ht="18">
      <c r="A27" s="47"/>
      <c r="B27" s="47" t="s">
        <v>23</v>
      </c>
      <c r="C27" s="59">
        <v>3</v>
      </c>
      <c r="D27" s="59">
        <v>0</v>
      </c>
      <c r="E27" s="59">
        <v>2</v>
      </c>
      <c r="F27" s="59">
        <v>22</v>
      </c>
      <c r="G27" s="59">
        <v>0</v>
      </c>
      <c r="H27" s="60">
        <v>27</v>
      </c>
      <c r="I27" s="60"/>
      <c r="J27" s="63">
        <f aca="true" t="shared" si="1" ref="J27:J32">H27/H$113</f>
        <v>0.010518114530580444</v>
      </c>
    </row>
    <row r="28" spans="1:10" ht="18">
      <c r="A28" s="47"/>
      <c r="B28" s="47" t="s">
        <v>24</v>
      </c>
      <c r="C28" s="59">
        <v>0</v>
      </c>
      <c r="D28" s="59">
        <v>1</v>
      </c>
      <c r="E28" s="59">
        <v>1</v>
      </c>
      <c r="F28" s="59">
        <v>2</v>
      </c>
      <c r="G28" s="59">
        <v>0</v>
      </c>
      <c r="H28" s="60">
        <v>4</v>
      </c>
      <c r="I28" s="60"/>
      <c r="J28" s="63">
        <f t="shared" si="1"/>
        <v>0.0015582391897156214</v>
      </c>
    </row>
    <row r="29" spans="1:10" ht="18">
      <c r="A29" s="47"/>
      <c r="B29" s="47" t="s">
        <v>25</v>
      </c>
      <c r="C29" s="59">
        <v>1</v>
      </c>
      <c r="D29" s="59">
        <v>0</v>
      </c>
      <c r="E29" s="59">
        <v>0</v>
      </c>
      <c r="F29" s="59">
        <v>2</v>
      </c>
      <c r="G29" s="59">
        <v>0</v>
      </c>
      <c r="H29" s="60">
        <v>3</v>
      </c>
      <c r="I29" s="60"/>
      <c r="J29" s="63">
        <f t="shared" si="1"/>
        <v>0.001168679392286716</v>
      </c>
    </row>
    <row r="30" spans="1:10" ht="18">
      <c r="A30" s="47"/>
      <c r="B30" s="47" t="s">
        <v>26</v>
      </c>
      <c r="C30" s="59">
        <v>0</v>
      </c>
      <c r="D30" s="59">
        <v>0</v>
      </c>
      <c r="E30" s="59">
        <v>0</v>
      </c>
      <c r="F30" s="59">
        <v>3</v>
      </c>
      <c r="G30" s="59">
        <v>0</v>
      </c>
      <c r="H30" s="60">
        <v>3</v>
      </c>
      <c r="I30" s="60"/>
      <c r="J30" s="63">
        <f t="shared" si="1"/>
        <v>0.001168679392286716</v>
      </c>
    </row>
    <row r="31" spans="1:10" ht="18">
      <c r="A31" s="47"/>
      <c r="B31" s="47" t="s">
        <v>27</v>
      </c>
      <c r="C31" s="59">
        <v>0</v>
      </c>
      <c r="D31" s="59">
        <v>0</v>
      </c>
      <c r="E31" s="59">
        <v>0</v>
      </c>
      <c r="F31" s="59">
        <v>1</v>
      </c>
      <c r="G31" s="59">
        <v>0</v>
      </c>
      <c r="H31" s="60">
        <v>1</v>
      </c>
      <c r="I31" s="60"/>
      <c r="J31" s="63">
        <f t="shared" si="1"/>
        <v>0.00038955979742890534</v>
      </c>
    </row>
    <row r="32" spans="1:10" ht="18">
      <c r="A32" s="47"/>
      <c r="B32" s="47" t="s">
        <v>28</v>
      </c>
      <c r="C32" s="59">
        <v>2</v>
      </c>
      <c r="D32" s="59">
        <v>0</v>
      </c>
      <c r="E32" s="59">
        <v>1</v>
      </c>
      <c r="F32" s="59">
        <v>7</v>
      </c>
      <c r="G32" s="59">
        <v>5</v>
      </c>
      <c r="H32" s="60">
        <v>15</v>
      </c>
      <c r="I32" s="60"/>
      <c r="J32" s="63">
        <f t="shared" si="1"/>
        <v>0.00584339696143358</v>
      </c>
    </row>
    <row r="33" spans="1:10" ht="18">
      <c r="A33" s="47"/>
      <c r="B33" s="47"/>
      <c r="C33" s="59"/>
      <c r="D33" s="59"/>
      <c r="E33" s="59"/>
      <c r="F33" s="59"/>
      <c r="G33" s="59"/>
      <c r="H33" s="60"/>
      <c r="I33" s="60"/>
      <c r="J33" s="63"/>
    </row>
    <row r="34" spans="1:10" ht="18">
      <c r="A34" s="46" t="s">
        <v>29</v>
      </c>
      <c r="B34" s="47"/>
      <c r="C34" s="59"/>
      <c r="D34" s="59"/>
      <c r="E34" s="59"/>
      <c r="F34" s="59"/>
      <c r="G34" s="59"/>
      <c r="H34" s="60"/>
      <c r="I34" s="60"/>
      <c r="J34" s="63"/>
    </row>
    <row r="35" spans="1:10" ht="18">
      <c r="A35" s="47"/>
      <c r="B35" s="47" t="s">
        <v>30</v>
      </c>
      <c r="C35" s="59">
        <v>8</v>
      </c>
      <c r="D35" s="59">
        <v>2</v>
      </c>
      <c r="E35" s="59">
        <v>1</v>
      </c>
      <c r="F35" s="59">
        <v>16</v>
      </c>
      <c r="G35" s="59">
        <v>1</v>
      </c>
      <c r="H35" s="60">
        <v>28</v>
      </c>
      <c r="I35" s="60"/>
      <c r="J35" s="63">
        <f aca="true" t="shared" si="2" ref="J35:J44">H35/H$113</f>
        <v>0.01090767432800935</v>
      </c>
    </row>
    <row r="36" spans="1:10" ht="18">
      <c r="A36" s="47"/>
      <c r="B36" s="47" t="s">
        <v>31</v>
      </c>
      <c r="C36" s="59">
        <v>1</v>
      </c>
      <c r="D36" s="59">
        <v>6</v>
      </c>
      <c r="E36" s="59">
        <v>12</v>
      </c>
      <c r="F36" s="59">
        <v>33</v>
      </c>
      <c r="G36" s="59">
        <v>3</v>
      </c>
      <c r="H36" s="60">
        <v>55</v>
      </c>
      <c r="I36" s="60"/>
      <c r="J36" s="63">
        <f t="shared" si="2"/>
        <v>0.021425788858589794</v>
      </c>
    </row>
    <row r="37" spans="1:10" ht="18">
      <c r="A37" s="47"/>
      <c r="B37" s="47" t="s">
        <v>32</v>
      </c>
      <c r="C37" s="59">
        <v>0</v>
      </c>
      <c r="D37" s="59">
        <v>0</v>
      </c>
      <c r="E37" s="59">
        <v>2</v>
      </c>
      <c r="F37" s="59">
        <v>11</v>
      </c>
      <c r="G37" s="59">
        <v>1</v>
      </c>
      <c r="H37" s="60">
        <v>14</v>
      </c>
      <c r="I37" s="60"/>
      <c r="J37" s="63">
        <f t="shared" si="2"/>
        <v>0.005453837164004675</v>
      </c>
    </row>
    <row r="38" spans="1:10" ht="18">
      <c r="A38" s="47"/>
      <c r="B38" s="47" t="s">
        <v>33</v>
      </c>
      <c r="C38" s="59">
        <v>12</v>
      </c>
      <c r="D38" s="59">
        <v>0</v>
      </c>
      <c r="E38" s="59">
        <v>0</v>
      </c>
      <c r="F38" s="59">
        <v>0</v>
      </c>
      <c r="G38" s="59">
        <v>0</v>
      </c>
      <c r="H38" s="60">
        <v>12</v>
      </c>
      <c r="I38" s="60"/>
      <c r="J38" s="63">
        <f t="shared" si="2"/>
        <v>0.004674717569146864</v>
      </c>
    </row>
    <row r="39" spans="1:10" ht="18">
      <c r="A39" s="47"/>
      <c r="B39" s="47" t="s">
        <v>34</v>
      </c>
      <c r="C39" s="59">
        <v>2</v>
      </c>
      <c r="D39" s="59">
        <v>2</v>
      </c>
      <c r="E39" s="59">
        <v>2</v>
      </c>
      <c r="F39" s="59">
        <v>17</v>
      </c>
      <c r="G39" s="59">
        <v>3</v>
      </c>
      <c r="H39" s="60">
        <v>26</v>
      </c>
      <c r="I39" s="60"/>
      <c r="J39" s="63">
        <f t="shared" si="2"/>
        <v>0.01012855473315154</v>
      </c>
    </row>
    <row r="40" spans="1:10" ht="18">
      <c r="A40" s="47"/>
      <c r="B40" s="47" t="s">
        <v>35</v>
      </c>
      <c r="C40" s="59">
        <v>11</v>
      </c>
      <c r="D40" s="59">
        <v>1</v>
      </c>
      <c r="E40" s="59">
        <v>30</v>
      </c>
      <c r="F40" s="59">
        <v>102</v>
      </c>
      <c r="G40" s="59">
        <v>6</v>
      </c>
      <c r="H40" s="60">
        <v>150</v>
      </c>
      <c r="I40" s="60"/>
      <c r="J40" s="63">
        <f t="shared" si="2"/>
        <v>0.0584339696143358</v>
      </c>
    </row>
    <row r="41" spans="1:10" ht="18">
      <c r="A41" s="47"/>
      <c r="B41" s="47" t="s">
        <v>36</v>
      </c>
      <c r="C41" s="59">
        <v>11</v>
      </c>
      <c r="D41" s="59">
        <v>2</v>
      </c>
      <c r="E41" s="59">
        <v>47</v>
      </c>
      <c r="F41" s="59">
        <v>237</v>
      </c>
      <c r="G41" s="59">
        <v>20</v>
      </c>
      <c r="H41" s="60">
        <v>317</v>
      </c>
      <c r="I41" s="60"/>
      <c r="J41" s="63">
        <f t="shared" si="2"/>
        <v>0.123490455784963</v>
      </c>
    </row>
    <row r="42" spans="1:10" ht="18">
      <c r="A42" s="47"/>
      <c r="B42" s="47" t="s">
        <v>37</v>
      </c>
      <c r="C42" s="59">
        <v>2</v>
      </c>
      <c r="D42" s="59">
        <v>1</v>
      </c>
      <c r="E42" s="59">
        <v>12</v>
      </c>
      <c r="F42" s="59">
        <v>31</v>
      </c>
      <c r="G42" s="59">
        <v>2</v>
      </c>
      <c r="H42" s="60">
        <v>48</v>
      </c>
      <c r="I42" s="60"/>
      <c r="J42" s="63">
        <f t="shared" si="2"/>
        <v>0.018698870276587457</v>
      </c>
    </row>
    <row r="43" spans="1:10" ht="18">
      <c r="A43" s="47"/>
      <c r="B43" s="47" t="s">
        <v>38</v>
      </c>
      <c r="C43" s="59">
        <v>2</v>
      </c>
      <c r="D43" s="59">
        <v>1</v>
      </c>
      <c r="E43" s="59">
        <v>2</v>
      </c>
      <c r="F43" s="59">
        <v>0</v>
      </c>
      <c r="G43" s="59">
        <v>0</v>
      </c>
      <c r="H43" s="60">
        <v>5</v>
      </c>
      <c r="I43" s="60"/>
      <c r="J43" s="63">
        <f t="shared" si="2"/>
        <v>0.0019477989871445266</v>
      </c>
    </row>
    <row r="44" spans="1:10" ht="18">
      <c r="A44" s="47"/>
      <c r="B44" s="47" t="s">
        <v>39</v>
      </c>
      <c r="C44" s="59">
        <v>0</v>
      </c>
      <c r="D44" s="59">
        <v>13</v>
      </c>
      <c r="E44" s="59">
        <v>1</v>
      </c>
      <c r="F44" s="59">
        <v>0</v>
      </c>
      <c r="G44" s="59">
        <v>0</v>
      </c>
      <c r="H44" s="60">
        <v>14</v>
      </c>
      <c r="I44" s="60"/>
      <c r="J44" s="63">
        <f t="shared" si="2"/>
        <v>0.005453837164004675</v>
      </c>
    </row>
    <row r="45" spans="1:10" ht="18">
      <c r="A45" s="47"/>
      <c r="B45" s="47"/>
      <c r="C45" s="59"/>
      <c r="D45" s="59"/>
      <c r="E45" s="59"/>
      <c r="F45" s="59"/>
      <c r="G45" s="59"/>
      <c r="H45" s="60"/>
      <c r="I45" s="60"/>
      <c r="J45" s="63"/>
    </row>
    <row r="46" spans="1:10" ht="18">
      <c r="A46" s="46" t="s">
        <v>40</v>
      </c>
      <c r="B46" s="47"/>
      <c r="C46" s="59"/>
      <c r="D46" s="59"/>
      <c r="E46" s="59"/>
      <c r="F46" s="59"/>
      <c r="G46" s="59"/>
      <c r="H46" s="60"/>
      <c r="I46" s="60"/>
      <c r="J46" s="63"/>
    </row>
    <row r="47" spans="1:10" ht="18">
      <c r="A47" s="46"/>
      <c r="B47" s="47" t="s">
        <v>41</v>
      </c>
      <c r="C47" s="59">
        <v>0</v>
      </c>
      <c r="D47" s="59">
        <v>5</v>
      </c>
      <c r="E47" s="59">
        <v>5</v>
      </c>
      <c r="F47" s="59">
        <v>20</v>
      </c>
      <c r="G47" s="59">
        <v>1</v>
      </c>
      <c r="H47" s="60">
        <v>31</v>
      </c>
      <c r="I47" s="60"/>
      <c r="J47" s="63">
        <f aca="true" t="shared" si="3" ref="J47:J56">H47/H$113</f>
        <v>0.012076353720296066</v>
      </c>
    </row>
    <row r="48" spans="1:10" ht="18">
      <c r="A48" s="47"/>
      <c r="B48" s="47" t="s">
        <v>42</v>
      </c>
      <c r="C48" s="59">
        <v>3</v>
      </c>
      <c r="D48" s="59">
        <v>1</v>
      </c>
      <c r="E48" s="59">
        <v>3</v>
      </c>
      <c r="F48" s="59">
        <v>10</v>
      </c>
      <c r="G48" s="59">
        <v>0</v>
      </c>
      <c r="H48" s="60">
        <v>17</v>
      </c>
      <c r="I48" s="60"/>
      <c r="J48" s="63">
        <f t="shared" si="3"/>
        <v>0.006622516556291391</v>
      </c>
    </row>
    <row r="49" spans="1:10" ht="18">
      <c r="A49" s="47"/>
      <c r="B49" s="47" t="s">
        <v>43</v>
      </c>
      <c r="C49" s="59">
        <v>18</v>
      </c>
      <c r="D49" s="59">
        <v>21</v>
      </c>
      <c r="E49" s="59">
        <v>91</v>
      </c>
      <c r="F49" s="59">
        <v>146</v>
      </c>
      <c r="G49" s="59">
        <v>24</v>
      </c>
      <c r="H49" s="60">
        <v>300</v>
      </c>
      <c r="I49" s="60"/>
      <c r="J49" s="63">
        <f t="shared" si="3"/>
        <v>0.1168679392286716</v>
      </c>
    </row>
    <row r="50" spans="1:10" ht="18">
      <c r="A50" s="47"/>
      <c r="B50" s="47" t="s">
        <v>44</v>
      </c>
      <c r="C50" s="59">
        <v>1</v>
      </c>
      <c r="D50" s="59">
        <v>4</v>
      </c>
      <c r="E50" s="59">
        <v>6</v>
      </c>
      <c r="F50" s="59">
        <v>5</v>
      </c>
      <c r="G50" s="59">
        <v>2</v>
      </c>
      <c r="H50" s="60">
        <v>18</v>
      </c>
      <c r="I50" s="60"/>
      <c r="J50" s="63">
        <f t="shared" si="3"/>
        <v>0.007012076353720296</v>
      </c>
    </row>
    <row r="51" spans="1:10" ht="18">
      <c r="A51" s="47"/>
      <c r="B51" s="47" t="s">
        <v>45</v>
      </c>
      <c r="C51" s="59">
        <v>101</v>
      </c>
      <c r="D51" s="59">
        <v>101</v>
      </c>
      <c r="E51" s="59">
        <v>129</v>
      </c>
      <c r="F51" s="59">
        <v>236</v>
      </c>
      <c r="G51" s="59">
        <v>31</v>
      </c>
      <c r="H51" s="60">
        <v>598</v>
      </c>
      <c r="I51" s="60"/>
      <c r="J51" s="63">
        <f t="shared" si="3"/>
        <v>0.2329567588624854</v>
      </c>
    </row>
    <row r="52" spans="1:10" ht="18">
      <c r="A52" s="47"/>
      <c r="B52" s="47" t="s">
        <v>46</v>
      </c>
      <c r="C52" s="59">
        <v>26</v>
      </c>
      <c r="D52" s="59">
        <v>29</v>
      </c>
      <c r="E52" s="59">
        <v>75</v>
      </c>
      <c r="F52" s="59">
        <v>169</v>
      </c>
      <c r="G52" s="59">
        <v>21</v>
      </c>
      <c r="H52" s="60">
        <v>320</v>
      </c>
      <c r="I52" s="60"/>
      <c r="J52" s="63">
        <f t="shared" si="3"/>
        <v>0.1246591351772497</v>
      </c>
    </row>
    <row r="53" spans="1:10" ht="18">
      <c r="A53" s="47"/>
      <c r="B53" s="47" t="s">
        <v>47</v>
      </c>
      <c r="C53" s="59">
        <v>17</v>
      </c>
      <c r="D53" s="59">
        <v>15</v>
      </c>
      <c r="E53" s="59">
        <v>0</v>
      </c>
      <c r="F53" s="59">
        <v>2</v>
      </c>
      <c r="G53" s="59">
        <v>0</v>
      </c>
      <c r="H53" s="60">
        <v>34</v>
      </c>
      <c r="I53" s="60"/>
      <c r="J53" s="63">
        <f t="shared" si="3"/>
        <v>0.013245033112582781</v>
      </c>
    </row>
    <row r="54" spans="1:10" ht="18">
      <c r="A54" s="47"/>
      <c r="B54" s="47" t="s">
        <v>48</v>
      </c>
      <c r="C54" s="59">
        <v>4</v>
      </c>
      <c r="D54" s="59">
        <v>3</v>
      </c>
      <c r="E54" s="59">
        <v>24</v>
      </c>
      <c r="F54" s="59">
        <v>58</v>
      </c>
      <c r="G54" s="59">
        <v>26</v>
      </c>
      <c r="H54" s="60">
        <v>115</v>
      </c>
      <c r="I54" s="60"/>
      <c r="J54" s="63">
        <f t="shared" si="3"/>
        <v>0.044799376704324115</v>
      </c>
    </row>
    <row r="55" spans="1:10" ht="18">
      <c r="A55" s="47"/>
      <c r="B55" s="47" t="s">
        <v>49</v>
      </c>
      <c r="C55" s="59">
        <v>7</v>
      </c>
      <c r="D55" s="59">
        <v>2</v>
      </c>
      <c r="E55" s="59">
        <v>14</v>
      </c>
      <c r="F55" s="59">
        <v>77</v>
      </c>
      <c r="G55" s="59">
        <v>8</v>
      </c>
      <c r="H55" s="60">
        <v>108</v>
      </c>
      <c r="I55" s="60"/>
      <c r="J55" s="63">
        <f t="shared" si="3"/>
        <v>0.04207245812232178</v>
      </c>
    </row>
    <row r="56" spans="1:10" ht="18">
      <c r="A56" s="47"/>
      <c r="B56" s="47" t="s">
        <v>50</v>
      </c>
      <c r="C56" s="59">
        <v>20</v>
      </c>
      <c r="D56" s="59">
        <v>13</v>
      </c>
      <c r="E56" s="59">
        <v>127</v>
      </c>
      <c r="F56" s="59">
        <v>450</v>
      </c>
      <c r="G56" s="59">
        <v>49</v>
      </c>
      <c r="H56" s="60">
        <v>659</v>
      </c>
      <c r="I56" s="60"/>
      <c r="J56" s="63">
        <f t="shared" si="3"/>
        <v>0.25671990650564863</v>
      </c>
    </row>
    <row r="57" spans="1:10" ht="18">
      <c r="A57" s="47"/>
      <c r="B57" s="47"/>
      <c r="C57" s="59"/>
      <c r="D57" s="59"/>
      <c r="E57" s="59"/>
      <c r="F57" s="59"/>
      <c r="G57" s="59"/>
      <c r="H57" s="60"/>
      <c r="I57" s="60"/>
      <c r="J57" s="63"/>
    </row>
    <row r="58" spans="1:10" ht="18">
      <c r="A58" s="46" t="s">
        <v>51</v>
      </c>
      <c r="B58" s="47"/>
      <c r="C58" s="59"/>
      <c r="D58" s="59"/>
      <c r="E58" s="59"/>
      <c r="F58" s="59"/>
      <c r="G58" s="59"/>
      <c r="H58" s="60"/>
      <c r="I58" s="60"/>
      <c r="J58" s="63"/>
    </row>
    <row r="59" spans="1:10" ht="18">
      <c r="A59" s="47"/>
      <c r="B59" s="47" t="s">
        <v>52</v>
      </c>
      <c r="C59" s="59">
        <v>8</v>
      </c>
      <c r="D59" s="59">
        <v>1</v>
      </c>
      <c r="E59" s="59">
        <v>17</v>
      </c>
      <c r="F59" s="59">
        <v>131</v>
      </c>
      <c r="G59" s="59">
        <v>6</v>
      </c>
      <c r="H59" s="60">
        <v>163</v>
      </c>
      <c r="I59" s="60"/>
      <c r="J59" s="63">
        <f aca="true" t="shared" si="4" ref="J59:J68">H59/H$113</f>
        <v>0.06349824698091157</v>
      </c>
    </row>
    <row r="60" spans="1:10" ht="18">
      <c r="A60" s="47"/>
      <c r="B60" s="47" t="s">
        <v>53</v>
      </c>
      <c r="C60" s="59">
        <v>2</v>
      </c>
      <c r="D60" s="59">
        <v>0</v>
      </c>
      <c r="E60" s="59">
        <v>1</v>
      </c>
      <c r="F60" s="59">
        <v>19</v>
      </c>
      <c r="G60" s="59">
        <v>2</v>
      </c>
      <c r="H60" s="60">
        <v>24</v>
      </c>
      <c r="I60" s="60"/>
      <c r="J60" s="63">
        <f t="shared" si="4"/>
        <v>0.009349435138293729</v>
      </c>
    </row>
    <row r="61" spans="1:10" ht="18">
      <c r="A61" s="47"/>
      <c r="B61" s="47" t="s">
        <v>54</v>
      </c>
      <c r="C61" s="59">
        <v>1</v>
      </c>
      <c r="D61" s="59">
        <v>3</v>
      </c>
      <c r="E61" s="59">
        <v>2</v>
      </c>
      <c r="F61" s="59">
        <v>36</v>
      </c>
      <c r="G61" s="59">
        <v>10</v>
      </c>
      <c r="H61" s="60">
        <v>52</v>
      </c>
      <c r="I61" s="60"/>
      <c r="J61" s="63">
        <f t="shared" si="4"/>
        <v>0.02025710946630308</v>
      </c>
    </row>
    <row r="62" spans="1:10" ht="18">
      <c r="A62" s="47"/>
      <c r="B62" s="47" t="s">
        <v>55</v>
      </c>
      <c r="C62" s="59">
        <v>1</v>
      </c>
      <c r="D62" s="59">
        <v>0</v>
      </c>
      <c r="E62" s="59">
        <v>0</v>
      </c>
      <c r="F62" s="59">
        <v>0</v>
      </c>
      <c r="G62" s="59">
        <v>0</v>
      </c>
      <c r="H62" s="60">
        <v>1</v>
      </c>
      <c r="I62" s="60"/>
      <c r="J62" s="63">
        <f t="shared" si="4"/>
        <v>0.00038955979742890534</v>
      </c>
    </row>
    <row r="63" spans="1:10" ht="18">
      <c r="A63" s="47"/>
      <c r="B63" s="47" t="s">
        <v>115</v>
      </c>
      <c r="C63" s="59">
        <v>1</v>
      </c>
      <c r="D63" s="59">
        <v>0</v>
      </c>
      <c r="E63" s="59">
        <v>1</v>
      </c>
      <c r="F63" s="59">
        <v>39</v>
      </c>
      <c r="G63" s="59">
        <v>5</v>
      </c>
      <c r="H63" s="60">
        <v>46</v>
      </c>
      <c r="I63" s="60"/>
      <c r="J63" s="63">
        <f t="shared" si="4"/>
        <v>0.017919750681729647</v>
      </c>
    </row>
    <row r="64" spans="1:10" ht="18">
      <c r="A64" s="47"/>
      <c r="B64" s="47" t="s">
        <v>57</v>
      </c>
      <c r="C64" s="59">
        <v>0</v>
      </c>
      <c r="D64" s="59">
        <v>7</v>
      </c>
      <c r="E64" s="59">
        <v>3</v>
      </c>
      <c r="F64" s="59">
        <v>1</v>
      </c>
      <c r="G64" s="59">
        <v>0</v>
      </c>
      <c r="H64" s="60">
        <v>11</v>
      </c>
      <c r="I64" s="60"/>
      <c r="J64" s="63">
        <f t="shared" si="4"/>
        <v>0.004285157771717959</v>
      </c>
    </row>
    <row r="65" spans="1:10" ht="18">
      <c r="A65" s="47"/>
      <c r="B65" s="47" t="s">
        <v>58</v>
      </c>
      <c r="C65" s="59">
        <v>0</v>
      </c>
      <c r="D65" s="59">
        <v>5</v>
      </c>
      <c r="E65" s="59">
        <v>1</v>
      </c>
      <c r="F65" s="59">
        <v>0</v>
      </c>
      <c r="G65" s="59">
        <v>0</v>
      </c>
      <c r="H65" s="60">
        <v>6</v>
      </c>
      <c r="I65" s="60"/>
      <c r="J65" s="63">
        <f t="shared" si="4"/>
        <v>0.002337358784573432</v>
      </c>
    </row>
    <row r="66" spans="1:10" ht="18">
      <c r="A66" s="47"/>
      <c r="B66" s="47" t="s">
        <v>59</v>
      </c>
      <c r="C66" s="59">
        <v>1</v>
      </c>
      <c r="D66" s="59">
        <v>1</v>
      </c>
      <c r="E66" s="59">
        <v>0</v>
      </c>
      <c r="F66" s="59">
        <v>1</v>
      </c>
      <c r="G66" s="59">
        <v>0</v>
      </c>
      <c r="H66" s="60">
        <v>3</v>
      </c>
      <c r="I66" s="60"/>
      <c r="J66" s="63">
        <f t="shared" si="4"/>
        <v>0.001168679392286716</v>
      </c>
    </row>
    <row r="67" spans="1:10" ht="18">
      <c r="A67" s="47"/>
      <c r="B67" s="47" t="s">
        <v>60</v>
      </c>
      <c r="C67" s="59">
        <v>6</v>
      </c>
      <c r="D67" s="59">
        <v>1</v>
      </c>
      <c r="E67" s="59">
        <v>2</v>
      </c>
      <c r="F67" s="59">
        <v>19</v>
      </c>
      <c r="G67" s="59">
        <v>1</v>
      </c>
      <c r="H67" s="60">
        <v>29</v>
      </c>
      <c r="I67" s="60"/>
      <c r="J67" s="63">
        <f t="shared" si="4"/>
        <v>0.011297234125438255</v>
      </c>
    </row>
    <row r="68" spans="1:10" ht="18">
      <c r="A68" s="47"/>
      <c r="B68" s="47" t="s">
        <v>61</v>
      </c>
      <c r="C68" s="59">
        <v>7</v>
      </c>
      <c r="D68" s="59">
        <v>0</v>
      </c>
      <c r="E68" s="59">
        <v>3</v>
      </c>
      <c r="F68" s="59">
        <v>14</v>
      </c>
      <c r="G68" s="59">
        <v>4</v>
      </c>
      <c r="H68" s="60">
        <v>28</v>
      </c>
      <c r="I68" s="60"/>
      <c r="J68" s="63">
        <f t="shared" si="4"/>
        <v>0.01090767432800935</v>
      </c>
    </row>
    <row r="69" spans="1:10" ht="18">
      <c r="A69" s="47"/>
      <c r="B69" s="47"/>
      <c r="C69" s="59"/>
      <c r="D69" s="59"/>
      <c r="E69" s="59"/>
      <c r="F69" s="59"/>
      <c r="G69" s="59"/>
      <c r="H69" s="60"/>
      <c r="I69" s="60"/>
      <c r="J69" s="63"/>
    </row>
    <row r="70" spans="1:10" ht="18">
      <c r="A70" s="46" t="s">
        <v>62</v>
      </c>
      <c r="B70" s="47"/>
      <c r="C70" s="59"/>
      <c r="D70" s="59"/>
      <c r="E70" s="59"/>
      <c r="F70" s="59"/>
      <c r="G70" s="59"/>
      <c r="H70" s="60"/>
      <c r="I70" s="60"/>
      <c r="J70" s="63"/>
    </row>
    <row r="71" spans="1:10" ht="18">
      <c r="A71" s="47"/>
      <c r="B71" s="47" t="s">
        <v>63</v>
      </c>
      <c r="C71" s="59">
        <v>9</v>
      </c>
      <c r="D71" s="59">
        <v>0</v>
      </c>
      <c r="E71" s="59">
        <v>13</v>
      </c>
      <c r="F71" s="59">
        <v>60</v>
      </c>
      <c r="G71" s="59">
        <v>4</v>
      </c>
      <c r="H71" s="60">
        <v>86</v>
      </c>
      <c r="I71" s="60"/>
      <c r="J71" s="63">
        <f aca="true" t="shared" si="5" ref="J71:J77">H71/H$113</f>
        <v>0.03350214257888586</v>
      </c>
    </row>
    <row r="72" spans="1:10" ht="18">
      <c r="A72" s="47"/>
      <c r="B72" s="47" t="s">
        <v>64</v>
      </c>
      <c r="C72" s="59">
        <v>42</v>
      </c>
      <c r="D72" s="59">
        <v>29</v>
      </c>
      <c r="E72" s="59">
        <v>57</v>
      </c>
      <c r="F72" s="59">
        <v>224</v>
      </c>
      <c r="G72" s="59">
        <v>23</v>
      </c>
      <c r="H72" s="60">
        <v>375</v>
      </c>
      <c r="I72" s="60"/>
      <c r="J72" s="63">
        <f t="shared" si="5"/>
        <v>0.1460849240358395</v>
      </c>
    </row>
    <row r="73" spans="1:10" ht="18">
      <c r="A73" s="47"/>
      <c r="B73" s="47" t="s">
        <v>65</v>
      </c>
      <c r="C73" s="59">
        <v>4</v>
      </c>
      <c r="D73" s="59">
        <v>2</v>
      </c>
      <c r="E73" s="59">
        <v>4</v>
      </c>
      <c r="F73" s="59">
        <v>21</v>
      </c>
      <c r="G73" s="59">
        <v>2</v>
      </c>
      <c r="H73" s="60">
        <v>33</v>
      </c>
      <c r="I73" s="60"/>
      <c r="J73" s="63">
        <f t="shared" si="5"/>
        <v>0.012855473315153876</v>
      </c>
    </row>
    <row r="74" spans="1:10" ht="18">
      <c r="A74" s="47"/>
      <c r="B74" s="47" t="s">
        <v>66</v>
      </c>
      <c r="C74" s="59">
        <v>0</v>
      </c>
      <c r="D74" s="59">
        <v>0</v>
      </c>
      <c r="E74" s="59">
        <v>2</v>
      </c>
      <c r="F74" s="59">
        <v>1</v>
      </c>
      <c r="G74" s="59">
        <v>1</v>
      </c>
      <c r="H74" s="60">
        <v>4</v>
      </c>
      <c r="I74" s="60"/>
      <c r="J74" s="63">
        <f t="shared" si="5"/>
        <v>0.0015582391897156214</v>
      </c>
    </row>
    <row r="75" spans="1:10" ht="18">
      <c r="A75" s="47"/>
      <c r="B75" s="47" t="s">
        <v>67</v>
      </c>
      <c r="C75" s="59">
        <v>6</v>
      </c>
      <c r="D75" s="59">
        <v>1</v>
      </c>
      <c r="E75" s="59">
        <v>30</v>
      </c>
      <c r="F75" s="59">
        <v>79</v>
      </c>
      <c r="G75" s="59">
        <v>1</v>
      </c>
      <c r="H75" s="60">
        <v>117</v>
      </c>
      <c r="I75" s="60"/>
      <c r="J75" s="63">
        <f t="shared" si="5"/>
        <v>0.045578496299181925</v>
      </c>
    </row>
    <row r="76" spans="1:10" ht="18">
      <c r="A76" s="47"/>
      <c r="B76" s="47" t="s">
        <v>68</v>
      </c>
      <c r="C76" s="59">
        <v>0</v>
      </c>
      <c r="D76" s="59">
        <v>0</v>
      </c>
      <c r="E76" s="59">
        <v>5</v>
      </c>
      <c r="F76" s="59">
        <v>27</v>
      </c>
      <c r="G76" s="59">
        <v>1</v>
      </c>
      <c r="H76" s="60">
        <v>33</v>
      </c>
      <c r="I76" s="60"/>
      <c r="J76" s="63">
        <f t="shared" si="5"/>
        <v>0.012855473315153876</v>
      </c>
    </row>
    <row r="77" spans="1:10" ht="18">
      <c r="A77" s="46"/>
      <c r="B77" s="47" t="s">
        <v>69</v>
      </c>
      <c r="C77" s="59">
        <v>1</v>
      </c>
      <c r="D77" s="59">
        <v>0</v>
      </c>
      <c r="E77" s="59">
        <v>12</v>
      </c>
      <c r="F77" s="59">
        <v>10</v>
      </c>
      <c r="G77" s="59">
        <v>3</v>
      </c>
      <c r="H77" s="60">
        <v>26</v>
      </c>
      <c r="I77" s="60"/>
      <c r="J77" s="63">
        <f t="shared" si="5"/>
        <v>0.01012855473315154</v>
      </c>
    </row>
    <row r="78" spans="1:10" ht="18">
      <c r="A78" s="46"/>
      <c r="B78" s="47"/>
      <c r="C78" s="59"/>
      <c r="D78" s="59"/>
      <c r="E78" s="59"/>
      <c r="F78" s="59"/>
      <c r="G78" s="59"/>
      <c r="H78" s="60"/>
      <c r="I78" s="60"/>
      <c r="J78" s="63"/>
    </row>
    <row r="79" spans="1:10" ht="18">
      <c r="A79" s="46" t="s">
        <v>70</v>
      </c>
      <c r="B79" s="47"/>
      <c r="C79" s="59"/>
      <c r="D79" s="59"/>
      <c r="E79" s="59"/>
      <c r="F79" s="59"/>
      <c r="G79" s="59"/>
      <c r="H79" s="60"/>
      <c r="I79" s="60"/>
      <c r="J79" s="63"/>
    </row>
    <row r="80" spans="1:10" ht="18">
      <c r="A80" s="47"/>
      <c r="B80" s="47" t="s">
        <v>71</v>
      </c>
      <c r="C80" s="59">
        <v>32</v>
      </c>
      <c r="D80" s="59">
        <v>4</v>
      </c>
      <c r="E80" s="59">
        <v>8</v>
      </c>
      <c r="F80" s="59">
        <v>10</v>
      </c>
      <c r="G80" s="59">
        <v>0</v>
      </c>
      <c r="H80" s="60">
        <v>54</v>
      </c>
      <c r="I80" s="60"/>
      <c r="J80" s="63">
        <f aca="true" t="shared" si="6" ref="J80:J89">H80/H$113</f>
        <v>0.02103622906116089</v>
      </c>
    </row>
    <row r="81" spans="1:10" ht="18">
      <c r="A81" s="47"/>
      <c r="B81" s="47" t="s">
        <v>72</v>
      </c>
      <c r="C81" s="59">
        <v>0</v>
      </c>
      <c r="D81" s="59">
        <v>1</v>
      </c>
      <c r="E81" s="59">
        <v>2</v>
      </c>
      <c r="F81" s="59">
        <v>3</v>
      </c>
      <c r="G81" s="59">
        <v>0</v>
      </c>
      <c r="H81" s="60">
        <v>6</v>
      </c>
      <c r="I81" s="60"/>
      <c r="J81" s="63">
        <f t="shared" si="6"/>
        <v>0.002337358784573432</v>
      </c>
    </row>
    <row r="82" spans="1:10" ht="18">
      <c r="A82" s="47"/>
      <c r="B82" s="47" t="s">
        <v>129</v>
      </c>
      <c r="C82" s="59">
        <v>5</v>
      </c>
      <c r="D82" s="59">
        <v>1</v>
      </c>
      <c r="E82" s="59">
        <v>13</v>
      </c>
      <c r="F82" s="59">
        <v>25</v>
      </c>
      <c r="G82" s="59">
        <v>2</v>
      </c>
      <c r="H82" s="60">
        <v>46</v>
      </c>
      <c r="I82" s="60"/>
      <c r="J82" s="63">
        <f t="shared" si="6"/>
        <v>0.017919750681729647</v>
      </c>
    </row>
    <row r="83" spans="1:10" ht="18">
      <c r="A83" s="47"/>
      <c r="B83" s="47" t="s">
        <v>74</v>
      </c>
      <c r="C83" s="59">
        <v>3</v>
      </c>
      <c r="D83" s="59">
        <v>0</v>
      </c>
      <c r="E83" s="59">
        <v>1</v>
      </c>
      <c r="F83" s="59">
        <v>0</v>
      </c>
      <c r="G83" s="59">
        <v>0</v>
      </c>
      <c r="H83" s="60">
        <v>4</v>
      </c>
      <c r="I83" s="60"/>
      <c r="J83" s="63">
        <f t="shared" si="6"/>
        <v>0.0015582391897156214</v>
      </c>
    </row>
    <row r="84" spans="1:10" ht="18">
      <c r="A84" s="47"/>
      <c r="B84" s="47" t="s">
        <v>75</v>
      </c>
      <c r="C84" s="59">
        <v>4</v>
      </c>
      <c r="D84" s="59">
        <v>1</v>
      </c>
      <c r="E84" s="59">
        <v>0</v>
      </c>
      <c r="F84" s="59">
        <v>1</v>
      </c>
      <c r="G84" s="59">
        <v>0</v>
      </c>
      <c r="H84" s="60">
        <v>6</v>
      </c>
      <c r="I84" s="60"/>
      <c r="J84" s="63">
        <f t="shared" si="6"/>
        <v>0.002337358784573432</v>
      </c>
    </row>
    <row r="85" spans="1:10" ht="18">
      <c r="A85" s="47"/>
      <c r="B85" s="47" t="s">
        <v>76</v>
      </c>
      <c r="C85" s="59">
        <v>6</v>
      </c>
      <c r="D85" s="59">
        <v>6</v>
      </c>
      <c r="E85" s="59">
        <v>13</v>
      </c>
      <c r="F85" s="59">
        <v>17</v>
      </c>
      <c r="G85" s="59">
        <v>0</v>
      </c>
      <c r="H85" s="60">
        <v>42</v>
      </c>
      <c r="I85" s="60"/>
      <c r="J85" s="63">
        <f t="shared" si="6"/>
        <v>0.016361511492014025</v>
      </c>
    </row>
    <row r="86" spans="1:10" ht="18">
      <c r="A86" s="47"/>
      <c r="B86" s="47" t="s">
        <v>77</v>
      </c>
      <c r="C86" s="59">
        <v>12</v>
      </c>
      <c r="D86" s="59">
        <v>5</v>
      </c>
      <c r="E86" s="59">
        <v>4</v>
      </c>
      <c r="F86" s="59">
        <v>30</v>
      </c>
      <c r="G86" s="59">
        <v>4</v>
      </c>
      <c r="H86" s="60">
        <v>55</v>
      </c>
      <c r="I86" s="60"/>
      <c r="J86" s="63">
        <f t="shared" si="6"/>
        <v>0.021425788858589794</v>
      </c>
    </row>
    <row r="87" spans="1:10" ht="18">
      <c r="A87" s="47"/>
      <c r="B87" s="47" t="s">
        <v>78</v>
      </c>
      <c r="C87" s="59">
        <v>0</v>
      </c>
      <c r="D87" s="59">
        <v>0</v>
      </c>
      <c r="E87" s="59">
        <v>0</v>
      </c>
      <c r="F87" s="59">
        <v>1</v>
      </c>
      <c r="G87" s="59">
        <v>0</v>
      </c>
      <c r="H87" s="60">
        <v>1</v>
      </c>
      <c r="I87" s="60"/>
      <c r="J87" s="63">
        <f t="shared" si="6"/>
        <v>0.00038955979742890534</v>
      </c>
    </row>
    <row r="88" spans="1:10" ht="18">
      <c r="A88" s="47"/>
      <c r="B88" s="47" t="s">
        <v>79</v>
      </c>
      <c r="C88" s="59">
        <v>0</v>
      </c>
      <c r="D88" s="59">
        <v>0</v>
      </c>
      <c r="E88" s="59">
        <v>0</v>
      </c>
      <c r="F88" s="59">
        <v>2</v>
      </c>
      <c r="G88" s="59">
        <v>0</v>
      </c>
      <c r="H88" s="60">
        <v>2</v>
      </c>
      <c r="I88" s="60"/>
      <c r="J88" s="63">
        <f t="shared" si="6"/>
        <v>0.0007791195948578107</v>
      </c>
    </row>
    <row r="89" spans="1:10" ht="18">
      <c r="A89" s="47"/>
      <c r="B89" s="47" t="s">
        <v>80</v>
      </c>
      <c r="C89" s="59">
        <v>12</v>
      </c>
      <c r="D89" s="59">
        <v>3</v>
      </c>
      <c r="E89" s="59">
        <v>2</v>
      </c>
      <c r="F89" s="59">
        <v>2</v>
      </c>
      <c r="G89" s="59">
        <v>0</v>
      </c>
      <c r="H89" s="60">
        <v>19</v>
      </c>
      <c r="I89" s="60"/>
      <c r="J89" s="63">
        <f t="shared" si="6"/>
        <v>0.007401636151149201</v>
      </c>
    </row>
    <row r="90" spans="1:10" ht="18">
      <c r="A90" s="47"/>
      <c r="B90" s="47"/>
      <c r="C90" s="59"/>
      <c r="D90" s="59"/>
      <c r="E90" s="59"/>
      <c r="F90" s="59"/>
      <c r="G90" s="59"/>
      <c r="H90" s="60"/>
      <c r="I90" s="60"/>
      <c r="J90" s="63"/>
    </row>
    <row r="91" spans="1:10" ht="18">
      <c r="A91" s="46" t="s">
        <v>81</v>
      </c>
      <c r="B91" s="47"/>
      <c r="C91" s="59"/>
      <c r="D91" s="59"/>
      <c r="E91" s="59"/>
      <c r="F91" s="59"/>
      <c r="G91" s="59"/>
      <c r="H91" s="60"/>
      <c r="I91" s="60"/>
      <c r="J91" s="63"/>
    </row>
    <row r="92" spans="1:10" ht="18">
      <c r="A92" s="47"/>
      <c r="B92" s="47" t="s">
        <v>82</v>
      </c>
      <c r="C92" s="59">
        <v>123</v>
      </c>
      <c r="D92" s="59">
        <v>0</v>
      </c>
      <c r="E92" s="59">
        <v>0</v>
      </c>
      <c r="F92" s="59">
        <v>2</v>
      </c>
      <c r="G92" s="59">
        <v>0</v>
      </c>
      <c r="H92" s="60">
        <v>125</v>
      </c>
      <c r="I92" s="60"/>
      <c r="J92" s="63">
        <f aca="true" t="shared" si="7" ref="J92:J101">H92/H$113</f>
        <v>0.04869497467861317</v>
      </c>
    </row>
    <row r="93" spans="1:10" ht="18">
      <c r="A93" s="47"/>
      <c r="B93" s="47" t="s">
        <v>83</v>
      </c>
      <c r="C93" s="59">
        <v>349</v>
      </c>
      <c r="D93" s="59">
        <v>3</v>
      </c>
      <c r="E93" s="59">
        <v>0</v>
      </c>
      <c r="F93" s="59">
        <v>1</v>
      </c>
      <c r="G93" s="59">
        <v>1</v>
      </c>
      <c r="H93" s="60">
        <v>354</v>
      </c>
      <c r="I93" s="60"/>
      <c r="J93" s="63">
        <f t="shared" si="7"/>
        <v>0.13790416828983248</v>
      </c>
    </row>
    <row r="94" spans="1:10" ht="18">
      <c r="A94" s="47"/>
      <c r="B94" s="47" t="s">
        <v>84</v>
      </c>
      <c r="C94" s="59">
        <v>100</v>
      </c>
      <c r="D94" s="59">
        <v>1</v>
      </c>
      <c r="E94" s="59">
        <v>0</v>
      </c>
      <c r="F94" s="59">
        <v>0</v>
      </c>
      <c r="G94" s="59">
        <v>4</v>
      </c>
      <c r="H94" s="60">
        <v>105</v>
      </c>
      <c r="I94" s="60"/>
      <c r="J94" s="63">
        <f t="shared" si="7"/>
        <v>0.04090377873003506</v>
      </c>
    </row>
    <row r="95" spans="1:10" ht="18">
      <c r="A95" s="47"/>
      <c r="B95" s="47" t="s">
        <v>85</v>
      </c>
      <c r="C95" s="59">
        <v>19</v>
      </c>
      <c r="D95" s="59">
        <v>0</v>
      </c>
      <c r="E95" s="59">
        <v>0</v>
      </c>
      <c r="F95" s="59">
        <v>1</v>
      </c>
      <c r="G95" s="59">
        <v>0</v>
      </c>
      <c r="H95" s="60">
        <v>20</v>
      </c>
      <c r="I95" s="60"/>
      <c r="J95" s="63">
        <f t="shared" si="7"/>
        <v>0.007791195948578107</v>
      </c>
    </row>
    <row r="96" spans="1:10" ht="18">
      <c r="A96" s="47"/>
      <c r="B96" s="47" t="s">
        <v>86</v>
      </c>
      <c r="C96" s="59">
        <v>57</v>
      </c>
      <c r="D96" s="59">
        <v>0</v>
      </c>
      <c r="E96" s="59">
        <v>1</v>
      </c>
      <c r="F96" s="59">
        <v>0</v>
      </c>
      <c r="G96" s="59">
        <v>1</v>
      </c>
      <c r="H96" s="60">
        <v>59</v>
      </c>
      <c r="I96" s="60"/>
      <c r="J96" s="63">
        <f t="shared" si="7"/>
        <v>0.022984028048305415</v>
      </c>
    </row>
    <row r="97" spans="1:10" ht="18">
      <c r="A97" s="47"/>
      <c r="B97" s="47" t="s">
        <v>87</v>
      </c>
      <c r="C97" s="59">
        <v>109</v>
      </c>
      <c r="D97" s="59">
        <v>0</v>
      </c>
      <c r="E97" s="59">
        <v>0</v>
      </c>
      <c r="F97" s="59">
        <v>0</v>
      </c>
      <c r="G97" s="59">
        <v>0</v>
      </c>
      <c r="H97" s="60">
        <v>109</v>
      </c>
      <c r="I97" s="60"/>
      <c r="J97" s="63">
        <f t="shared" si="7"/>
        <v>0.04246201791975068</v>
      </c>
    </row>
    <row r="98" spans="1:10" ht="18">
      <c r="A98" s="47"/>
      <c r="B98" s="47" t="s">
        <v>88</v>
      </c>
      <c r="C98" s="59">
        <v>7</v>
      </c>
      <c r="D98" s="59">
        <v>0</v>
      </c>
      <c r="E98" s="59">
        <v>0</v>
      </c>
      <c r="F98" s="59">
        <v>1</v>
      </c>
      <c r="G98" s="59">
        <v>0</v>
      </c>
      <c r="H98" s="60">
        <v>8</v>
      </c>
      <c r="I98" s="60"/>
      <c r="J98" s="63">
        <f t="shared" si="7"/>
        <v>0.0031164783794312427</v>
      </c>
    </row>
    <row r="99" spans="1:10" ht="18">
      <c r="A99" s="47"/>
      <c r="B99" s="47" t="s">
        <v>89</v>
      </c>
      <c r="C99" s="59">
        <v>137</v>
      </c>
      <c r="D99" s="59">
        <v>2</v>
      </c>
      <c r="E99" s="59">
        <v>1</v>
      </c>
      <c r="F99" s="59">
        <v>1</v>
      </c>
      <c r="G99" s="59">
        <v>2</v>
      </c>
      <c r="H99" s="60">
        <v>143</v>
      </c>
      <c r="I99" s="60"/>
      <c r="J99" s="63">
        <f t="shared" si="7"/>
        <v>0.05570705103233346</v>
      </c>
    </row>
    <row r="100" spans="1:10" ht="18">
      <c r="A100" s="47"/>
      <c r="B100" s="47" t="s">
        <v>90</v>
      </c>
      <c r="C100" s="59">
        <v>35</v>
      </c>
      <c r="D100" s="59">
        <v>0</v>
      </c>
      <c r="E100" s="59">
        <v>0</v>
      </c>
      <c r="F100" s="59">
        <v>1</v>
      </c>
      <c r="G100" s="59">
        <v>0</v>
      </c>
      <c r="H100" s="60">
        <v>36</v>
      </c>
      <c r="I100" s="60"/>
      <c r="J100" s="63">
        <f t="shared" si="7"/>
        <v>0.014024152707440592</v>
      </c>
    </row>
    <row r="101" spans="1:10" ht="18">
      <c r="A101" s="47"/>
      <c r="B101" s="47" t="s">
        <v>91</v>
      </c>
      <c r="C101" s="59">
        <v>22</v>
      </c>
      <c r="D101" s="59">
        <v>0</v>
      </c>
      <c r="E101" s="59">
        <v>0</v>
      </c>
      <c r="F101" s="59">
        <v>1</v>
      </c>
      <c r="G101" s="59">
        <v>2</v>
      </c>
      <c r="H101" s="60">
        <v>25</v>
      </c>
      <c r="I101" s="60"/>
      <c r="J101" s="63">
        <f t="shared" si="7"/>
        <v>0.009738994935722634</v>
      </c>
    </row>
    <row r="102" spans="1:10" ht="18">
      <c r="A102" s="47"/>
      <c r="B102" s="47"/>
      <c r="C102" s="59"/>
      <c r="D102" s="59"/>
      <c r="E102" s="59"/>
      <c r="F102" s="59"/>
      <c r="G102" s="59"/>
      <c r="H102" s="60"/>
      <c r="I102" s="60"/>
      <c r="J102" s="63"/>
    </row>
    <row r="103" spans="1:10" ht="18">
      <c r="A103" s="46" t="s">
        <v>92</v>
      </c>
      <c r="B103" s="47"/>
      <c r="C103" s="59"/>
      <c r="D103" s="59"/>
      <c r="E103" s="59"/>
      <c r="F103" s="59"/>
      <c r="G103" s="59"/>
      <c r="H103" s="60"/>
      <c r="I103" s="60"/>
      <c r="J103" s="63"/>
    </row>
    <row r="104" spans="1:10" ht="18">
      <c r="A104" s="47"/>
      <c r="B104" s="47" t="s">
        <v>93</v>
      </c>
      <c r="C104" s="59">
        <v>3</v>
      </c>
      <c r="D104" s="59">
        <v>0</v>
      </c>
      <c r="E104" s="59">
        <v>4</v>
      </c>
      <c r="F104" s="59">
        <v>21</v>
      </c>
      <c r="G104" s="59">
        <v>1</v>
      </c>
      <c r="H104" s="60">
        <v>29</v>
      </c>
      <c r="I104" s="60"/>
      <c r="J104" s="63">
        <f>H104/H$113</f>
        <v>0.011297234125438255</v>
      </c>
    </row>
    <row r="105" spans="1:10" ht="18">
      <c r="A105" s="47"/>
      <c r="B105" s="47" t="s">
        <v>94</v>
      </c>
      <c r="C105" s="59">
        <v>3</v>
      </c>
      <c r="D105" s="59">
        <v>0</v>
      </c>
      <c r="E105" s="59">
        <v>3</v>
      </c>
      <c r="F105" s="59">
        <v>1</v>
      </c>
      <c r="G105" s="59">
        <v>0</v>
      </c>
      <c r="H105" s="60">
        <v>7</v>
      </c>
      <c r="I105" s="60"/>
      <c r="J105" s="63">
        <f>H105/H$113</f>
        <v>0.0027269185820023374</v>
      </c>
    </row>
    <row r="106" spans="1:10" ht="18">
      <c r="A106" s="47"/>
      <c r="B106" s="47" t="s">
        <v>95</v>
      </c>
      <c r="C106" s="59">
        <v>0</v>
      </c>
      <c r="D106" s="59">
        <v>1</v>
      </c>
      <c r="E106" s="59">
        <v>1</v>
      </c>
      <c r="F106" s="59">
        <v>4</v>
      </c>
      <c r="G106" s="59">
        <v>1</v>
      </c>
      <c r="H106" s="60">
        <v>7</v>
      </c>
      <c r="I106" s="60"/>
      <c r="J106" s="63">
        <f>H106/H$113</f>
        <v>0.0027269185820023374</v>
      </c>
    </row>
    <row r="107" spans="1:10" ht="18">
      <c r="A107" s="47"/>
      <c r="B107" s="47" t="s">
        <v>96</v>
      </c>
      <c r="C107" s="59">
        <v>0</v>
      </c>
      <c r="D107" s="59">
        <v>5</v>
      </c>
      <c r="E107" s="59">
        <v>0</v>
      </c>
      <c r="F107" s="59">
        <v>0</v>
      </c>
      <c r="G107" s="59">
        <v>0</v>
      </c>
      <c r="H107" s="60">
        <v>5</v>
      </c>
      <c r="I107" s="60"/>
      <c r="J107" s="63">
        <f>H107/H$113</f>
        <v>0.0019477989871445266</v>
      </c>
    </row>
    <row r="108" spans="1:10" ht="18">
      <c r="A108" s="47"/>
      <c r="B108" s="47" t="s">
        <v>97</v>
      </c>
      <c r="C108" s="59">
        <v>13</v>
      </c>
      <c r="D108" s="59">
        <v>0</v>
      </c>
      <c r="E108" s="59">
        <v>1</v>
      </c>
      <c r="F108" s="59">
        <v>19</v>
      </c>
      <c r="G108" s="59">
        <v>14</v>
      </c>
      <c r="H108" s="60">
        <v>47</v>
      </c>
      <c r="I108" s="60"/>
      <c r="J108" s="63">
        <f>H108/H$113</f>
        <v>0.018309310479158552</v>
      </c>
    </row>
    <row r="109" spans="1:10" ht="18.75" thickBot="1">
      <c r="A109" s="70"/>
      <c r="B109" s="70"/>
      <c r="C109" s="74"/>
      <c r="D109" s="74"/>
      <c r="E109" s="74"/>
      <c r="F109" s="74"/>
      <c r="G109" s="74"/>
      <c r="H109" s="64"/>
      <c r="I109" s="64"/>
      <c r="J109" s="71"/>
    </row>
    <row r="110" spans="1:10" ht="18">
      <c r="A110" s="75"/>
      <c r="B110" s="75"/>
      <c r="C110" s="76"/>
      <c r="D110" s="76"/>
      <c r="E110" s="76"/>
      <c r="F110" s="76"/>
      <c r="G110" s="76"/>
      <c r="H110" s="77"/>
      <c r="I110" s="77"/>
      <c r="J110" s="78"/>
    </row>
    <row r="111" spans="1:10" ht="18">
      <c r="A111" s="79" t="s">
        <v>130</v>
      </c>
      <c r="B111" s="79"/>
      <c r="C111" s="76"/>
      <c r="D111" s="76"/>
      <c r="E111" s="76"/>
      <c r="F111" s="76"/>
      <c r="G111" s="76"/>
      <c r="H111" s="77"/>
      <c r="I111" s="77"/>
      <c r="J111" s="78"/>
    </row>
    <row r="112" spans="1:10" ht="18">
      <c r="A112" s="79"/>
      <c r="B112" s="79"/>
      <c r="C112" s="76"/>
      <c r="D112" s="76"/>
      <c r="E112" s="76"/>
      <c r="F112" s="76"/>
      <c r="G112" s="76"/>
      <c r="H112" s="77"/>
      <c r="I112" s="77"/>
      <c r="J112" s="78"/>
    </row>
    <row r="113" spans="1:10" ht="18.75">
      <c r="A113" s="79"/>
      <c r="B113" s="46" t="s">
        <v>144</v>
      </c>
      <c r="C113" s="80">
        <f>C117-C115</f>
        <v>643</v>
      </c>
      <c r="D113" s="80">
        <f>D117-D115</f>
        <v>154</v>
      </c>
      <c r="E113" s="80">
        <f>E117-E115</f>
        <v>396</v>
      </c>
      <c r="F113" s="80">
        <f>F117-F115</f>
        <v>1214</v>
      </c>
      <c r="G113" s="80">
        <f>G117-G115</f>
        <v>160</v>
      </c>
      <c r="H113" s="81">
        <f>SUM(C113:G113)</f>
        <v>2567</v>
      </c>
      <c r="I113" s="80"/>
      <c r="J113" s="68">
        <f>H113/H$113</f>
        <v>1</v>
      </c>
    </row>
    <row r="114" spans="1:10" ht="18">
      <c r="A114" s="79"/>
      <c r="B114" s="79"/>
      <c r="C114" s="76"/>
      <c r="D114" s="76"/>
      <c r="E114" s="76"/>
      <c r="F114" s="76"/>
      <c r="G114" s="76"/>
      <c r="H114" s="77"/>
      <c r="I114" s="77"/>
      <c r="J114" s="78"/>
    </row>
    <row r="115" spans="1:10" ht="18.75">
      <c r="A115" s="79"/>
      <c r="B115" s="46" t="s">
        <v>140</v>
      </c>
      <c r="C115" s="59">
        <v>0</v>
      </c>
      <c r="D115" s="59">
        <v>0</v>
      </c>
      <c r="E115" s="59">
        <v>0</v>
      </c>
      <c r="F115" s="59">
        <v>1</v>
      </c>
      <c r="G115" s="59">
        <v>0</v>
      </c>
      <c r="H115" s="59">
        <v>1</v>
      </c>
      <c r="I115" s="77"/>
      <c r="J115" s="78"/>
    </row>
    <row r="116" spans="1:10" ht="18">
      <c r="A116" s="79"/>
      <c r="B116" s="79"/>
      <c r="C116" s="76"/>
      <c r="D116" s="76"/>
      <c r="E116" s="76"/>
      <c r="F116" s="76"/>
      <c r="G116" s="76"/>
      <c r="H116" s="77"/>
      <c r="I116" s="77"/>
      <c r="J116" s="78"/>
    </row>
    <row r="117" spans="1:10" ht="18">
      <c r="A117" s="60"/>
      <c r="B117" s="60" t="s">
        <v>131</v>
      </c>
      <c r="C117" s="82">
        <v>643</v>
      </c>
      <c r="D117" s="82">
        <v>154</v>
      </c>
      <c r="E117" s="82">
        <v>396</v>
      </c>
      <c r="F117" s="82">
        <v>1215</v>
      </c>
      <c r="G117" s="82">
        <v>160</v>
      </c>
      <c r="H117" s="83">
        <v>2568</v>
      </c>
      <c r="I117" s="77"/>
      <c r="J117" s="78"/>
    </row>
    <row r="118" spans="1:10" ht="18.75" thickBot="1">
      <c r="A118" s="70"/>
      <c r="B118" s="70"/>
      <c r="C118" s="74"/>
      <c r="D118" s="74"/>
      <c r="E118" s="74"/>
      <c r="F118" s="74"/>
      <c r="G118" s="74"/>
      <c r="H118" s="64"/>
      <c r="I118" s="64"/>
      <c r="J118" s="71"/>
    </row>
    <row r="119" spans="1:10" ht="18">
      <c r="A119" s="47"/>
      <c r="B119" s="47"/>
      <c r="C119" s="59"/>
      <c r="D119" s="59"/>
      <c r="E119" s="59"/>
      <c r="F119" s="59"/>
      <c r="G119" s="59"/>
      <c r="H119" s="60"/>
      <c r="I119" s="60"/>
      <c r="J119" s="62"/>
    </row>
    <row r="120" spans="1:10" ht="18">
      <c r="A120" s="46" t="s">
        <v>120</v>
      </c>
      <c r="B120" s="47"/>
      <c r="C120" s="80">
        <f aca="true" t="shared" si="8" ref="C120:H120">SUM(C16:C108)</f>
        <v>1426</v>
      </c>
      <c r="D120" s="80">
        <f t="shared" si="8"/>
        <v>315</v>
      </c>
      <c r="E120" s="80">
        <f t="shared" si="8"/>
        <v>912</v>
      </c>
      <c r="F120" s="80">
        <f t="shared" si="8"/>
        <v>2870</v>
      </c>
      <c r="G120" s="80">
        <f t="shared" si="8"/>
        <v>321</v>
      </c>
      <c r="H120" s="81">
        <f t="shared" si="8"/>
        <v>5844</v>
      </c>
      <c r="I120" s="47"/>
      <c r="J120" s="72"/>
    </row>
    <row r="121" spans="1:10" ht="18.75">
      <c r="A121" s="61" t="s">
        <v>145</v>
      </c>
      <c r="B121" s="47"/>
      <c r="C121" s="47"/>
      <c r="D121" s="47"/>
      <c r="E121" s="47"/>
      <c r="F121" s="47"/>
      <c r="G121" s="47"/>
      <c r="H121" s="47"/>
      <c r="I121" s="47"/>
      <c r="J121" s="47"/>
    </row>
    <row r="122" spans="1:10" ht="18.75">
      <c r="A122" s="61" t="s">
        <v>142</v>
      </c>
      <c r="B122" s="47"/>
      <c r="C122" s="59"/>
      <c r="D122" s="59"/>
      <c r="E122" s="59"/>
      <c r="F122" s="59"/>
      <c r="G122" s="59"/>
      <c r="H122" s="60"/>
      <c r="I122" s="60"/>
      <c r="J122" s="62"/>
    </row>
    <row r="123" ht="15.75">
      <c r="A123" s="73"/>
    </row>
  </sheetData>
  <printOptions/>
  <pageMargins left="0.75" right="0.75" top="0.64" bottom="0.67" header="0.5" footer="0.5"/>
  <pageSetup fitToHeight="2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2009-11-18T16:07:14Z</dcterms:created>
  <dcterms:modified xsi:type="dcterms:W3CDTF">2009-11-19T11:09:44Z</dcterms:modified>
  <cp:category/>
  <cp:version/>
  <cp:contentType/>
  <cp:contentStatus/>
</cp:coreProperties>
</file>