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3" sheetId="1" r:id="rId1"/>
    <sheet name="Table4" sheetId="2" r:id="rId2"/>
    <sheet name="Table5a" sheetId="3" r:id="rId3"/>
    <sheet name="Table5b" sheetId="4" r:id="rId4"/>
    <sheet name="Table5c9498" sheetId="5" r:id="rId5"/>
    <sheet name="Table5c0408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1">'Table4'!$A$1:$N$75</definedName>
    <definedName name="_xlnm.Print_Area" localSheetId="2">'Table5a'!$A$1:$O$59</definedName>
    <definedName name="_xlnm.Print_Area" localSheetId="3">'Table5b'!$A:$P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<sst xmlns="http://schemas.openxmlformats.org/spreadsheetml/2006/main" count="591" uniqueCount="206">
  <si>
    <t>Table 3</t>
  </si>
  <si>
    <t>Reported injury accidents</t>
  </si>
  <si>
    <t>Accidents by police force area and severity</t>
  </si>
  <si>
    <t>Years:1994-98 and 2004-2008 averages, 2004 to 2008</t>
  </si>
  <si>
    <t>Fatal</t>
  </si>
  <si>
    <t>Serious</t>
  </si>
  <si>
    <t>Slight</t>
  </si>
  <si>
    <t>Fatal &amp; Serious</t>
  </si>
  <si>
    <t>All severities</t>
  </si>
  <si>
    <t>Northern</t>
  </si>
  <si>
    <t>1994-98 average</t>
  </si>
  <si>
    <t>2004-2008 average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</si>
  <si>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</si>
  <si>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</si>
  <si>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</si>
  <si>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</si>
  <si>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</si>
  <si>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</si>
  <si>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</si>
  <si>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Table 4</t>
  </si>
  <si>
    <t>1994-98 and 2004-2008 averages, 2004 to 2008</t>
  </si>
  <si>
    <t>Severity/Year</t>
  </si>
  <si>
    <t xml:space="preserve">Trunk </t>
  </si>
  <si>
    <t>Local Authority</t>
  </si>
  <si>
    <t>All</t>
  </si>
  <si>
    <t>Trunk %</t>
  </si>
  <si>
    <t>Major roads</t>
  </si>
  <si>
    <t>Minor roads</t>
  </si>
  <si>
    <t>Roads</t>
  </si>
  <si>
    <t>of total</t>
  </si>
  <si>
    <t>Non</t>
  </si>
  <si>
    <t>Built</t>
  </si>
  <si>
    <t>Total</t>
  </si>
  <si>
    <t>built</t>
  </si>
  <si>
    <t>up</t>
  </si>
  <si>
    <t>(a) numbers</t>
  </si>
  <si>
    <t xml:space="preserve"> </t>
  </si>
  <si>
    <t>All Severities</t>
  </si>
  <si>
    <t xml:space="preserve">(b) annual averages </t>
  </si>
  <si>
    <t xml:space="preserve">      2004-2008 average</t>
  </si>
  <si>
    <t xml:space="preserve">(c) Per cent changes </t>
  </si>
  <si>
    <t>2008 on 2007</t>
  </si>
  <si>
    <t>2008 on 1994-98 average</t>
  </si>
  <si>
    <t>2004-2008 average on 1994-98 average</t>
  </si>
  <si>
    <t>(1) based on the road network following the 1 April 1996 changes - see Annex E</t>
  </si>
  <si>
    <t>Table 5</t>
  </si>
  <si>
    <t xml:space="preserve">      Reported injury accidents</t>
  </si>
  <si>
    <t xml:space="preserve">       Years: 1994-98 and 2004-2008 averages, 1998 to 2008</t>
  </si>
  <si>
    <t>Motor-</t>
  </si>
  <si>
    <t xml:space="preserve">Trunk A </t>
  </si>
  <si>
    <t xml:space="preserve">LA A </t>
  </si>
  <si>
    <t>B roads</t>
  </si>
  <si>
    <t>C &amp; Unclassified</t>
  </si>
  <si>
    <t>roads</t>
  </si>
  <si>
    <t>ways</t>
  </si>
  <si>
    <t>major</t>
  </si>
  <si>
    <t>minor</t>
  </si>
  <si>
    <t xml:space="preserve">Built </t>
  </si>
  <si>
    <t>1994-98 ave</t>
  </si>
  <si>
    <t>2004-2008 ave</t>
  </si>
  <si>
    <t xml:space="preserve">(1) The figures for the earlier years used in the 1994-98 averages are based on the road network following the 1 April 1996 </t>
  </si>
  <si>
    <t xml:space="preserve">  changes, rather than the road network at the time of the accident (see Annex E).  </t>
  </si>
  <si>
    <t xml:space="preserve"> Reported injury accidents</t>
  </si>
  <si>
    <t>(b)  Reported accident rates by severity and road class for built-up and non built-up roads</t>
  </si>
  <si>
    <t xml:space="preserve">       rates per 100 million vehicle km</t>
  </si>
  <si>
    <t xml:space="preserve">              roads </t>
  </si>
  <si>
    <t xml:space="preserve">roads </t>
  </si>
  <si>
    <t xml:space="preserve">1994-98 ave </t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</si>
  <si>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</si>
  <si>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</si>
  <si>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</si>
  <si>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any revisions to the traffic estimates for previous years.</t>
  </si>
  <si>
    <t xml:space="preserve">Table 5 </t>
  </si>
  <si>
    <t>(c) Reported accident rates on all roads by police force area and severity</t>
  </si>
  <si>
    <t xml:space="preserve">     Years: 1994-98 and 2004-2008 averages</t>
  </si>
  <si>
    <t>Trunk</t>
  </si>
  <si>
    <t xml:space="preserve">     Local Authority </t>
  </si>
  <si>
    <t xml:space="preserve">    All</t>
  </si>
  <si>
    <t>Minor</t>
  </si>
  <si>
    <t>Severity/</t>
  </si>
  <si>
    <t>Motorways</t>
  </si>
  <si>
    <t>A roads</t>
  </si>
  <si>
    <t>A roads(1)</t>
  </si>
  <si>
    <t xml:space="preserve"> Major</t>
  </si>
  <si>
    <t>Police force area</t>
  </si>
  <si>
    <t>Reported accident rate per 100 million vehicle km - for 1994-98 average</t>
  </si>
  <si>
    <t>-</t>
  </si>
  <si>
    <t>Scotland</t>
  </si>
  <si>
    <t>Percentage above/below Scottish average - for 1994-98 average</t>
  </si>
  <si>
    <t>n/a</t>
  </si>
  <si>
    <t>Reported accident rate per 100 million vehicle km - for 2004-2008 average</t>
  </si>
  <si>
    <t>Percentage above/below Scottish average - for 2004-08 average</t>
  </si>
  <si>
    <t>Table 6</t>
  </si>
  <si>
    <t>Accidents by severity, month and road type, 2004 to 2008 average</t>
  </si>
  <si>
    <t>(figures adjusted for 30 day months)</t>
  </si>
  <si>
    <t>Trunk M &amp; A</t>
  </si>
  <si>
    <t>M &amp; A NBUP</t>
  </si>
  <si>
    <t>Minor NBUP</t>
  </si>
  <si>
    <t>M &amp; A BUP</t>
  </si>
  <si>
    <t>Minor BUP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</si>
  <si>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</si>
  <si>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</si>
  <si>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</si>
  <si>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</si>
  <si>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</si>
  <si>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</si>
  <si>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</si>
  <si>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</si>
  <si>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</si>
  <si>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</si>
  <si>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</si>
  <si>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</si>
  <si>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</si>
  <si>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</si>
  <si>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Note: As figures in this table have been adjusted to be 30 day months they may not be comparable with other tables in this publication</t>
  </si>
  <si>
    <t>Table 7</t>
  </si>
  <si>
    <t>Accidents by light condition, road surface condition(1), severity</t>
  </si>
  <si>
    <t>Built-up and non built-up roads,</t>
  </si>
  <si>
    <t>Built-up</t>
  </si>
  <si>
    <t>Non Built-up</t>
  </si>
  <si>
    <t>Daylight</t>
  </si>
  <si>
    <t>2004-08 ave</t>
  </si>
  <si>
    <t>Darkness</t>
  </si>
  <si>
    <t>Dry</t>
  </si>
  <si>
    <t>Wet/damp/flood</t>
  </si>
  <si>
    <t>Snow/frost/ice</t>
  </si>
  <si>
    <t>All conditions</t>
  </si>
  <si>
    <t xml:space="preserve">1. Separate codes for the road surface conditions 'Oil or Diesel' and 'Mud' were used between 1999 and 2004, inclusive. </t>
  </si>
  <si>
    <t xml:space="preserve">With effect from 2005, 'Oil or diesel' and 'mud' have been recorded under 'Special Conditions at Site'. The accidents for which these codes </t>
  </si>
  <si>
    <t xml:space="preserve">were used are included in the 'All conditions' figures, but not under any of the categories 'Dry', 'Wet/Damp/Flood' or 'Snow/Frost/Ice', </t>
  </si>
  <si>
    <t>so these changes should have had very little or no effect on the time series.</t>
  </si>
  <si>
    <t>Table 8</t>
  </si>
  <si>
    <t>Accidents by junction detail and severity</t>
  </si>
  <si>
    <t>separately for built-up and non built-up roads</t>
  </si>
  <si>
    <t>Years: 2004-2008 average</t>
  </si>
  <si>
    <t>More than 20m from junction</t>
  </si>
  <si>
    <t>Roundabout</t>
  </si>
  <si>
    <t>Mini-roundabout</t>
  </si>
  <si>
    <t>T/Y staggered junc</t>
  </si>
  <si>
    <t>Slip road</t>
  </si>
  <si>
    <t>Cross roads</t>
  </si>
  <si>
    <t>Multiple junction</t>
  </si>
  <si>
    <t>Private drive</t>
  </si>
  <si>
    <t>Other junction</t>
  </si>
  <si>
    <t>Total bup/nbup</t>
  </si>
  <si>
    <t xml:space="preserve">Table 9 </t>
  </si>
  <si>
    <t>Accident Costs</t>
  </si>
  <si>
    <t>(a)  Cost per casualty by severity: average costs for Great Britain (£) at 2008 prices</t>
  </si>
  <si>
    <t>Killed</t>
  </si>
  <si>
    <t>Seriously</t>
  </si>
  <si>
    <t>Slightly</t>
  </si>
  <si>
    <t xml:space="preserve">Average </t>
  </si>
  <si>
    <t>Injured</t>
  </si>
  <si>
    <t>all casualties</t>
  </si>
  <si>
    <t>Average cost per casualty for Great Britain</t>
  </si>
  <si>
    <t>(b)  Costs per accident by element of cost and severity</t>
  </si>
  <si>
    <t>Accident Severity</t>
  </si>
  <si>
    <t xml:space="preserve">Fatal 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</si>
  <si>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</si>
  <si>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</si>
  <si>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</si>
  <si>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</si>
  <si>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</si>
  <si>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</si>
  <si>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</si>
  <si>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</si>
  <si>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Damage to property</t>
  </si>
  <si>
    <t>- Motorways</t>
  </si>
  <si>
    <t>- Non built-up roads</t>
  </si>
  <si>
    <t>- Built-up roads</t>
  </si>
  <si>
    <t>Total costs per accident for GB</t>
  </si>
  <si>
    <t>Table 10</t>
  </si>
  <si>
    <t>Cost per accident by road type and severity in Scotland (£) for 2008 at 2008 prices</t>
  </si>
  <si>
    <t>Average</t>
  </si>
  <si>
    <t>Damage</t>
  </si>
  <si>
    <t>Category of road</t>
  </si>
  <si>
    <t>for all</t>
  </si>
  <si>
    <t>injury</t>
  </si>
  <si>
    <t>accidents</t>
  </si>
  <si>
    <t>Non built-up roads</t>
  </si>
  <si>
    <t>Built-up roads</t>
  </si>
  <si>
    <t>All roads</t>
  </si>
  <si>
    <t>Trunk roads only</t>
  </si>
  <si>
    <t>Table 11</t>
  </si>
  <si>
    <t>Total estimated accident costs in Scotland (£ million) at 2008 prices, by severity</t>
  </si>
  <si>
    <t>Years: 1998 to 2008</t>
  </si>
  <si>
    <t>Injury Road Accidents</t>
  </si>
  <si>
    <t>All injury</t>
  </si>
  <si>
    <t>Motorway</t>
  </si>
  <si>
    <t>built-up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</si>
  <si>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</si>
  <si>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</si>
  <si>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</si>
  <si>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</si>
  <si>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</si>
  <si>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</si>
  <si>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</si>
  <si>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</si>
  <si>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</si>
  <si>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</si>
  <si>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r>
      <t xml:space="preserve">Reported accidents by road type and severity </t>
    </r>
    <r>
      <rPr>
        <b/>
        <vertAlign val="superscript"/>
        <sz val="14"/>
        <rFont val="Arial"/>
        <family val="2"/>
      </rPr>
      <t xml:space="preserve">(1)  </t>
    </r>
  </si>
  <si>
    <r>
      <t xml:space="preserve">      1994-98 average</t>
    </r>
    <r>
      <rPr>
        <vertAlign val="superscript"/>
        <sz val="14"/>
        <rFont val="Arial"/>
        <family val="2"/>
      </rPr>
      <t>(1)</t>
    </r>
  </si>
  <si>
    <r>
      <t xml:space="preserve">(a)  Reported accidents by severity and road class for built-up and non built-up roads </t>
    </r>
    <r>
      <rPr>
        <b/>
        <vertAlign val="superscript"/>
        <sz val="14"/>
        <rFont val="Arial"/>
        <family val="2"/>
      </rPr>
      <t>(1)</t>
    </r>
  </si>
  <si>
    <r>
      <t xml:space="preserve">roads </t>
    </r>
    <r>
      <rPr>
        <b/>
        <vertAlign val="superscript"/>
        <sz val="12"/>
        <rFont val="Arial"/>
        <family val="2"/>
      </rPr>
      <t>(1)</t>
    </r>
  </si>
  <si>
    <r>
      <t>roads</t>
    </r>
    <r>
      <rPr>
        <b/>
        <vertAlign val="superscript"/>
        <sz val="14"/>
        <rFont val="Arial"/>
        <family val="2"/>
      </rPr>
      <t xml:space="preserve"> </t>
    </r>
  </si>
  <si>
    <r>
      <t>up</t>
    </r>
    <r>
      <rPr>
        <b/>
        <vertAlign val="superscript"/>
        <sz val="14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</si>
</sst>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30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vertAlign val="superscript"/>
      <sz val="14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vertAlign val="superscript"/>
      <sz val="14"/>
      <name val="Arial"/>
      <family val="2"/>
    </font>
    <font>
      <b/>
      <sz val="12"/>
      <name val="Arial"/>
      <family val="2"/>
    </font>
    <font>
      <b/>
      <sz val="14"/>
      <color indexed="55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/>
    </xf>
    <xf numFmtId="3" fontId="6" fillId="2" borderId="3" xfId="0" applyNumberFormat="1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9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0" fontId="11" fillId="0" borderId="0" xfId="0" applyFont="1" applyAlignment="1">
      <alignment horizontal="right"/>
    </xf>
    <xf numFmtId="0" fontId="9" fillId="0" borderId="0" xfId="21" applyFont="1">
      <alignment/>
      <protection/>
    </xf>
    <xf numFmtId="0" fontId="10" fillId="0" borderId="7" xfId="21" applyFont="1" applyBorder="1">
      <alignment/>
      <protection/>
    </xf>
    <xf numFmtId="0" fontId="9" fillId="0" borderId="8" xfId="21" applyFont="1" applyBorder="1" applyAlignment="1">
      <alignment horizontal="center"/>
      <protection/>
    </xf>
    <xf numFmtId="0" fontId="9" fillId="0" borderId="9" xfId="21" applyFont="1" applyBorder="1">
      <alignment/>
      <protection/>
    </xf>
    <xf numFmtId="0" fontId="9" fillId="0" borderId="9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9" fillId="0" borderId="9" xfId="21" applyFont="1" applyBorder="1" applyAlignment="1">
      <alignment horizontal="centerContinuous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horizontal="centerContinuous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>
      <alignment/>
      <protection/>
    </xf>
    <xf numFmtId="0" fontId="9" fillId="0" borderId="7" xfId="21" applyFont="1" applyBorder="1" applyAlignment="1">
      <alignment horizontal="center"/>
      <protection/>
    </xf>
    <xf numFmtId="0" fontId="9" fillId="0" borderId="7" xfId="21" applyFont="1" applyBorder="1" applyAlignment="1">
      <alignment horizontal="right"/>
      <protection/>
    </xf>
    <xf numFmtId="0" fontId="13" fillId="0" borderId="0" xfId="2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right"/>
      <protection/>
    </xf>
    <xf numFmtId="0" fontId="10" fillId="0" borderId="0" xfId="21" applyFont="1" applyAlignment="1">
      <alignment horizontal="left"/>
      <protection/>
    </xf>
    <xf numFmtId="0" fontId="10" fillId="0" borderId="0" xfId="21" applyFont="1" applyAlignment="1">
      <alignment horizontal="right" wrapText="1"/>
      <protection/>
    </xf>
    <xf numFmtId="3" fontId="14" fillId="0" borderId="0" xfId="21" applyNumberFormat="1" applyFont="1">
      <alignment/>
      <protection/>
    </xf>
    <xf numFmtId="3" fontId="14" fillId="0" borderId="0" xfId="21" applyNumberFormat="1" applyFont="1" applyFill="1" applyBorder="1" applyProtection="1">
      <alignment/>
      <protection/>
    </xf>
    <xf numFmtId="0" fontId="0" fillId="0" borderId="0" xfId="21" applyFont="1" applyAlignment="1">
      <alignment horizontal="right" wrapText="1"/>
      <protection/>
    </xf>
    <xf numFmtId="3" fontId="10" fillId="0" borderId="0" xfId="21" applyNumberFormat="1" applyFont="1" applyBorder="1" applyAlignment="1">
      <alignment horizontal="right"/>
      <protection/>
    </xf>
    <xf numFmtId="3" fontId="10" fillId="0" borderId="0" xfId="21" applyNumberFormat="1" applyFont="1" applyFill="1" applyBorder="1">
      <alignment/>
      <protection/>
    </xf>
    <xf numFmtId="3" fontId="14" fillId="0" borderId="0" xfId="21" applyNumberFormat="1" applyFont="1" applyFill="1" applyBorder="1">
      <alignment/>
      <protection/>
    </xf>
    <xf numFmtId="3" fontId="10" fillId="0" borderId="0" xfId="21" applyNumberFormat="1" applyFont="1" applyFill="1" applyBorder="1" applyProtection="1">
      <alignment/>
      <protection/>
    </xf>
    <xf numFmtId="3" fontId="10" fillId="0" borderId="0" xfId="21" applyNumberFormat="1" applyFont="1" applyAlignment="1">
      <alignment horizontal="right" wrapText="1"/>
      <protection/>
    </xf>
    <xf numFmtId="3" fontId="10" fillId="0" borderId="0" xfId="21" applyNumberFormat="1" applyFont="1">
      <alignment/>
      <protection/>
    </xf>
    <xf numFmtId="3" fontId="14" fillId="0" borderId="0" xfId="21" applyNumberFormat="1" applyFont="1" applyFill="1" applyProtection="1">
      <alignment/>
      <protection/>
    </xf>
    <xf numFmtId="3" fontId="10" fillId="0" borderId="0" xfId="21" applyNumberFormat="1" applyFont="1" applyAlignment="1">
      <alignment horizontal="right"/>
      <protection/>
    </xf>
    <xf numFmtId="3" fontId="14" fillId="0" borderId="0" xfId="21" applyNumberFormat="1" applyFont="1" applyFill="1">
      <alignment/>
      <protection/>
    </xf>
    <xf numFmtId="3" fontId="9" fillId="0" borderId="0" xfId="21" applyNumberFormat="1" applyFont="1" applyFill="1" applyBorder="1" applyAlignment="1">
      <alignment horizontal="center"/>
      <protection/>
    </xf>
    <xf numFmtId="3" fontId="15" fillId="0" borderId="0" xfId="21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10" fillId="0" borderId="0" xfId="21" applyNumberFormat="1" applyFont="1" applyFill="1">
      <alignment/>
      <protection/>
    </xf>
    <xf numFmtId="3" fontId="10" fillId="0" borderId="0" xfId="21" applyNumberFormat="1" applyFont="1" applyFill="1" applyProtection="1">
      <alignment/>
      <protection/>
    </xf>
    <xf numFmtId="3" fontId="14" fillId="0" borderId="0" xfId="21" applyNumberFormat="1" applyFont="1" applyAlignment="1">
      <alignment horizontal="right"/>
      <protection/>
    </xf>
    <xf numFmtId="0" fontId="10" fillId="0" borderId="0" xfId="21" applyFont="1" applyFill="1">
      <alignment/>
      <protection/>
    </xf>
    <xf numFmtId="172" fontId="10" fillId="0" borderId="0" xfId="21" applyNumberFormat="1" applyFont="1" applyFill="1" applyProtection="1">
      <alignment/>
      <protection/>
    </xf>
    <xf numFmtId="1" fontId="14" fillId="0" borderId="0" xfId="21" applyNumberFormat="1" applyFont="1" applyFill="1">
      <alignment/>
      <protection/>
    </xf>
    <xf numFmtId="1" fontId="10" fillId="0" borderId="0" xfId="21" applyNumberFormat="1" applyFont="1" applyFill="1">
      <alignment/>
      <protection/>
    </xf>
    <xf numFmtId="0" fontId="10" fillId="0" borderId="0" xfId="21" applyFont="1" applyBorder="1" applyAlignment="1">
      <alignment horizontal="left"/>
      <protection/>
    </xf>
    <xf numFmtId="1" fontId="14" fillId="0" borderId="0" xfId="21" applyNumberFormat="1" applyFont="1" applyFill="1" applyBorder="1">
      <alignment/>
      <protection/>
    </xf>
    <xf numFmtId="0" fontId="10" fillId="0" borderId="7" xfId="21" applyFont="1" applyBorder="1" applyAlignment="1">
      <alignment horizontal="left"/>
      <protection/>
    </xf>
    <xf numFmtId="1" fontId="14" fillId="0" borderId="7" xfId="21" applyNumberFormat="1" applyFont="1" applyFill="1" applyBorder="1">
      <alignment/>
      <protection/>
    </xf>
    <xf numFmtId="3" fontId="10" fillId="0" borderId="7" xfId="21" applyNumberFormat="1" applyFont="1" applyFill="1" applyBorder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 horizontal="centerContinuous"/>
    </xf>
    <xf numFmtId="0" fontId="17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" fontId="17" fillId="0" borderId="0" xfId="0" applyNumberFormat="1" applyFont="1" applyAlignment="1">
      <alignment horizontal="right" wrapText="1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" fontId="2" fillId="0" borderId="0" xfId="0" applyNumberFormat="1" applyFont="1" applyAlignment="1">
      <alignment horizontal="right" wrapText="1"/>
    </xf>
    <xf numFmtId="41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" fontId="17" fillId="0" borderId="0" xfId="0" applyNumberFormat="1" applyFont="1" applyAlignment="1">
      <alignment wrapText="1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 wrapText="1"/>
    </xf>
    <xf numFmtId="41" fontId="17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right" wrapText="1"/>
    </xf>
    <xf numFmtId="41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3" fontId="17" fillId="0" borderId="7" xfId="0" applyNumberFormat="1" applyFont="1" applyBorder="1" applyAlignment="1">
      <alignment horizontal="right" wrapText="1"/>
    </xf>
    <xf numFmtId="41" fontId="17" fillId="0" borderId="7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7" xfId="0" applyFont="1" applyBorder="1" applyAlignment="1">
      <alignment/>
    </xf>
    <xf numFmtId="0" fontId="24" fillId="0" borderId="7" xfId="0" applyFont="1" applyBorder="1" applyAlignment="1">
      <alignment/>
    </xf>
    <xf numFmtId="0" fontId="10" fillId="0" borderId="0" xfId="0" applyFont="1" applyAlignment="1">
      <alignment/>
    </xf>
    <xf numFmtId="0" fontId="9" fillId="0" borderId="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166" fontId="22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 wrapText="1"/>
    </xf>
    <xf numFmtId="0" fontId="9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6" fontId="26" fillId="0" borderId="0" xfId="0" applyNumberFormat="1" applyFont="1" applyBorder="1" applyAlignment="1">
      <alignment/>
    </xf>
    <xf numFmtId="169" fontId="9" fillId="0" borderId="0" xfId="22" applyFont="1">
      <alignment/>
      <protection/>
    </xf>
    <xf numFmtId="169" fontId="2" fillId="0" borderId="0" xfId="22" applyFont="1">
      <alignment/>
      <protection/>
    </xf>
    <xf numFmtId="169" fontId="2" fillId="0" borderId="0" xfId="22" applyFont="1" applyAlignment="1">
      <alignment horizontal="right"/>
      <protection/>
    </xf>
    <xf numFmtId="0" fontId="18" fillId="0" borderId="0" xfId="0" applyFont="1" applyAlignment="1">
      <alignment horizontal="right"/>
    </xf>
    <xf numFmtId="169" fontId="17" fillId="0" borderId="0" xfId="22" applyFont="1">
      <alignment/>
      <protection/>
    </xf>
    <xf numFmtId="169" fontId="9" fillId="0" borderId="0" xfId="22" applyFont="1" applyAlignment="1">
      <alignment horizontal="left"/>
      <protection/>
    </xf>
    <xf numFmtId="169" fontId="9" fillId="0" borderId="7" xfId="22" applyFont="1" applyBorder="1" applyAlignment="1">
      <alignment horizontal="left"/>
      <protection/>
    </xf>
    <xf numFmtId="169" fontId="17" fillId="0" borderId="7" xfId="22" applyFont="1" applyBorder="1">
      <alignment/>
      <protection/>
    </xf>
    <xf numFmtId="169" fontId="2" fillId="0" borderId="7" xfId="22" applyFont="1" applyBorder="1">
      <alignment/>
      <protection/>
    </xf>
    <xf numFmtId="169" fontId="2" fillId="0" borderId="7" xfId="22" applyFont="1" applyBorder="1" applyAlignment="1">
      <alignment horizontal="right"/>
      <protection/>
    </xf>
    <xf numFmtId="169" fontId="17" fillId="0" borderId="0" xfId="22" applyFont="1" applyBorder="1" applyAlignment="1">
      <alignment horizontal="center"/>
      <protection/>
    </xf>
    <xf numFmtId="169" fontId="17" fillId="0" borderId="8" xfId="22" applyFont="1" applyBorder="1" applyAlignment="1">
      <alignment horizontal="center"/>
      <protection/>
    </xf>
    <xf numFmtId="169" fontId="17" fillId="0" borderId="0" xfId="22" applyFont="1" applyBorder="1" applyAlignment="1">
      <alignment horizontal="right"/>
      <protection/>
    </xf>
    <xf numFmtId="169" fontId="17" fillId="0" borderId="0" xfId="22" applyFont="1" applyAlignment="1">
      <alignment horizontal="right"/>
      <protection/>
    </xf>
    <xf numFmtId="169" fontId="17" fillId="0" borderId="0" xfId="22" applyFont="1" applyBorder="1" applyAlignment="1">
      <alignment horizontal="left"/>
      <protection/>
    </xf>
    <xf numFmtId="169" fontId="2" fillId="0" borderId="0" xfId="22" applyFont="1" applyAlignment="1">
      <alignment horizontal="center"/>
      <protection/>
    </xf>
    <xf numFmtId="169" fontId="17" fillId="0" borderId="7" xfId="22" applyFont="1" applyBorder="1" applyAlignment="1">
      <alignment horizontal="right"/>
      <protection/>
    </xf>
    <xf numFmtId="169" fontId="2" fillId="0" borderId="0" xfId="22" applyFont="1" applyBorder="1">
      <alignment/>
      <protection/>
    </xf>
    <xf numFmtId="169" fontId="17" fillId="0" borderId="0" xfId="22" applyFont="1" applyAlignment="1">
      <alignment horizontal="left"/>
      <protection/>
    </xf>
    <xf numFmtId="169" fontId="2" fillId="0" borderId="0" xfId="22" applyFont="1" applyAlignment="1">
      <alignment horizontal="left" indent="1"/>
      <protection/>
    </xf>
    <xf numFmtId="164" fontId="2" fillId="0" borderId="0" xfId="22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 applyAlignment="1" quotePrefix="1">
      <alignment horizontal="right"/>
      <protection/>
    </xf>
    <xf numFmtId="166" fontId="2" fillId="0" borderId="0" xfId="22" applyNumberFormat="1" applyFont="1" applyFill="1">
      <alignment/>
      <protection/>
    </xf>
    <xf numFmtId="3" fontId="2" fillId="0" borderId="0" xfId="22" applyNumberFormat="1" applyFont="1">
      <alignment/>
      <protection/>
    </xf>
    <xf numFmtId="169" fontId="17" fillId="0" borderId="0" xfId="22" applyFont="1" applyAlignment="1">
      <alignment horizontal="left" indent="1"/>
      <protection/>
    </xf>
    <xf numFmtId="164" fontId="17" fillId="0" borderId="0" xfId="22" applyNumberFormat="1" applyFont="1" applyFill="1" applyBorder="1" applyAlignment="1">
      <alignment horizontal="right"/>
      <protection/>
    </xf>
    <xf numFmtId="166" fontId="17" fillId="0" borderId="0" xfId="22" applyNumberFormat="1" applyFont="1" applyFill="1" applyBorder="1" applyAlignment="1" quotePrefix="1">
      <alignment horizontal="right"/>
      <protection/>
    </xf>
    <xf numFmtId="166" fontId="17" fillId="0" borderId="0" xfId="22" applyNumberFormat="1" applyFont="1" applyFill="1">
      <alignment/>
      <protection/>
    </xf>
    <xf numFmtId="175" fontId="2" fillId="0" borderId="0" xfId="22" applyNumberFormat="1" applyFont="1" applyFill="1" applyAlignment="1" applyProtection="1" quotePrefix="1">
      <alignment horizontal="right"/>
      <protection/>
    </xf>
    <xf numFmtId="171" fontId="2" fillId="0" borderId="0" xfId="22" applyNumberFormat="1" applyFont="1" applyFill="1" applyProtection="1">
      <alignment/>
      <protection/>
    </xf>
    <xf numFmtId="169" fontId="2" fillId="0" borderId="0" xfId="22" applyFont="1" applyFill="1">
      <alignment/>
      <protection/>
    </xf>
    <xf numFmtId="166" fontId="2" fillId="0" borderId="0" xfId="22" applyNumberFormat="1" applyFont="1" applyFill="1" applyAlignment="1">
      <alignment horizontal="right"/>
      <protection/>
    </xf>
    <xf numFmtId="41" fontId="2" fillId="0" borderId="0" xfId="22" applyNumberFormat="1" applyFont="1" applyFill="1" applyAlignment="1" applyProtection="1" quotePrefix="1">
      <alignment horizontal="right"/>
      <protection/>
    </xf>
    <xf numFmtId="169" fontId="2" fillId="0" borderId="0" xfId="22" applyFont="1" applyBorder="1" applyAlignment="1" quotePrefix="1">
      <alignment horizontal="right"/>
      <protection/>
    </xf>
    <xf numFmtId="3" fontId="2" fillId="0" borderId="0" xfId="22" applyNumberFormat="1" applyFont="1" applyFill="1" applyBorder="1" applyAlignment="1">
      <alignment horizontal="right"/>
      <protection/>
    </xf>
    <xf numFmtId="3" fontId="22" fillId="0" borderId="0" xfId="22" applyNumberFormat="1" applyFont="1" applyFill="1" applyBorder="1" applyAlignment="1">
      <alignment horizontal="right"/>
      <protection/>
    </xf>
    <xf numFmtId="172" fontId="2" fillId="0" borderId="0" xfId="22" applyNumberFormat="1" applyFont="1" applyFill="1" applyProtection="1">
      <alignment/>
      <protection/>
    </xf>
    <xf numFmtId="169" fontId="2" fillId="0" borderId="0" xfId="22" applyFont="1" applyBorder="1" applyAlignment="1">
      <alignment horizontal="left" indent="1"/>
      <protection/>
    </xf>
    <xf numFmtId="169" fontId="2" fillId="0" borderId="7" xfId="22" applyFont="1" applyBorder="1" applyAlignment="1">
      <alignment horizontal="left" indent="1"/>
      <protection/>
    </xf>
    <xf numFmtId="3" fontId="2" fillId="0" borderId="7" xfId="22" applyNumberFormat="1" applyFont="1" applyBorder="1" applyAlignment="1">
      <alignment horizontal="right"/>
      <protection/>
    </xf>
    <xf numFmtId="3" fontId="2" fillId="0" borderId="0" xfId="22" applyNumberFormat="1" applyFont="1" applyBorder="1" applyAlignment="1">
      <alignment horizontal="right"/>
      <protection/>
    </xf>
    <xf numFmtId="169" fontId="2" fillId="0" borderId="0" xfId="22" applyFont="1" applyBorder="1" applyAlignment="1">
      <alignment horizontal="right"/>
      <protection/>
    </xf>
    <xf numFmtId="0" fontId="6" fillId="2" borderId="0" xfId="0" applyFont="1" applyFill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3" fontId="6" fillId="2" borderId="3" xfId="0" applyNumberFormat="1" applyFont="1" applyFill="1" applyBorder="1" applyAlignment="1">
      <alignment horizontal="left" vertical="top"/>
    </xf>
    <xf numFmtId="3" fontId="6" fillId="2" borderId="5" xfId="0" applyNumberFormat="1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0" fillId="0" borderId="0" xfId="0" applyAlignment="1">
      <alignment/>
    </xf>
    <xf numFmtId="3" fontId="8" fillId="2" borderId="5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0" fontId="28" fillId="2" borderId="0" xfId="0" applyFont="1" applyFill="1" applyAlignment="1">
      <alignment horizontal="left" vertical="top"/>
    </xf>
    <xf numFmtId="0" fontId="6" fillId="2" borderId="3" xfId="0" applyFont="1" applyFill="1" applyBorder="1" applyAlignment="1">
      <alignment horizontal="right" vertical="top"/>
    </xf>
    <xf numFmtId="3" fontId="6" fillId="2" borderId="3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right" vertical="top"/>
    </xf>
    <xf numFmtId="3" fontId="6" fillId="2" borderId="5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right" vertical="top"/>
    </xf>
    <xf numFmtId="0" fontId="9" fillId="0" borderId="7" xfId="0" applyFont="1" applyBorder="1" applyAlignment="1">
      <alignment vertical="top"/>
    </xf>
    <xf numFmtId="0" fontId="10" fillId="0" borderId="7" xfId="0" applyFont="1" applyBorder="1" applyAlignment="1">
      <alignment/>
    </xf>
    <xf numFmtId="0" fontId="17" fillId="0" borderId="0" xfId="0" applyFont="1" applyAlignment="1">
      <alignment horizontal="right"/>
    </xf>
    <xf numFmtId="3" fontId="2" fillId="0" borderId="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7" fillId="0" borderId="11" xfId="0" applyFont="1" applyBorder="1" applyAlignment="1">
      <alignment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17" fillId="0" borderId="7" xfId="0" applyFont="1" applyBorder="1" applyAlignment="1">
      <alignment/>
    </xf>
    <xf numFmtId="0" fontId="17" fillId="0" borderId="7" xfId="0" applyFont="1" applyBorder="1" applyAlignment="1" quotePrefix="1">
      <alignment/>
    </xf>
    <xf numFmtId="3" fontId="17" fillId="0" borderId="7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left"/>
    </xf>
    <xf numFmtId="166" fontId="2" fillId="0" borderId="7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7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7" fillId="0" borderId="9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7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/>
    </xf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17" fillId="0" borderId="18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8" fillId="2" borderId="20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8" fillId="2" borderId="24" xfId="0" applyFont="1" applyFill="1" applyBorder="1" applyAlignment="1">
      <alignment horizontal="center" vertical="top"/>
    </xf>
    <xf numFmtId="0" fontId="8" fillId="2" borderId="25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04" xfId="21"/>
    <cellStyle name="Normal_rast05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6.57421875" style="0" customWidth="1"/>
    <col min="6" max="6" width="13.8515625" style="0" customWidth="1"/>
    <col min="7" max="7" width="15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2.75">
      <c r="A4" s="1" t="s">
        <v>3</v>
      </c>
      <c r="B4" s="2"/>
      <c r="C4" s="2"/>
      <c r="D4" s="2"/>
      <c r="E4" s="2"/>
      <c r="F4" s="2"/>
      <c r="G4" s="2"/>
    </row>
    <row r="5" spans="1:7" ht="13.5" thickBot="1">
      <c r="A5" s="2"/>
      <c r="B5" s="2"/>
      <c r="C5" s="2"/>
      <c r="D5" s="2"/>
      <c r="E5" s="2"/>
      <c r="F5" s="2"/>
      <c r="G5" s="2"/>
    </row>
    <row r="6" spans="1:7" ht="12.75">
      <c r="A6" s="263"/>
      <c r="B6" s="264"/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</row>
    <row r="7" spans="1:7" ht="12.75">
      <c r="A7" s="265" t="s">
        <v>9</v>
      </c>
      <c r="B7" s="6" t="s">
        <v>10</v>
      </c>
      <c r="C7" s="6">
        <v>34</v>
      </c>
      <c r="D7" s="6">
        <v>266</v>
      </c>
      <c r="E7" s="6">
        <v>577</v>
      </c>
      <c r="F7" s="6">
        <v>300</v>
      </c>
      <c r="G7" s="7">
        <v>877</v>
      </c>
    </row>
    <row r="8" spans="1:7" ht="12.75">
      <c r="A8" s="266"/>
      <c r="B8" s="8">
        <v>2004</v>
      </c>
      <c r="C8" s="8">
        <v>29</v>
      </c>
      <c r="D8" s="8">
        <v>185</v>
      </c>
      <c r="E8" s="8">
        <v>585</v>
      </c>
      <c r="F8" s="8">
        <v>214</v>
      </c>
      <c r="G8" s="9">
        <v>799</v>
      </c>
    </row>
    <row r="9" spans="1:7" ht="12.75">
      <c r="A9" s="266"/>
      <c r="B9" s="8">
        <v>2005</v>
      </c>
      <c r="C9" s="8">
        <v>24</v>
      </c>
      <c r="D9" s="8">
        <v>171</v>
      </c>
      <c r="E9" s="8">
        <v>589</v>
      </c>
      <c r="F9" s="8">
        <v>195</v>
      </c>
      <c r="G9" s="9">
        <v>784</v>
      </c>
    </row>
    <row r="10" spans="1:7" ht="12.75">
      <c r="A10" s="266"/>
      <c r="B10" s="8">
        <v>2006</v>
      </c>
      <c r="C10" s="8">
        <v>27</v>
      </c>
      <c r="D10" s="8">
        <v>134</v>
      </c>
      <c r="E10" s="8">
        <v>586</v>
      </c>
      <c r="F10" s="8">
        <v>161</v>
      </c>
      <c r="G10" s="9">
        <v>747</v>
      </c>
    </row>
    <row r="11" spans="1:7" ht="12.75">
      <c r="A11" s="266"/>
      <c r="B11" s="8">
        <v>2007</v>
      </c>
      <c r="C11" s="8">
        <v>34</v>
      </c>
      <c r="D11" s="8">
        <v>135</v>
      </c>
      <c r="E11" s="8">
        <v>569</v>
      </c>
      <c r="F11" s="8">
        <v>169</v>
      </c>
      <c r="G11" s="9">
        <v>738</v>
      </c>
    </row>
    <row r="12" spans="1:7" ht="12.75">
      <c r="A12" s="266"/>
      <c r="B12" s="8">
        <v>2008</v>
      </c>
      <c r="C12" s="8">
        <v>33</v>
      </c>
      <c r="D12" s="8">
        <v>116</v>
      </c>
      <c r="E12" s="8">
        <v>553</v>
      </c>
      <c r="F12" s="8">
        <v>149</v>
      </c>
      <c r="G12" s="9">
        <v>702</v>
      </c>
    </row>
    <row r="13" spans="1:7" ht="12.75">
      <c r="A13" s="267"/>
      <c r="B13" s="6" t="s">
        <v>11</v>
      </c>
      <c r="C13" s="6">
        <v>29</v>
      </c>
      <c r="D13" s="6">
        <v>148</v>
      </c>
      <c r="E13" s="6">
        <v>576</v>
      </c>
      <c r="F13" s="6">
        <v>178</v>
      </c>
      <c r="G13" s="7">
        <v>754</v>
      </c>
    </row>
    <row r="14" spans="1:7" ht="12.75">
      <c r="A14" s="265" t="s">
        <v>12</v>
      </c>
      <c r="B14" s="6" t="s">
        <v>10</v>
      </c>
      <c r="C14" s="6">
        <v>44</v>
      </c>
      <c r="D14" s="6">
        <v>280</v>
      </c>
      <c r="E14" s="10">
        <v>1168</v>
      </c>
      <c r="F14" s="6">
        <v>324</v>
      </c>
      <c r="G14" s="11">
        <v>1493</v>
      </c>
    </row>
    <row r="15" spans="1:7" ht="12.75">
      <c r="A15" s="266"/>
      <c r="B15" s="8">
        <v>2004</v>
      </c>
      <c r="C15" s="8">
        <v>40</v>
      </c>
      <c r="D15" s="8">
        <v>235</v>
      </c>
      <c r="E15" s="8">
        <v>829</v>
      </c>
      <c r="F15" s="8">
        <v>275</v>
      </c>
      <c r="G15" s="12">
        <v>1104</v>
      </c>
    </row>
    <row r="16" spans="1:7" ht="12.75">
      <c r="A16" s="266"/>
      <c r="B16" s="8">
        <v>2005</v>
      </c>
      <c r="C16" s="8">
        <v>48</v>
      </c>
      <c r="D16" s="8">
        <v>222</v>
      </c>
      <c r="E16" s="8">
        <v>933</v>
      </c>
      <c r="F16" s="8">
        <v>270</v>
      </c>
      <c r="G16" s="12">
        <v>1203</v>
      </c>
    </row>
    <row r="17" spans="1:7" ht="12.75">
      <c r="A17" s="266"/>
      <c r="B17" s="8">
        <v>2006</v>
      </c>
      <c r="C17" s="8">
        <v>56</v>
      </c>
      <c r="D17" s="8">
        <v>168</v>
      </c>
      <c r="E17" s="8">
        <v>883</v>
      </c>
      <c r="F17" s="8">
        <v>224</v>
      </c>
      <c r="G17" s="12">
        <v>1107</v>
      </c>
    </row>
    <row r="18" spans="1:7" ht="12.75">
      <c r="A18" s="266"/>
      <c r="B18" s="8">
        <v>2007</v>
      </c>
      <c r="C18" s="8">
        <v>35</v>
      </c>
      <c r="D18" s="8">
        <v>227</v>
      </c>
      <c r="E18" s="8">
        <v>952</v>
      </c>
      <c r="F18" s="8">
        <v>262</v>
      </c>
      <c r="G18" s="12">
        <v>1214</v>
      </c>
    </row>
    <row r="19" spans="1:7" ht="12.75">
      <c r="A19" s="266"/>
      <c r="B19" s="8">
        <v>2008</v>
      </c>
      <c r="C19" s="8">
        <v>28</v>
      </c>
      <c r="D19" s="8">
        <v>338</v>
      </c>
      <c r="E19" s="13">
        <v>1032</v>
      </c>
      <c r="F19" s="8">
        <v>366</v>
      </c>
      <c r="G19" s="12">
        <v>1398</v>
      </c>
    </row>
    <row r="20" spans="1:7" ht="12.75">
      <c r="A20" s="267"/>
      <c r="B20" s="6" t="s">
        <v>11</v>
      </c>
      <c r="C20" s="6">
        <v>41</v>
      </c>
      <c r="D20" s="6">
        <v>238</v>
      </c>
      <c r="E20" s="6">
        <v>926</v>
      </c>
      <c r="F20" s="6">
        <v>279</v>
      </c>
      <c r="G20" s="11">
        <v>1205</v>
      </c>
    </row>
    <row r="21" spans="1:7" ht="12.75">
      <c r="A21" s="265" t="s">
        <v>13</v>
      </c>
      <c r="B21" s="6" t="s">
        <v>10</v>
      </c>
      <c r="C21" s="6">
        <v>32</v>
      </c>
      <c r="D21" s="6">
        <v>385</v>
      </c>
      <c r="E21" s="6">
        <v>888</v>
      </c>
      <c r="F21" s="6">
        <v>417</v>
      </c>
      <c r="G21" s="11">
        <v>1304</v>
      </c>
    </row>
    <row r="22" spans="1:7" ht="12.75">
      <c r="A22" s="266"/>
      <c r="B22" s="8">
        <v>2004</v>
      </c>
      <c r="C22" s="8">
        <v>31</v>
      </c>
      <c r="D22" s="8">
        <v>259</v>
      </c>
      <c r="E22" s="8">
        <v>782</v>
      </c>
      <c r="F22" s="8">
        <v>290</v>
      </c>
      <c r="G22" s="12">
        <v>1072</v>
      </c>
    </row>
    <row r="23" spans="1:7" ht="12.75">
      <c r="A23" s="266"/>
      <c r="B23" s="8">
        <v>2005</v>
      </c>
      <c r="C23" s="8">
        <v>29</v>
      </c>
      <c r="D23" s="8">
        <v>232</v>
      </c>
      <c r="E23" s="8">
        <v>716</v>
      </c>
      <c r="F23" s="8">
        <v>261</v>
      </c>
      <c r="G23" s="9">
        <v>977</v>
      </c>
    </row>
    <row r="24" spans="1:7" ht="12.75">
      <c r="A24" s="266"/>
      <c r="B24" s="8">
        <v>2006</v>
      </c>
      <c r="C24" s="8">
        <v>20</v>
      </c>
      <c r="D24" s="8">
        <v>262</v>
      </c>
      <c r="E24" s="8">
        <v>739</v>
      </c>
      <c r="F24" s="8">
        <v>282</v>
      </c>
      <c r="G24" s="12">
        <v>1021</v>
      </c>
    </row>
    <row r="25" spans="1:7" ht="12.75">
      <c r="A25" s="266"/>
      <c r="B25" s="8">
        <v>2007</v>
      </c>
      <c r="C25" s="8">
        <v>30</v>
      </c>
      <c r="D25" s="8">
        <v>205</v>
      </c>
      <c r="E25" s="8">
        <v>692</v>
      </c>
      <c r="F25" s="8">
        <v>235</v>
      </c>
      <c r="G25" s="9">
        <v>927</v>
      </c>
    </row>
    <row r="26" spans="1:7" ht="12.75">
      <c r="A26" s="266"/>
      <c r="B26" s="8">
        <v>2008</v>
      </c>
      <c r="C26" s="8">
        <v>29</v>
      </c>
      <c r="D26" s="8">
        <v>211</v>
      </c>
      <c r="E26" s="8">
        <v>691</v>
      </c>
      <c r="F26" s="8">
        <v>240</v>
      </c>
      <c r="G26" s="9">
        <v>931</v>
      </c>
    </row>
    <row r="27" spans="1:7" ht="12.75">
      <c r="A27" s="267"/>
      <c r="B27" s="6" t="s">
        <v>11</v>
      </c>
      <c r="C27" s="6">
        <v>28</v>
      </c>
      <c r="D27" s="6">
        <v>234</v>
      </c>
      <c r="E27" s="6">
        <v>724</v>
      </c>
      <c r="F27" s="6">
        <v>262</v>
      </c>
      <c r="G27" s="7">
        <v>986</v>
      </c>
    </row>
    <row r="28" spans="1:7" ht="12.75">
      <c r="A28" s="265" t="s">
        <v>14</v>
      </c>
      <c r="B28" s="6" t="s">
        <v>10</v>
      </c>
      <c r="C28" s="6">
        <v>18</v>
      </c>
      <c r="D28" s="6">
        <v>191</v>
      </c>
      <c r="E28" s="6">
        <v>557</v>
      </c>
      <c r="F28" s="6">
        <v>209</v>
      </c>
      <c r="G28" s="7">
        <v>766</v>
      </c>
    </row>
    <row r="29" spans="1:7" ht="12.75">
      <c r="A29" s="266"/>
      <c r="B29" s="8">
        <v>2004</v>
      </c>
      <c r="C29" s="8">
        <v>24</v>
      </c>
      <c r="D29" s="8">
        <v>151</v>
      </c>
      <c r="E29" s="8">
        <v>579</v>
      </c>
      <c r="F29" s="8">
        <v>175</v>
      </c>
      <c r="G29" s="9">
        <v>754</v>
      </c>
    </row>
    <row r="30" spans="1:7" ht="12.75">
      <c r="A30" s="266"/>
      <c r="B30" s="8">
        <v>2005</v>
      </c>
      <c r="C30" s="8">
        <v>11</v>
      </c>
      <c r="D30" s="8">
        <v>143</v>
      </c>
      <c r="E30" s="8">
        <v>547</v>
      </c>
      <c r="F30" s="8">
        <v>154</v>
      </c>
      <c r="G30" s="9">
        <v>701</v>
      </c>
    </row>
    <row r="31" spans="1:7" ht="12.75">
      <c r="A31" s="266"/>
      <c r="B31" s="8">
        <v>2006</v>
      </c>
      <c r="C31" s="8">
        <v>17</v>
      </c>
      <c r="D31" s="8">
        <v>162</v>
      </c>
      <c r="E31" s="8">
        <v>498</v>
      </c>
      <c r="F31" s="8">
        <v>179</v>
      </c>
      <c r="G31" s="9">
        <v>677</v>
      </c>
    </row>
    <row r="32" spans="1:7" ht="12.75">
      <c r="A32" s="266"/>
      <c r="B32" s="8">
        <v>2007</v>
      </c>
      <c r="C32" s="8">
        <v>10</v>
      </c>
      <c r="D32" s="8">
        <v>120</v>
      </c>
      <c r="E32" s="8">
        <v>476</v>
      </c>
      <c r="F32" s="8">
        <v>130</v>
      </c>
      <c r="G32" s="9">
        <v>606</v>
      </c>
    </row>
    <row r="33" spans="1:7" ht="12.75">
      <c r="A33" s="266"/>
      <c r="B33" s="8">
        <v>2008</v>
      </c>
      <c r="C33" s="8">
        <v>13</v>
      </c>
      <c r="D33" s="8">
        <v>95</v>
      </c>
      <c r="E33" s="8">
        <v>467</v>
      </c>
      <c r="F33" s="8">
        <v>108</v>
      </c>
      <c r="G33" s="9">
        <v>575</v>
      </c>
    </row>
    <row r="34" spans="1:7" ht="12.75">
      <c r="A34" s="267"/>
      <c r="B34" s="6" t="s">
        <v>11</v>
      </c>
      <c r="C34" s="6">
        <v>15</v>
      </c>
      <c r="D34" s="6">
        <v>134</v>
      </c>
      <c r="E34" s="6">
        <v>513</v>
      </c>
      <c r="F34" s="6">
        <v>149</v>
      </c>
      <c r="G34" s="7">
        <v>663</v>
      </c>
    </row>
    <row r="35" spans="1:7" ht="12.75">
      <c r="A35" s="265" t="s">
        <v>15</v>
      </c>
      <c r="B35" s="6" t="s">
        <v>10</v>
      </c>
      <c r="C35" s="6">
        <v>53</v>
      </c>
      <c r="D35" s="6">
        <v>485</v>
      </c>
      <c r="E35" s="10">
        <v>2904</v>
      </c>
      <c r="F35" s="6">
        <v>538</v>
      </c>
      <c r="G35" s="11">
        <v>3442</v>
      </c>
    </row>
    <row r="36" spans="1:7" ht="12.75">
      <c r="A36" s="266"/>
      <c r="B36" s="8">
        <v>2004</v>
      </c>
      <c r="C36" s="8">
        <v>34</v>
      </c>
      <c r="D36" s="8">
        <v>348</v>
      </c>
      <c r="E36" s="13">
        <v>2534</v>
      </c>
      <c r="F36" s="8">
        <v>382</v>
      </c>
      <c r="G36" s="12">
        <v>2916</v>
      </c>
    </row>
    <row r="37" spans="1:7" ht="12.75">
      <c r="A37" s="266"/>
      <c r="B37" s="8">
        <v>2005</v>
      </c>
      <c r="C37" s="8">
        <v>35</v>
      </c>
      <c r="D37" s="8">
        <v>445</v>
      </c>
      <c r="E37" s="13">
        <v>2295</v>
      </c>
      <c r="F37" s="8">
        <v>480</v>
      </c>
      <c r="G37" s="12">
        <v>2775</v>
      </c>
    </row>
    <row r="38" spans="1:7" ht="12.75">
      <c r="A38" s="266"/>
      <c r="B38" s="8">
        <v>2006</v>
      </c>
      <c r="C38" s="8">
        <v>40</v>
      </c>
      <c r="D38" s="8">
        <v>405</v>
      </c>
      <c r="E38" s="13">
        <v>2304</v>
      </c>
      <c r="F38" s="8">
        <v>445</v>
      </c>
      <c r="G38" s="12">
        <v>2749</v>
      </c>
    </row>
    <row r="39" spans="1:7" ht="12.75">
      <c r="A39" s="266"/>
      <c r="B39" s="8">
        <v>2007</v>
      </c>
      <c r="C39" s="8">
        <v>40</v>
      </c>
      <c r="D39" s="8">
        <v>384</v>
      </c>
      <c r="E39" s="13">
        <v>2086</v>
      </c>
      <c r="F39" s="8">
        <v>424</v>
      </c>
      <c r="G39" s="12">
        <v>2510</v>
      </c>
    </row>
    <row r="40" spans="1:7" ht="12.75">
      <c r="A40" s="266"/>
      <c r="B40" s="8">
        <v>2008</v>
      </c>
      <c r="C40" s="8">
        <v>36</v>
      </c>
      <c r="D40" s="8">
        <v>356</v>
      </c>
      <c r="E40" s="13">
        <v>2147</v>
      </c>
      <c r="F40" s="8">
        <v>392</v>
      </c>
      <c r="G40" s="12">
        <v>2539</v>
      </c>
    </row>
    <row r="41" spans="1:7" ht="12.75">
      <c r="A41" s="267"/>
      <c r="B41" s="6" t="s">
        <v>11</v>
      </c>
      <c r="C41" s="6">
        <v>37</v>
      </c>
      <c r="D41" s="6">
        <v>388</v>
      </c>
      <c r="E41" s="10">
        <v>2273</v>
      </c>
      <c r="F41" s="6">
        <v>425</v>
      </c>
      <c r="G41" s="11">
        <v>2698</v>
      </c>
    </row>
    <row r="42" spans="1:7" ht="12.75">
      <c r="A42" s="265" t="s">
        <v>16</v>
      </c>
      <c r="B42" s="6" t="s">
        <v>10</v>
      </c>
      <c r="C42" s="6">
        <v>18</v>
      </c>
      <c r="D42" s="6">
        <v>226</v>
      </c>
      <c r="E42" s="6">
        <v>548</v>
      </c>
      <c r="F42" s="6">
        <v>244</v>
      </c>
      <c r="G42" s="7">
        <v>792</v>
      </c>
    </row>
    <row r="43" spans="1:7" ht="12.75">
      <c r="A43" s="266"/>
      <c r="B43" s="8">
        <v>2004</v>
      </c>
      <c r="C43" s="8">
        <v>16</v>
      </c>
      <c r="D43" s="8">
        <v>153</v>
      </c>
      <c r="E43" s="8">
        <v>514</v>
      </c>
      <c r="F43" s="8">
        <v>169</v>
      </c>
      <c r="G43" s="9">
        <v>683</v>
      </c>
    </row>
    <row r="44" spans="1:7" ht="12.75">
      <c r="A44" s="266"/>
      <c r="B44" s="8">
        <v>2005</v>
      </c>
      <c r="C44" s="8">
        <v>18</v>
      </c>
      <c r="D44" s="8">
        <v>145</v>
      </c>
      <c r="E44" s="8">
        <v>494</v>
      </c>
      <c r="F44" s="8">
        <v>163</v>
      </c>
      <c r="G44" s="9">
        <v>657</v>
      </c>
    </row>
    <row r="45" spans="1:7" ht="12.75">
      <c r="A45" s="266"/>
      <c r="B45" s="8">
        <v>2006</v>
      </c>
      <c r="C45" s="8">
        <v>19</v>
      </c>
      <c r="D45" s="8">
        <v>131</v>
      </c>
      <c r="E45" s="8">
        <v>551</v>
      </c>
      <c r="F45" s="8">
        <v>150</v>
      </c>
      <c r="G45" s="9">
        <v>701</v>
      </c>
    </row>
    <row r="46" spans="1:7" ht="12.75">
      <c r="A46" s="266"/>
      <c r="B46" s="8">
        <v>2007</v>
      </c>
      <c r="C46" s="8">
        <v>8</v>
      </c>
      <c r="D46" s="8">
        <v>122</v>
      </c>
      <c r="E46" s="8">
        <v>545</v>
      </c>
      <c r="F46" s="8">
        <v>130</v>
      </c>
      <c r="G46" s="9">
        <v>675</v>
      </c>
    </row>
    <row r="47" spans="1:7" ht="12.75">
      <c r="A47" s="266"/>
      <c r="B47" s="8">
        <v>2008</v>
      </c>
      <c r="C47" s="8">
        <v>11</v>
      </c>
      <c r="D47" s="8">
        <v>148</v>
      </c>
      <c r="E47" s="8">
        <v>521</v>
      </c>
      <c r="F47" s="8">
        <v>159</v>
      </c>
      <c r="G47" s="9">
        <v>680</v>
      </c>
    </row>
    <row r="48" spans="1:7" ht="12.75">
      <c r="A48" s="267"/>
      <c r="B48" s="6" t="s">
        <v>11</v>
      </c>
      <c r="C48" s="6">
        <v>14</v>
      </c>
      <c r="D48" s="6">
        <v>140</v>
      </c>
      <c r="E48" s="6">
        <v>525</v>
      </c>
      <c r="F48" s="6">
        <v>154</v>
      </c>
      <c r="G48" s="7">
        <v>679</v>
      </c>
    </row>
    <row r="49" spans="1:7" ht="12.75">
      <c r="A49" s="265" t="s">
        <v>17</v>
      </c>
      <c r="B49" s="6" t="s">
        <v>10</v>
      </c>
      <c r="C49" s="6">
        <v>119</v>
      </c>
      <c r="D49" s="10">
        <v>1695</v>
      </c>
      <c r="E49" s="10">
        <v>5588</v>
      </c>
      <c r="F49" s="10">
        <v>1814</v>
      </c>
      <c r="G49" s="11">
        <v>7401</v>
      </c>
    </row>
    <row r="50" spans="1:7" ht="12.75">
      <c r="A50" s="266"/>
      <c r="B50" s="8">
        <v>2004</v>
      </c>
      <c r="C50" s="8">
        <v>101</v>
      </c>
      <c r="D50" s="8">
        <v>912</v>
      </c>
      <c r="E50" s="13">
        <v>5137</v>
      </c>
      <c r="F50" s="13">
        <v>1013</v>
      </c>
      <c r="G50" s="12">
        <v>6150</v>
      </c>
    </row>
    <row r="51" spans="1:7" ht="12.75">
      <c r="A51" s="266"/>
      <c r="B51" s="8">
        <v>2005</v>
      </c>
      <c r="C51" s="8">
        <v>85</v>
      </c>
      <c r="D51" s="8">
        <v>790</v>
      </c>
      <c r="E51" s="13">
        <v>4968</v>
      </c>
      <c r="F51" s="8">
        <v>875</v>
      </c>
      <c r="G51" s="12">
        <v>5843</v>
      </c>
    </row>
    <row r="52" spans="1:7" ht="12.75">
      <c r="A52" s="266"/>
      <c r="B52" s="8">
        <v>2006</v>
      </c>
      <c r="C52" s="8">
        <v>95</v>
      </c>
      <c r="D52" s="8">
        <v>875</v>
      </c>
      <c r="E52" s="13">
        <v>4694</v>
      </c>
      <c r="F52" s="8">
        <v>970</v>
      </c>
      <c r="G52" s="12">
        <v>5664</v>
      </c>
    </row>
    <row r="53" spans="1:7" ht="12.75">
      <c r="A53" s="266"/>
      <c r="B53" s="8">
        <v>2007</v>
      </c>
      <c r="C53" s="8">
        <v>87</v>
      </c>
      <c r="D53" s="8">
        <v>723</v>
      </c>
      <c r="E53" s="13">
        <v>4550</v>
      </c>
      <c r="F53" s="8">
        <v>810</v>
      </c>
      <c r="G53" s="12">
        <v>5360</v>
      </c>
    </row>
    <row r="54" spans="1:7" ht="12.75">
      <c r="A54" s="266"/>
      <c r="B54" s="8">
        <v>2008</v>
      </c>
      <c r="C54" s="8">
        <v>86</v>
      </c>
      <c r="D54" s="8">
        <v>887</v>
      </c>
      <c r="E54" s="13">
        <v>3932</v>
      </c>
      <c r="F54" s="8">
        <v>973</v>
      </c>
      <c r="G54" s="12">
        <v>4905</v>
      </c>
    </row>
    <row r="55" spans="1:7" ht="12.75">
      <c r="A55" s="267"/>
      <c r="B55" s="6" t="s">
        <v>11</v>
      </c>
      <c r="C55" s="6">
        <v>91</v>
      </c>
      <c r="D55" s="6">
        <v>837</v>
      </c>
      <c r="E55" s="10">
        <v>4656</v>
      </c>
      <c r="F55" s="6">
        <v>928</v>
      </c>
      <c r="G55" s="11">
        <v>5584</v>
      </c>
    </row>
    <row r="56" spans="1:7" ht="12.75">
      <c r="A56" s="265" t="s">
        <v>18</v>
      </c>
      <c r="B56" s="6" t="s">
        <v>10</v>
      </c>
      <c r="C56" s="6">
        <v>18</v>
      </c>
      <c r="D56" s="6">
        <v>139</v>
      </c>
      <c r="E56" s="6">
        <v>276</v>
      </c>
      <c r="F56" s="6">
        <v>157</v>
      </c>
      <c r="G56" s="7">
        <v>433</v>
      </c>
    </row>
    <row r="57" spans="1:7" ht="12.75">
      <c r="A57" s="266"/>
      <c r="B57" s="8">
        <v>2004</v>
      </c>
      <c r="C57" s="8">
        <v>8</v>
      </c>
      <c r="D57" s="8">
        <v>88</v>
      </c>
      <c r="E57" s="8">
        <v>344</v>
      </c>
      <c r="F57" s="8">
        <v>96</v>
      </c>
      <c r="G57" s="9">
        <v>440</v>
      </c>
    </row>
    <row r="58" spans="1:7" ht="12.75">
      <c r="A58" s="266"/>
      <c r="B58" s="8">
        <v>2005</v>
      </c>
      <c r="C58" s="8">
        <v>14</v>
      </c>
      <c r="D58" s="8">
        <v>103</v>
      </c>
      <c r="E58" s="8">
        <v>380</v>
      </c>
      <c r="F58" s="8">
        <v>117</v>
      </c>
      <c r="G58" s="9">
        <v>497</v>
      </c>
    </row>
    <row r="59" spans="1:7" ht="12.75">
      <c r="A59" s="266"/>
      <c r="B59" s="8">
        <v>2006</v>
      </c>
      <c r="C59" s="8">
        <v>19</v>
      </c>
      <c r="D59" s="8">
        <v>119</v>
      </c>
      <c r="E59" s="8">
        <v>305</v>
      </c>
      <c r="F59" s="8">
        <v>138</v>
      </c>
      <c r="G59" s="9">
        <v>443</v>
      </c>
    </row>
    <row r="60" spans="1:7" ht="12.75">
      <c r="A60" s="266"/>
      <c r="B60" s="8">
        <v>2007</v>
      </c>
      <c r="C60" s="8">
        <v>11</v>
      </c>
      <c r="D60" s="8">
        <v>133</v>
      </c>
      <c r="E60" s="8">
        <v>331</v>
      </c>
      <c r="F60" s="8">
        <v>144</v>
      </c>
      <c r="G60" s="9">
        <v>475</v>
      </c>
    </row>
    <row r="61" spans="1:7" ht="12.75">
      <c r="A61" s="266"/>
      <c r="B61" s="8">
        <v>2008</v>
      </c>
      <c r="C61" s="8">
        <v>9</v>
      </c>
      <c r="D61" s="8">
        <v>85</v>
      </c>
      <c r="E61" s="8">
        <v>325</v>
      </c>
      <c r="F61" s="8">
        <v>94</v>
      </c>
      <c r="G61" s="9">
        <v>419</v>
      </c>
    </row>
    <row r="62" spans="1:7" ht="13.5" thickBot="1">
      <c r="A62" s="268"/>
      <c r="B62" s="14" t="s">
        <v>11</v>
      </c>
      <c r="C62" s="14">
        <v>12</v>
      </c>
      <c r="D62" s="14">
        <v>106</v>
      </c>
      <c r="E62" s="14">
        <v>337</v>
      </c>
      <c r="F62" s="14">
        <v>118</v>
      </c>
      <c r="G62" s="15">
        <v>455</v>
      </c>
    </row>
  </sheetData>
  <mergeCells count="9">
    <mergeCell ref="A56:A62"/>
    <mergeCell ref="A28:A34"/>
    <mergeCell ref="A35:A41"/>
    <mergeCell ref="A42:A48"/>
    <mergeCell ref="A49:A55"/>
    <mergeCell ref="A6:B6"/>
    <mergeCell ref="A7:A13"/>
    <mergeCell ref="A14:A20"/>
    <mergeCell ref="A21:A2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8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8.57421875" style="70" customWidth="1"/>
    <col min="2" max="2" width="11.421875" style="70" customWidth="1"/>
    <col min="3" max="3" width="9.140625" style="70" customWidth="1"/>
    <col min="4" max="4" width="12.7109375" style="70" customWidth="1"/>
    <col min="5" max="5" width="10.7109375" style="70" bestFit="1" customWidth="1"/>
    <col min="6" max="6" width="9.7109375" style="70" bestFit="1" customWidth="1"/>
    <col min="7" max="7" width="9.8515625" style="70" customWidth="1"/>
    <col min="8" max="8" width="9.57421875" style="70" bestFit="1" customWidth="1"/>
    <col min="9" max="9" width="9.28125" style="70" bestFit="1" customWidth="1"/>
    <col min="10" max="10" width="11.00390625" style="70" customWidth="1"/>
    <col min="11" max="16384" width="9.140625" style="70" customWidth="1"/>
  </cols>
  <sheetData>
    <row r="1" spans="1:12" s="130" customFormat="1" ht="18">
      <c r="A1" s="69" t="s">
        <v>145</v>
      </c>
      <c r="J1" s="73" t="s">
        <v>146</v>
      </c>
      <c r="K1" s="136"/>
      <c r="L1" s="136"/>
    </row>
    <row r="2" spans="1:12" s="130" customFormat="1" ht="18">
      <c r="A2" s="69"/>
      <c r="K2" s="136"/>
      <c r="L2" s="136"/>
    </row>
    <row r="3" spans="1:12" s="130" customFormat="1" ht="27" customHeight="1" thickBot="1">
      <c r="A3" s="220" t="s">
        <v>147</v>
      </c>
      <c r="B3" s="221"/>
      <c r="C3" s="221"/>
      <c r="D3" s="221"/>
      <c r="E3" s="221"/>
      <c r="F3" s="221"/>
      <c r="G3" s="221"/>
      <c r="H3" s="221"/>
      <c r="I3" s="221"/>
      <c r="J3" s="221"/>
      <c r="K3" s="136"/>
      <c r="L3" s="136"/>
    </row>
    <row r="4" spans="4:12" s="82" customFormat="1" ht="15.75">
      <c r="D4" s="222" t="s">
        <v>148</v>
      </c>
      <c r="F4" s="222" t="s">
        <v>149</v>
      </c>
      <c r="H4" s="222" t="s">
        <v>150</v>
      </c>
      <c r="J4" s="108" t="s">
        <v>151</v>
      </c>
      <c r="K4" s="81"/>
      <c r="L4" s="81"/>
    </row>
    <row r="5" spans="6:12" s="82" customFormat="1" ht="15.75">
      <c r="F5" s="222" t="s">
        <v>152</v>
      </c>
      <c r="H5" s="222" t="s">
        <v>152</v>
      </c>
      <c r="J5" s="222" t="s">
        <v>153</v>
      </c>
      <c r="K5" s="81"/>
      <c r="L5" s="81"/>
    </row>
    <row r="6" spans="1:12" ht="13.5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89"/>
      <c r="L6" s="89"/>
    </row>
    <row r="7" spans="11:12" ht="12.75">
      <c r="K7" s="89"/>
      <c r="L7" s="89"/>
    </row>
    <row r="8" spans="1:12" ht="15.75" thickBot="1">
      <c r="A8" s="84" t="s">
        <v>154</v>
      </c>
      <c r="B8" s="76"/>
      <c r="C8" s="76"/>
      <c r="D8" s="223">
        <v>1683800</v>
      </c>
      <c r="E8" s="223"/>
      <c r="F8" s="223">
        <v>189200</v>
      </c>
      <c r="G8" s="223"/>
      <c r="H8" s="223">
        <v>14600</v>
      </c>
      <c r="I8" s="223"/>
      <c r="J8" s="223">
        <v>52600</v>
      </c>
      <c r="K8" s="88"/>
      <c r="L8" s="88"/>
    </row>
    <row r="9" spans="1:12" ht="15">
      <c r="A9" s="81"/>
      <c r="B9" s="89"/>
      <c r="C9" s="89"/>
      <c r="D9" s="98"/>
      <c r="E9" s="98"/>
      <c r="F9" s="98"/>
      <c r="G9" s="98"/>
      <c r="H9" s="98"/>
      <c r="I9" s="98"/>
      <c r="J9" s="98"/>
      <c r="K9" s="88"/>
      <c r="L9" s="88"/>
    </row>
    <row r="10" spans="11:12" ht="12.75">
      <c r="K10" s="88"/>
      <c r="L10" s="88"/>
    </row>
    <row r="11" spans="1:12" s="130" customFormat="1" ht="27" customHeight="1" thickBot="1">
      <c r="A11" s="220" t="s">
        <v>155</v>
      </c>
      <c r="B11" s="221"/>
      <c r="C11" s="221"/>
      <c r="I11" s="221"/>
      <c r="J11" s="221"/>
      <c r="K11" s="224"/>
      <c r="L11" s="224"/>
    </row>
    <row r="12" spans="4:12" s="108" customFormat="1" ht="15.75">
      <c r="D12" s="284" t="s">
        <v>156</v>
      </c>
      <c r="E12" s="284"/>
      <c r="F12" s="284"/>
      <c r="G12" s="284"/>
      <c r="H12" s="284"/>
      <c r="I12" s="225"/>
      <c r="J12" s="225"/>
      <c r="K12" s="226"/>
      <c r="L12" s="226"/>
    </row>
    <row r="13" spans="4:12" s="108" customFormat="1" ht="15.75">
      <c r="D13" s="227" t="s">
        <v>157</v>
      </c>
      <c r="E13" s="227"/>
      <c r="F13" s="227" t="s">
        <v>5</v>
      </c>
      <c r="G13" s="227"/>
      <c r="H13" s="227" t="s">
        <v>6</v>
      </c>
      <c r="I13" s="227"/>
      <c r="J13" s="227" t="s">
        <v>158</v>
      </c>
      <c r="K13" s="226"/>
      <c r="L13" s="226"/>
    </row>
    <row r="14" spans="2:12" s="108" customFormat="1" ht="15.75">
      <c r="B14" s="222"/>
      <c r="C14" s="222"/>
      <c r="D14" s="227"/>
      <c r="E14" s="227"/>
      <c r="F14" s="227"/>
      <c r="G14" s="227"/>
      <c r="H14" s="227"/>
      <c r="I14" s="227"/>
      <c r="J14" s="227" t="s">
        <v>159</v>
      </c>
      <c r="K14" s="226"/>
      <c r="L14" s="226"/>
    </row>
    <row r="15" spans="1:12" ht="13.5" thickBo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228"/>
      <c r="L15" s="228"/>
    </row>
    <row r="16" spans="1:12" ht="12.75">
      <c r="A16" s="121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2" s="82" customFormat="1" ht="15.75">
      <c r="A17" s="229" t="s">
        <v>160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12" s="82" customFormat="1" ht="15">
      <c r="A18" s="157" t="s">
        <v>161</v>
      </c>
      <c r="B18" s="230"/>
      <c r="C18" s="230"/>
      <c r="D18" s="231">
        <v>635746</v>
      </c>
      <c r="E18" s="231"/>
      <c r="F18" s="231">
        <v>25281</v>
      </c>
      <c r="G18" s="231"/>
      <c r="H18" s="231">
        <v>3131</v>
      </c>
      <c r="I18" s="232"/>
      <c r="J18" s="232"/>
      <c r="K18" s="230"/>
      <c r="L18" s="230"/>
    </row>
    <row r="19" spans="1:12" s="82" customFormat="1" ht="15">
      <c r="A19" s="157" t="s">
        <v>162</v>
      </c>
      <c r="B19" s="230"/>
      <c r="C19" s="230"/>
      <c r="D19" s="97">
        <v>5833</v>
      </c>
      <c r="E19" s="232"/>
      <c r="F19" s="231">
        <v>15155</v>
      </c>
      <c r="G19" s="231"/>
      <c r="H19" s="231">
        <v>1327</v>
      </c>
      <c r="I19" s="232"/>
      <c r="J19" s="232"/>
      <c r="K19" s="230"/>
      <c r="L19" s="230"/>
    </row>
    <row r="20" spans="1:12" s="82" customFormat="1" ht="15">
      <c r="A20" s="157" t="s">
        <v>163</v>
      </c>
      <c r="B20" s="230"/>
      <c r="C20" s="230"/>
      <c r="D20" s="97">
        <v>1250867</v>
      </c>
      <c r="E20" s="232"/>
      <c r="F20" s="231">
        <v>172027</v>
      </c>
      <c r="G20" s="232"/>
      <c r="H20" s="231">
        <v>14897</v>
      </c>
      <c r="I20" s="232"/>
      <c r="J20" s="232"/>
      <c r="K20" s="230"/>
      <c r="L20" s="230"/>
    </row>
    <row r="21" spans="1:12" s="82" customFormat="1" ht="15.75">
      <c r="A21" s="229" t="s">
        <v>164</v>
      </c>
      <c r="B21" s="230"/>
      <c r="C21" s="230"/>
      <c r="D21" s="232"/>
      <c r="E21" s="232"/>
      <c r="F21" s="232"/>
      <c r="G21" s="232"/>
      <c r="H21" s="232"/>
      <c r="I21" s="232"/>
      <c r="J21" s="232"/>
      <c r="K21" s="230"/>
      <c r="L21" s="230"/>
    </row>
    <row r="22" spans="1:10" s="82" customFormat="1" ht="15">
      <c r="A22" s="82" t="s">
        <v>165</v>
      </c>
      <c r="D22" s="97">
        <v>2270</v>
      </c>
      <c r="E22" s="97"/>
      <c r="F22" s="97">
        <v>450</v>
      </c>
      <c r="G22" s="97"/>
      <c r="H22" s="97">
        <v>180</v>
      </c>
      <c r="I22" s="97"/>
      <c r="J22" s="97">
        <v>64</v>
      </c>
    </row>
    <row r="23" spans="1:10" s="82" customFormat="1" ht="15">
      <c r="A23" s="82" t="s">
        <v>166</v>
      </c>
      <c r="B23" s="233" t="s">
        <v>167</v>
      </c>
      <c r="C23" s="233"/>
      <c r="D23" s="97">
        <v>17370</v>
      </c>
      <c r="E23" s="97"/>
      <c r="F23" s="97">
        <v>14821</v>
      </c>
      <c r="G23" s="97"/>
      <c r="H23" s="97">
        <v>7498</v>
      </c>
      <c r="I23" s="97"/>
      <c r="J23" s="97">
        <v>2615</v>
      </c>
    </row>
    <row r="24" spans="2:10" s="82" customFormat="1" ht="15">
      <c r="B24" s="233" t="s">
        <v>168</v>
      </c>
      <c r="C24" s="233"/>
      <c r="D24" s="97">
        <v>13655</v>
      </c>
      <c r="E24" s="97"/>
      <c r="F24" s="97">
        <v>6225</v>
      </c>
      <c r="G24" s="97"/>
      <c r="H24" s="97">
        <v>4126</v>
      </c>
      <c r="I24" s="97"/>
      <c r="J24" s="97">
        <v>2721</v>
      </c>
    </row>
    <row r="25" spans="2:10" s="82" customFormat="1" ht="15">
      <c r="B25" s="233" t="s">
        <v>169</v>
      </c>
      <c r="C25" s="233"/>
      <c r="D25" s="97">
        <v>8051</v>
      </c>
      <c r="E25" s="97"/>
      <c r="F25" s="97">
        <v>4315</v>
      </c>
      <c r="G25" s="97"/>
      <c r="H25" s="97">
        <v>2545</v>
      </c>
      <c r="I25" s="97"/>
      <c r="J25" s="97">
        <v>1820</v>
      </c>
    </row>
    <row r="26" spans="1:10" s="108" customFormat="1" ht="16.5" thickBot="1">
      <c r="A26" s="234" t="s">
        <v>170</v>
      </c>
      <c r="B26" s="235"/>
      <c r="C26" s="235"/>
      <c r="D26" s="236">
        <v>1906154</v>
      </c>
      <c r="E26" s="236"/>
      <c r="F26" s="236">
        <v>218114</v>
      </c>
      <c r="G26" s="236"/>
      <c r="H26" s="236">
        <v>22633</v>
      </c>
      <c r="I26" s="236"/>
      <c r="J26" s="236">
        <v>2003</v>
      </c>
    </row>
    <row r="27" spans="2:4" ht="12.75">
      <c r="B27" s="237"/>
      <c r="C27" s="237"/>
      <c r="D27" s="237"/>
    </row>
    <row r="28" spans="2:4" ht="12.75">
      <c r="B28" s="237"/>
      <c r="C28" s="237"/>
      <c r="D28" s="237"/>
    </row>
    <row r="29" spans="2:4" ht="12.75">
      <c r="B29" s="237"/>
      <c r="C29" s="237"/>
      <c r="D29" s="237"/>
    </row>
    <row r="30" spans="1:10" s="130" customFormat="1" ht="18">
      <c r="A30" s="132" t="s">
        <v>171</v>
      </c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s="130" customFormat="1" ht="18">
      <c r="A31" s="136"/>
      <c r="B31" s="136"/>
      <c r="C31" s="136"/>
      <c r="D31" s="136"/>
      <c r="E31" s="136"/>
      <c r="F31" s="136"/>
      <c r="G31" s="136"/>
      <c r="H31" s="136"/>
      <c r="I31" s="136"/>
      <c r="J31" s="136"/>
    </row>
    <row r="32" spans="1:11" s="130" customFormat="1" ht="18.75" thickBot="1">
      <c r="A32" s="75" t="s">
        <v>172</v>
      </c>
      <c r="B32" s="221"/>
      <c r="C32" s="221"/>
      <c r="D32" s="221"/>
      <c r="E32" s="221"/>
      <c r="F32" s="221"/>
      <c r="G32" s="221"/>
      <c r="H32" s="221"/>
      <c r="I32" s="221"/>
      <c r="J32" s="221"/>
      <c r="K32" s="136"/>
    </row>
    <row r="33" spans="1:10" s="82" customFormat="1" ht="15.75">
      <c r="A33" s="81"/>
      <c r="B33" s="81"/>
      <c r="C33" s="81"/>
      <c r="D33" s="285" t="s">
        <v>156</v>
      </c>
      <c r="E33" s="285"/>
      <c r="F33" s="285"/>
      <c r="G33" s="79" t="s">
        <v>173</v>
      </c>
      <c r="I33" s="79" t="s">
        <v>174</v>
      </c>
      <c r="J33" s="79" t="s">
        <v>173</v>
      </c>
    </row>
    <row r="34" spans="1:10" s="82" customFormat="1" ht="15.75">
      <c r="A34" s="79" t="s">
        <v>175</v>
      </c>
      <c r="B34" s="79"/>
      <c r="C34" s="79"/>
      <c r="D34" s="79" t="s">
        <v>4</v>
      </c>
      <c r="E34" s="79" t="s">
        <v>5</v>
      </c>
      <c r="F34" s="79" t="s">
        <v>6</v>
      </c>
      <c r="G34" s="79" t="s">
        <v>176</v>
      </c>
      <c r="I34" s="79" t="s">
        <v>159</v>
      </c>
      <c r="J34" s="79" t="s">
        <v>176</v>
      </c>
    </row>
    <row r="35" spans="1:10" s="82" customFormat="1" ht="15.75">
      <c r="A35" s="79"/>
      <c r="B35" s="79"/>
      <c r="C35" s="79"/>
      <c r="D35" s="79"/>
      <c r="E35" s="79"/>
      <c r="F35" s="79"/>
      <c r="G35" s="79" t="s">
        <v>177</v>
      </c>
      <c r="I35" s="79"/>
      <c r="J35" s="79" t="s">
        <v>178</v>
      </c>
    </row>
    <row r="36" spans="1:12" s="82" customFormat="1" ht="16.5" thickBot="1">
      <c r="A36" s="85"/>
      <c r="B36" s="85"/>
      <c r="C36" s="85"/>
      <c r="D36" s="85"/>
      <c r="E36" s="85"/>
      <c r="F36" s="85"/>
      <c r="G36" s="85" t="s">
        <v>178</v>
      </c>
      <c r="H36" s="85"/>
      <c r="I36" s="84"/>
      <c r="J36" s="85"/>
      <c r="L36" s="79"/>
    </row>
    <row r="37" spans="1:12" s="82" customFormat="1" ht="15.75">
      <c r="A37" s="229"/>
      <c r="B37" s="79"/>
      <c r="C37" s="79"/>
      <c r="D37" s="79"/>
      <c r="E37" s="79"/>
      <c r="F37" s="79"/>
      <c r="G37" s="79"/>
      <c r="H37" s="79"/>
      <c r="J37" s="79"/>
      <c r="L37" s="79"/>
    </row>
    <row r="38" spans="1:12" s="82" customFormat="1" ht="15">
      <c r="A38" s="157" t="s">
        <v>179</v>
      </c>
      <c r="B38" s="238"/>
      <c r="C38" s="238"/>
      <c r="D38" s="239">
        <v>2044312</v>
      </c>
      <c r="E38" s="239">
        <v>238846</v>
      </c>
      <c r="F38" s="239">
        <v>23457</v>
      </c>
      <c r="G38" s="239">
        <v>143654</v>
      </c>
      <c r="I38" s="239">
        <v>2785</v>
      </c>
      <c r="J38" s="239">
        <v>18793</v>
      </c>
      <c r="L38" s="98"/>
    </row>
    <row r="39" spans="1:12" s="82" customFormat="1" ht="15">
      <c r="A39" s="157" t="s">
        <v>180</v>
      </c>
      <c r="B39" s="238"/>
      <c r="C39" s="238"/>
      <c r="D39" s="239">
        <v>1729450</v>
      </c>
      <c r="E39" s="239">
        <v>205990</v>
      </c>
      <c r="F39" s="239">
        <v>20084</v>
      </c>
      <c r="G39" s="239">
        <v>70617</v>
      </c>
      <c r="I39" s="239">
        <v>1884</v>
      </c>
      <c r="J39" s="239">
        <v>5560</v>
      </c>
      <c r="L39" s="98"/>
    </row>
    <row r="40" spans="1:12" s="82" customFormat="1" ht="15">
      <c r="A40" s="157" t="s">
        <v>80</v>
      </c>
      <c r="B40" s="230"/>
      <c r="C40" s="230"/>
      <c r="D40" s="239">
        <v>2168196</v>
      </c>
      <c r="E40" s="239">
        <v>240544</v>
      </c>
      <c r="F40" s="239">
        <v>27169</v>
      </c>
      <c r="G40" s="239">
        <v>90015</v>
      </c>
      <c r="I40" s="239">
        <v>2679</v>
      </c>
      <c r="J40" s="239">
        <v>12834</v>
      </c>
      <c r="L40" s="98"/>
    </row>
    <row r="41" spans="1:12" s="82" customFormat="1" ht="15.75">
      <c r="A41" s="229" t="s">
        <v>181</v>
      </c>
      <c r="B41" s="226"/>
      <c r="C41" s="226"/>
      <c r="D41" s="240">
        <v>1943481</v>
      </c>
      <c r="E41" s="240">
        <v>220174</v>
      </c>
      <c r="F41" s="240">
        <v>21483</v>
      </c>
      <c r="G41" s="240">
        <v>96811</v>
      </c>
      <c r="H41" s="108"/>
      <c r="I41" s="240">
        <v>2077</v>
      </c>
      <c r="J41" s="240">
        <v>8448</v>
      </c>
      <c r="L41" s="98"/>
    </row>
    <row r="42" spans="1:12" s="82" customFormat="1" ht="15">
      <c r="A42" s="157"/>
      <c r="B42" s="230"/>
      <c r="C42" s="230"/>
      <c r="D42" s="231"/>
      <c r="E42" s="231"/>
      <c r="F42" s="231"/>
      <c r="G42" s="231"/>
      <c r="J42" s="231"/>
      <c r="L42" s="231"/>
    </row>
    <row r="43" spans="1:12" s="82" customFormat="1" ht="15">
      <c r="A43" s="157" t="s">
        <v>182</v>
      </c>
      <c r="B43" s="230"/>
      <c r="C43" s="230"/>
      <c r="D43" s="231">
        <v>2114935</v>
      </c>
      <c r="E43" s="231">
        <v>246496</v>
      </c>
      <c r="F43" s="231">
        <v>24069</v>
      </c>
      <c r="G43" s="231">
        <v>124367</v>
      </c>
      <c r="I43" s="97">
        <v>2496</v>
      </c>
      <c r="J43" s="231">
        <v>14318</v>
      </c>
      <c r="L43" s="231"/>
    </row>
    <row r="44" spans="1:12" s="82" customFormat="1" ht="15.75" thickBot="1">
      <c r="A44" s="241"/>
      <c r="B44" s="242"/>
      <c r="C44" s="242"/>
      <c r="D44" s="242"/>
      <c r="E44" s="242"/>
      <c r="F44" s="242"/>
      <c r="G44" s="242"/>
      <c r="H44" s="242"/>
      <c r="I44" s="84"/>
      <c r="J44" s="242"/>
      <c r="L44" s="230"/>
    </row>
    <row r="45" ht="12.75">
      <c r="L45" s="89"/>
    </row>
    <row r="46" ht="12.75">
      <c r="L46" s="89"/>
    </row>
    <row r="47" ht="12.75">
      <c r="L47" s="89"/>
    </row>
    <row r="48" s="130" customFormat="1" ht="18">
      <c r="A48" s="243" t="s">
        <v>183</v>
      </c>
    </row>
    <row r="49" s="130" customFormat="1" ht="18">
      <c r="A49" s="243"/>
    </row>
    <row r="50" s="130" customFormat="1" ht="18">
      <c r="A50" s="243" t="s">
        <v>184</v>
      </c>
    </row>
    <row r="51" spans="1:12" s="130" customFormat="1" ht="18.75" thickBot="1">
      <c r="A51" s="244" t="s">
        <v>185</v>
      </c>
      <c r="B51" s="221"/>
      <c r="C51" s="221"/>
      <c r="D51" s="221"/>
      <c r="E51" s="221"/>
      <c r="F51" s="221"/>
      <c r="G51" s="221"/>
      <c r="H51" s="221"/>
      <c r="I51" s="221"/>
      <c r="J51" s="221"/>
      <c r="K51" s="136"/>
      <c r="L51" s="136"/>
    </row>
    <row r="52" spans="1:12" ht="15.75">
      <c r="A52" s="245"/>
      <c r="B52" s="246"/>
      <c r="C52" s="246"/>
      <c r="D52" s="247" t="s">
        <v>186</v>
      </c>
      <c r="E52" s="247"/>
      <c r="F52" s="246"/>
      <c r="G52" s="246"/>
      <c r="H52" s="246"/>
      <c r="I52" s="90" t="s">
        <v>174</v>
      </c>
      <c r="J52" s="227" t="s">
        <v>24</v>
      </c>
      <c r="K52" s="89"/>
      <c r="L52" s="89"/>
    </row>
    <row r="53" spans="2:10" ht="15.75">
      <c r="B53" s="248"/>
      <c r="C53" s="248" t="s">
        <v>30</v>
      </c>
      <c r="D53" s="248"/>
      <c r="E53" s="248" t="s">
        <v>187</v>
      </c>
      <c r="F53" s="248"/>
      <c r="G53" s="248"/>
      <c r="H53" s="248"/>
      <c r="I53" s="79" t="s">
        <v>159</v>
      </c>
      <c r="J53" s="90" t="s">
        <v>178</v>
      </c>
    </row>
    <row r="54" spans="1:10" ht="16.5" thickBot="1">
      <c r="A54" s="76"/>
      <c r="B54" s="249" t="s">
        <v>188</v>
      </c>
      <c r="C54" s="249" t="s">
        <v>189</v>
      </c>
      <c r="D54" s="249" t="s">
        <v>118</v>
      </c>
      <c r="E54" s="249" t="s">
        <v>178</v>
      </c>
      <c r="F54" s="249" t="s">
        <v>4</v>
      </c>
      <c r="G54" s="249" t="s">
        <v>5</v>
      </c>
      <c r="H54" s="249" t="s">
        <v>6</v>
      </c>
      <c r="I54" s="85"/>
      <c r="J54" s="115"/>
    </row>
    <row r="55" spans="1:13" s="82" customFormat="1" ht="15">
      <c r="A55" s="250">
        <v>1998</v>
      </c>
      <c r="B55" s="251">
        <v>40.2</v>
      </c>
      <c r="C55" s="251">
        <v>912.4</v>
      </c>
      <c r="D55" s="251">
        <v>795.7</v>
      </c>
      <c r="E55" s="251">
        <v>1748.3</v>
      </c>
      <c r="F55" s="251">
        <v>686.7</v>
      </c>
      <c r="G55" s="251">
        <v>778.3</v>
      </c>
      <c r="H55" s="251">
        <v>283.2</v>
      </c>
      <c r="I55" s="251">
        <v>483.1</v>
      </c>
      <c r="J55" s="251">
        <v>2231.4</v>
      </c>
      <c r="M55" s="252"/>
    </row>
    <row r="56" spans="1:13" s="82" customFormat="1" ht="15">
      <c r="A56" s="253" t="s">
        <v>190</v>
      </c>
      <c r="B56" s="251">
        <v>42.8</v>
      </c>
      <c r="C56" s="251">
        <v>776.3</v>
      </c>
      <c r="D56" s="251">
        <v>724.6</v>
      </c>
      <c r="E56" s="251">
        <v>1543.8</v>
      </c>
      <c r="F56" s="251">
        <v>547.5</v>
      </c>
      <c r="G56" s="251">
        <v>730.5</v>
      </c>
      <c r="H56" s="251">
        <v>265.7</v>
      </c>
      <c r="I56" s="251">
        <v>450.4</v>
      </c>
      <c r="J56" s="251">
        <v>1994.1</v>
      </c>
      <c r="M56" s="252"/>
    </row>
    <row r="57" spans="1:13" s="82" customFormat="1" ht="15">
      <c r="A57" s="254" t="s">
        <v>191</v>
      </c>
      <c r="B57" s="251">
        <v>57</v>
      </c>
      <c r="C57" s="251">
        <v>787.5</v>
      </c>
      <c r="D57" s="251">
        <v>683.4</v>
      </c>
      <c r="E57" s="251">
        <v>1527.9</v>
      </c>
      <c r="F57" s="251">
        <v>580.2</v>
      </c>
      <c r="G57" s="251">
        <v>684.1</v>
      </c>
      <c r="H57" s="251">
        <v>263.6</v>
      </c>
      <c r="I57" s="251">
        <v>441.7</v>
      </c>
      <c r="J57" s="251">
        <v>1969.6</v>
      </c>
      <c r="M57" s="252"/>
    </row>
    <row r="58" spans="1:13" s="82" customFormat="1" ht="15">
      <c r="A58" s="254" t="s">
        <v>192</v>
      </c>
      <c r="B58" s="255">
        <v>46.5</v>
      </c>
      <c r="C58" s="255">
        <v>828.7</v>
      </c>
      <c r="D58" s="255">
        <v>651.8</v>
      </c>
      <c r="E58" s="255">
        <v>1526.9</v>
      </c>
      <c r="F58" s="255">
        <v>618.4</v>
      </c>
      <c r="G58" s="255">
        <v>652</v>
      </c>
      <c r="H58" s="255">
        <v>256.5</v>
      </c>
      <c r="I58" s="255">
        <v>428.8</v>
      </c>
      <c r="J58" s="255">
        <v>1955.7</v>
      </c>
      <c r="M58" s="252"/>
    </row>
    <row r="59" spans="1:13" s="82" customFormat="1" ht="15">
      <c r="A59" s="254" t="s">
        <v>193</v>
      </c>
      <c r="B59" s="255">
        <v>66.9</v>
      </c>
      <c r="C59" s="255">
        <v>737.7</v>
      </c>
      <c r="D59" s="255">
        <v>605.9</v>
      </c>
      <c r="E59" s="255">
        <v>1410.5</v>
      </c>
      <c r="F59" s="255">
        <v>545</v>
      </c>
      <c r="G59" s="255">
        <v>613.9</v>
      </c>
      <c r="H59" s="255">
        <v>251.6</v>
      </c>
      <c r="I59" s="255">
        <v>417.7</v>
      </c>
      <c r="J59" s="255">
        <v>1828.2</v>
      </c>
      <c r="M59" s="252"/>
    </row>
    <row r="60" spans="1:13" s="82" customFormat="1" ht="15">
      <c r="A60" s="254" t="s">
        <v>194</v>
      </c>
      <c r="B60" s="255">
        <v>48.4</v>
      </c>
      <c r="C60" s="255">
        <v>765.8</v>
      </c>
      <c r="D60" s="255">
        <v>593.4</v>
      </c>
      <c r="E60" s="255">
        <v>1407.6</v>
      </c>
      <c r="F60" s="255">
        <v>596.3</v>
      </c>
      <c r="G60" s="255">
        <v>565</v>
      </c>
      <c r="H60" s="255">
        <v>246.2</v>
      </c>
      <c r="I60" s="255">
        <v>403.4</v>
      </c>
      <c r="J60" s="255">
        <v>1811</v>
      </c>
      <c r="M60" s="252"/>
    </row>
    <row r="61" spans="1:13" s="81" customFormat="1" ht="15">
      <c r="A61" s="254" t="s">
        <v>195</v>
      </c>
      <c r="B61" s="255">
        <v>38.5</v>
      </c>
      <c r="C61" s="255">
        <v>715.4</v>
      </c>
      <c r="D61" s="255">
        <v>569.4</v>
      </c>
      <c r="E61" s="255">
        <v>1323.3</v>
      </c>
      <c r="F61" s="255">
        <v>547.4</v>
      </c>
      <c r="G61" s="255">
        <v>527.9</v>
      </c>
      <c r="H61" s="255">
        <v>248</v>
      </c>
      <c r="I61" s="255">
        <v>402.9</v>
      </c>
      <c r="J61" s="255">
        <v>1726.2</v>
      </c>
      <c r="M61" s="256"/>
    </row>
    <row r="62" spans="1:13" s="81" customFormat="1" ht="15">
      <c r="A62" s="254" t="s">
        <v>196</v>
      </c>
      <c r="B62" s="255">
        <v>43.4</v>
      </c>
      <c r="C62" s="255">
        <v>674.4</v>
      </c>
      <c r="D62" s="255">
        <v>540.1</v>
      </c>
      <c r="E62" s="255">
        <v>1257.9</v>
      </c>
      <c r="F62" s="255">
        <v>503.6</v>
      </c>
      <c r="G62" s="255">
        <v>514.2</v>
      </c>
      <c r="H62" s="255">
        <v>240.1</v>
      </c>
      <c r="I62" s="255">
        <v>388.8</v>
      </c>
      <c r="J62" s="255">
        <v>1646.7</v>
      </c>
      <c r="M62" s="256"/>
    </row>
    <row r="63" spans="1:13" s="82" customFormat="1" ht="15">
      <c r="A63" s="254" t="s">
        <v>197</v>
      </c>
      <c r="B63" s="255">
        <v>37.5</v>
      </c>
      <c r="C63" s="255">
        <v>705.6</v>
      </c>
      <c r="D63" s="255">
        <v>546.3</v>
      </c>
      <c r="E63" s="255">
        <v>1289.4</v>
      </c>
      <c r="F63" s="255">
        <v>553.7</v>
      </c>
      <c r="G63" s="255">
        <v>504.9</v>
      </c>
      <c r="H63" s="255">
        <v>230.8</v>
      </c>
      <c r="I63" s="255">
        <v>379.4</v>
      </c>
      <c r="J63" s="255">
        <v>1668.8</v>
      </c>
      <c r="M63" s="252"/>
    </row>
    <row r="64" spans="1:13" s="82" customFormat="1" ht="15">
      <c r="A64" s="254" t="s">
        <v>198</v>
      </c>
      <c r="B64" s="255">
        <v>41.1</v>
      </c>
      <c r="C64" s="255">
        <v>638.4</v>
      </c>
      <c r="D64" s="255">
        <v>493.5</v>
      </c>
      <c r="E64" s="255">
        <v>1173</v>
      </c>
      <c r="F64" s="255">
        <v>497.2</v>
      </c>
      <c r="G64" s="255">
        <v>454</v>
      </c>
      <c r="H64" s="255">
        <v>221.8</v>
      </c>
      <c r="I64" s="255">
        <v>361.5</v>
      </c>
      <c r="J64" s="255">
        <v>1534.5</v>
      </c>
      <c r="M64" s="252"/>
    </row>
    <row r="65" spans="1:11" ht="15.75" thickBot="1">
      <c r="A65" s="257" t="s">
        <v>199</v>
      </c>
      <c r="B65" s="258">
        <v>41</v>
      </c>
      <c r="C65" s="258">
        <v>608.5</v>
      </c>
      <c r="D65" s="258">
        <v>526.6</v>
      </c>
      <c r="E65" s="258">
        <v>1176.2</v>
      </c>
      <c r="F65" s="258">
        <v>476.2</v>
      </c>
      <c r="G65" s="258">
        <v>492.3</v>
      </c>
      <c r="H65" s="258">
        <v>207.7</v>
      </c>
      <c r="I65" s="258">
        <v>350</v>
      </c>
      <c r="J65" s="258">
        <v>1526.1</v>
      </c>
      <c r="K65" s="70" t="s">
        <v>36</v>
      </c>
    </row>
    <row r="66" ht="12.75">
      <c r="D66" s="259"/>
    </row>
    <row r="67" ht="12.75">
      <c r="D67" s="259"/>
    </row>
    <row r="68" ht="12.75">
      <c r="D68" s="259"/>
    </row>
    <row r="69" ht="12.75">
      <c r="D69" s="259"/>
    </row>
    <row r="70" ht="12.75">
      <c r="D70" s="259"/>
    </row>
    <row r="71" spans="1:10" ht="12.75">
      <c r="A71" s="260"/>
      <c r="B71" s="260"/>
      <c r="C71" s="260"/>
      <c r="D71" s="260"/>
      <c r="E71" s="260"/>
      <c r="F71" s="260"/>
      <c r="G71" s="260"/>
      <c r="H71" s="260"/>
      <c r="I71" s="260"/>
      <c r="J71" s="260"/>
    </row>
    <row r="72" spans="1:10" ht="12.75">
      <c r="A72" s="260"/>
      <c r="B72" s="260"/>
      <c r="C72" s="260"/>
      <c r="D72" s="260"/>
      <c r="E72" s="260"/>
      <c r="F72" s="260"/>
      <c r="G72" s="260"/>
      <c r="H72" s="261"/>
      <c r="I72" s="261"/>
      <c r="J72" s="261"/>
    </row>
    <row r="73" spans="8:10" ht="12.75">
      <c r="H73" s="261"/>
      <c r="I73" s="261"/>
      <c r="J73" s="261"/>
    </row>
    <row r="74" spans="1:10" ht="12.75">
      <c r="A74" s="260"/>
      <c r="B74" s="260"/>
      <c r="C74" s="260"/>
      <c r="D74" s="260"/>
      <c r="E74" s="260"/>
      <c r="F74" s="260"/>
      <c r="G74" s="260"/>
      <c r="H74" s="261"/>
      <c r="I74" s="261"/>
      <c r="J74" s="261"/>
    </row>
    <row r="75" spans="1:10" ht="12.75">
      <c r="A75" s="112"/>
      <c r="B75" s="262"/>
      <c r="C75" s="262"/>
      <c r="D75" s="262"/>
      <c r="E75" s="262"/>
      <c r="F75" s="262"/>
      <c r="G75" s="262"/>
      <c r="H75" s="261"/>
      <c r="I75" s="261"/>
      <c r="J75" s="261"/>
    </row>
    <row r="76" spans="1:10" ht="12.75">
      <c r="A76" s="112"/>
      <c r="B76" s="262"/>
      <c r="C76" s="262"/>
      <c r="D76" s="262"/>
      <c r="E76" s="262"/>
      <c r="F76" s="262"/>
      <c r="G76" s="262"/>
      <c r="H76" s="261"/>
      <c r="I76" s="261"/>
      <c r="J76" s="261"/>
    </row>
    <row r="77" spans="1:10" ht="12.75">
      <c r="A77" s="112"/>
      <c r="B77" s="261"/>
      <c r="C77" s="261"/>
      <c r="D77" s="261"/>
      <c r="E77" s="261"/>
      <c r="F77" s="261"/>
      <c r="G77" s="261"/>
      <c r="H77" s="261"/>
      <c r="I77" s="261"/>
      <c r="J77" s="261"/>
    </row>
    <row r="78" spans="1:10" ht="12.75">
      <c r="A78" s="112"/>
      <c r="B78" s="261"/>
      <c r="C78" s="261"/>
      <c r="D78" s="261"/>
      <c r="E78" s="261"/>
      <c r="F78" s="261"/>
      <c r="G78" s="261"/>
      <c r="H78" s="261"/>
      <c r="I78" s="261"/>
      <c r="J78" s="261"/>
    </row>
    <row r="79" spans="1:10" ht="12.75">
      <c r="A79" s="112"/>
      <c r="B79" s="261"/>
      <c r="C79" s="261"/>
      <c r="D79" s="261"/>
      <c r="E79" s="261"/>
      <c r="F79" s="261"/>
      <c r="G79" s="261"/>
      <c r="H79" s="261"/>
      <c r="I79" s="261"/>
      <c r="J79" s="261"/>
    </row>
    <row r="80" spans="1:10" ht="12.75">
      <c r="A80" s="112"/>
      <c r="B80" s="261"/>
      <c r="C80" s="261"/>
      <c r="D80" s="261"/>
      <c r="E80" s="261"/>
      <c r="F80" s="261"/>
      <c r="G80" s="261"/>
      <c r="H80" s="261"/>
      <c r="I80" s="261"/>
      <c r="J80" s="261"/>
    </row>
    <row r="81" spans="1:10" ht="12.75">
      <c r="A81" s="112"/>
      <c r="B81" s="261"/>
      <c r="C81" s="261"/>
      <c r="D81" s="261"/>
      <c r="E81" s="261"/>
      <c r="F81" s="261"/>
      <c r="G81" s="261"/>
      <c r="H81" s="261"/>
      <c r="I81" s="261"/>
      <c r="J81" s="261"/>
    </row>
    <row r="82" spans="1:10" ht="12.75">
      <c r="A82" s="112"/>
      <c r="B82" s="261"/>
      <c r="C82" s="261"/>
      <c r="D82" s="261"/>
      <c r="E82" s="261"/>
      <c r="F82" s="261"/>
      <c r="G82" s="261"/>
      <c r="H82" s="261"/>
      <c r="I82" s="261"/>
      <c r="J82" s="261"/>
    </row>
  </sheetData>
  <mergeCells count="2">
    <mergeCell ref="D12:H12"/>
    <mergeCell ref="D33:F33"/>
  </mergeCells>
  <printOptions/>
  <pageMargins left="0.7480314960629921" right="0.7480314960629921" top="0.3937007874015748" bottom="0.984251968503937" header="0.31496062992125984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75"/>
  <sheetViews>
    <sheetView zoomScale="55" zoomScaleNormal="55" workbookViewId="0" topLeftCell="A1">
      <selection activeCell="A1" sqref="A1"/>
    </sheetView>
  </sheetViews>
  <sheetFormatPr defaultColWidth="11.00390625" defaultRowHeight="12.75"/>
  <cols>
    <col min="1" max="1" width="26.140625" style="17" customWidth="1"/>
    <col min="2" max="2" width="14.140625" style="17" customWidth="1"/>
    <col min="3" max="3" width="11.421875" style="17" customWidth="1"/>
    <col min="4" max="4" width="9.57421875" style="17" customWidth="1"/>
    <col min="5" max="5" width="1.1484375" style="17" customWidth="1"/>
    <col min="6" max="6" width="11.7109375" style="17" customWidth="1"/>
    <col min="7" max="7" width="11.57421875" style="17" customWidth="1"/>
    <col min="8" max="8" width="11.140625" style="17" customWidth="1"/>
    <col min="9" max="9" width="10.57421875" style="17" customWidth="1"/>
    <col min="10" max="10" width="9.57421875" style="17" customWidth="1"/>
    <col min="11" max="11" width="1.1484375" style="17" customWidth="1"/>
    <col min="12" max="12" width="9.00390625" style="17" customWidth="1"/>
    <col min="13" max="13" width="2.28125" style="17" customWidth="1"/>
    <col min="14" max="14" width="11.140625" style="17" customWidth="1"/>
    <col min="15" max="16384" width="11.00390625" style="17" customWidth="1"/>
  </cols>
  <sheetData>
    <row r="1" spans="1:14" ht="15" customHeight="1">
      <c r="A1" s="16" t="s">
        <v>19</v>
      </c>
      <c r="N1" s="18" t="s">
        <v>1</v>
      </c>
    </row>
    <row r="2" spans="1:14" ht="11.25" customHeight="1">
      <c r="A2" s="19"/>
      <c r="N2" s="19"/>
    </row>
    <row r="3" ht="21" customHeight="1">
      <c r="A3" s="16" t="s">
        <v>200</v>
      </c>
    </row>
    <row r="4" ht="17.25" customHeight="1">
      <c r="A4" s="16" t="s">
        <v>20</v>
      </c>
    </row>
    <row r="5" spans="1:14" ht="7.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8.75" customHeight="1">
      <c r="A6" s="21" t="s">
        <v>21</v>
      </c>
      <c r="B6" s="22"/>
      <c r="C6" s="23" t="s">
        <v>22</v>
      </c>
      <c r="D6" s="22"/>
      <c r="E6" s="24"/>
      <c r="F6" s="22"/>
      <c r="G6" s="25" t="s">
        <v>23</v>
      </c>
      <c r="H6" s="25"/>
      <c r="I6" s="25"/>
      <c r="J6" s="22"/>
      <c r="K6" s="24"/>
      <c r="L6" s="26" t="s">
        <v>24</v>
      </c>
      <c r="M6" s="26"/>
      <c r="N6" s="26" t="s">
        <v>25</v>
      </c>
    </row>
    <row r="7" spans="2:14" ht="16.5" customHeight="1">
      <c r="B7" s="27"/>
      <c r="C7" s="27"/>
      <c r="D7" s="27"/>
      <c r="E7" s="28"/>
      <c r="F7" s="27" t="s">
        <v>26</v>
      </c>
      <c r="G7" s="27"/>
      <c r="H7" s="29" t="s">
        <v>27</v>
      </c>
      <c r="I7" s="29"/>
      <c r="J7" s="30"/>
      <c r="K7" s="24"/>
      <c r="L7" s="31" t="s">
        <v>28</v>
      </c>
      <c r="M7" s="31"/>
      <c r="N7" s="30" t="s">
        <v>29</v>
      </c>
    </row>
    <row r="8" spans="2:14" ht="15" customHeight="1">
      <c r="B8" s="26" t="s">
        <v>30</v>
      </c>
      <c r="C8" s="27" t="s">
        <v>31</v>
      </c>
      <c r="D8" s="27" t="s">
        <v>32</v>
      </c>
      <c r="E8" s="28"/>
      <c r="F8" s="26" t="s">
        <v>30</v>
      </c>
      <c r="G8" s="27" t="s">
        <v>31</v>
      </c>
      <c r="H8" s="26" t="s">
        <v>30</v>
      </c>
      <c r="I8" s="27" t="s">
        <v>31</v>
      </c>
      <c r="J8" s="26" t="s">
        <v>32</v>
      </c>
      <c r="K8" s="24"/>
      <c r="L8" s="31"/>
      <c r="M8" s="31"/>
      <c r="N8" s="30"/>
    </row>
    <row r="9" spans="2:14" ht="15" customHeight="1">
      <c r="B9" s="26" t="s">
        <v>33</v>
      </c>
      <c r="C9" s="26" t="s">
        <v>34</v>
      </c>
      <c r="D9" s="27"/>
      <c r="E9" s="28"/>
      <c r="F9" s="26" t="s">
        <v>33</v>
      </c>
      <c r="G9" s="26" t="s">
        <v>34</v>
      </c>
      <c r="H9" s="26" t="s">
        <v>33</v>
      </c>
      <c r="I9" s="26" t="s">
        <v>34</v>
      </c>
      <c r="J9" s="27"/>
      <c r="K9" s="24"/>
      <c r="L9" s="31"/>
      <c r="M9" s="31"/>
      <c r="N9" s="30"/>
    </row>
    <row r="10" spans="1:14" ht="15" customHeight="1" thickBot="1">
      <c r="A10" s="32"/>
      <c r="B10" s="33" t="s">
        <v>34</v>
      </c>
      <c r="C10" s="33"/>
      <c r="D10" s="33"/>
      <c r="E10" s="33"/>
      <c r="F10" s="33" t="s">
        <v>34</v>
      </c>
      <c r="G10" s="33"/>
      <c r="H10" s="33" t="s">
        <v>34</v>
      </c>
      <c r="I10" s="33"/>
      <c r="J10" s="20"/>
      <c r="K10" s="34"/>
      <c r="L10" s="20"/>
      <c r="M10" s="20"/>
      <c r="N10" s="20"/>
    </row>
    <row r="11" spans="1:14" ht="15" customHeight="1">
      <c r="A11" s="24"/>
      <c r="B11" s="35"/>
      <c r="C11" s="26"/>
      <c r="D11" s="27"/>
      <c r="E11" s="30"/>
      <c r="F11" s="30"/>
      <c r="G11" s="30"/>
      <c r="H11" s="30"/>
      <c r="I11" s="30"/>
      <c r="J11" s="36"/>
      <c r="K11" s="37"/>
      <c r="L11" s="36"/>
      <c r="M11" s="36"/>
      <c r="N11" s="36"/>
    </row>
    <row r="12" spans="1:14" ht="15" customHeight="1">
      <c r="A12" s="19" t="s">
        <v>35</v>
      </c>
      <c r="B12" s="38"/>
      <c r="C12" s="26"/>
      <c r="D12" s="26"/>
      <c r="E12" s="38"/>
      <c r="F12" s="38"/>
      <c r="G12" s="39"/>
      <c r="H12" s="39"/>
      <c r="I12" s="39"/>
      <c r="J12" s="39"/>
      <c r="K12" s="39"/>
      <c r="L12" s="39"/>
      <c r="M12" s="39"/>
      <c r="N12" s="39"/>
    </row>
    <row r="13" spans="1:14" ht="15" customHeight="1">
      <c r="A13" s="19"/>
      <c r="B13" s="38"/>
      <c r="C13" s="30"/>
      <c r="D13" s="30"/>
      <c r="E13" s="38"/>
      <c r="F13" s="38"/>
      <c r="G13" s="39"/>
      <c r="H13" s="39"/>
      <c r="I13" s="39"/>
      <c r="J13" s="39"/>
      <c r="K13" s="39"/>
      <c r="L13" s="39"/>
      <c r="M13" s="39"/>
      <c r="N13" s="39"/>
    </row>
    <row r="14" spans="1:14" ht="15" customHeight="1">
      <c r="A14" s="40" t="s">
        <v>4</v>
      </c>
      <c r="B14" s="38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</row>
    <row r="15" spans="1:20" ht="15.75" customHeight="1">
      <c r="A15" s="36">
        <v>2004</v>
      </c>
      <c r="B15" s="41">
        <v>76</v>
      </c>
      <c r="C15" s="41">
        <v>7</v>
      </c>
      <c r="D15" s="41">
        <v>83</v>
      </c>
      <c r="E15" s="36"/>
      <c r="F15" s="41">
        <v>71</v>
      </c>
      <c r="G15" s="41">
        <v>32</v>
      </c>
      <c r="H15" s="41">
        <v>46</v>
      </c>
      <c r="I15" s="41">
        <v>51</v>
      </c>
      <c r="J15" s="42">
        <f>SUM(F15:I15)</f>
        <v>200</v>
      </c>
      <c r="K15" s="36"/>
      <c r="L15" s="41">
        <v>283</v>
      </c>
      <c r="M15" s="43"/>
      <c r="N15" s="43">
        <f>(D15/L15)*100</f>
        <v>29.328621908127207</v>
      </c>
      <c r="Q15" s="44"/>
      <c r="R15" s="44"/>
      <c r="S15" s="44"/>
      <c r="T15" s="44"/>
    </row>
    <row r="16" spans="1:20" ht="15.75" customHeight="1">
      <c r="A16" s="36">
        <v>2005</v>
      </c>
      <c r="B16" s="41">
        <v>73</v>
      </c>
      <c r="C16" s="41">
        <v>4</v>
      </c>
      <c r="D16" s="41">
        <v>77</v>
      </c>
      <c r="E16" s="36"/>
      <c r="F16" s="41">
        <v>65</v>
      </c>
      <c r="G16" s="41">
        <v>31</v>
      </c>
      <c r="H16" s="41">
        <v>50</v>
      </c>
      <c r="I16" s="41">
        <v>41</v>
      </c>
      <c r="J16" s="42">
        <f>SUM(F16:I16)</f>
        <v>187</v>
      </c>
      <c r="K16" s="36"/>
      <c r="L16" s="41">
        <v>264</v>
      </c>
      <c r="M16" s="43"/>
      <c r="N16" s="43">
        <f>(D16/L16)*100</f>
        <v>29.166666666666668</v>
      </c>
      <c r="Q16" s="44"/>
      <c r="R16" s="44"/>
      <c r="S16" s="44"/>
      <c r="T16" s="44"/>
    </row>
    <row r="17" spans="1:20" ht="15.75" customHeight="1">
      <c r="A17" s="36">
        <v>2006</v>
      </c>
      <c r="B17" s="41">
        <v>82</v>
      </c>
      <c r="C17" s="41">
        <v>8</v>
      </c>
      <c r="D17" s="41">
        <v>90</v>
      </c>
      <c r="E17" s="36"/>
      <c r="F17" s="41">
        <v>81</v>
      </c>
      <c r="G17" s="41">
        <v>30</v>
      </c>
      <c r="H17" s="41">
        <v>47</v>
      </c>
      <c r="I17" s="41">
        <v>45</v>
      </c>
      <c r="J17" s="42">
        <f>SUM(F17:I17)</f>
        <v>203</v>
      </c>
      <c r="K17" s="36"/>
      <c r="L17" s="41">
        <v>293</v>
      </c>
      <c r="M17" s="43"/>
      <c r="N17" s="43">
        <f>(D17/L17)*100</f>
        <v>30.716723549488055</v>
      </c>
      <c r="Q17" s="44"/>
      <c r="R17" s="44"/>
      <c r="S17" s="44"/>
      <c r="T17" s="44"/>
    </row>
    <row r="18" spans="1:20" ht="15.75" customHeight="1">
      <c r="A18" s="36">
        <v>2007</v>
      </c>
      <c r="B18" s="41">
        <v>84</v>
      </c>
      <c r="C18" s="41">
        <v>2</v>
      </c>
      <c r="D18" s="41">
        <v>86</v>
      </c>
      <c r="E18" s="36"/>
      <c r="F18" s="41">
        <v>53</v>
      </c>
      <c r="G18" s="41">
        <v>31</v>
      </c>
      <c r="H18" s="41">
        <v>47</v>
      </c>
      <c r="I18" s="41">
        <v>38</v>
      </c>
      <c r="J18" s="42">
        <f>SUM(F18:I18)</f>
        <v>169</v>
      </c>
      <c r="K18" s="36"/>
      <c r="L18" s="41">
        <v>255</v>
      </c>
      <c r="M18" s="43"/>
      <c r="N18" s="43">
        <f>(D18/L18)*100</f>
        <v>33.72549019607843</v>
      </c>
      <c r="Q18" s="44"/>
      <c r="R18" s="44"/>
      <c r="S18" s="44"/>
      <c r="T18" s="44"/>
    </row>
    <row r="19" spans="1:20" ht="15.75" customHeight="1">
      <c r="A19" s="36">
        <v>2008</v>
      </c>
      <c r="B19" s="41">
        <v>59</v>
      </c>
      <c r="C19" s="41">
        <v>2</v>
      </c>
      <c r="D19" s="41">
        <v>61</v>
      </c>
      <c r="E19" s="36"/>
      <c r="F19" s="41">
        <v>68</v>
      </c>
      <c r="G19" s="41">
        <v>28</v>
      </c>
      <c r="H19" s="41">
        <v>36</v>
      </c>
      <c r="I19" s="41">
        <v>52</v>
      </c>
      <c r="J19" s="42">
        <f>SUM(F19:I19)</f>
        <v>184</v>
      </c>
      <c r="K19" s="36"/>
      <c r="L19" s="41">
        <v>245</v>
      </c>
      <c r="M19" s="43"/>
      <c r="N19" s="43">
        <f>(D19/L19)*100</f>
        <v>24.897959183673468</v>
      </c>
      <c r="Q19" s="44"/>
      <c r="R19" s="44"/>
      <c r="S19" s="44"/>
      <c r="T19" s="44"/>
    </row>
    <row r="20" spans="1:20" ht="15" customHeight="1">
      <c r="A20" s="36"/>
      <c r="B20" s="45"/>
      <c r="C20" s="45"/>
      <c r="D20" s="46"/>
      <c r="E20" s="36"/>
      <c r="F20" s="45"/>
      <c r="G20" s="45"/>
      <c r="H20" s="45"/>
      <c r="I20" s="45"/>
      <c r="J20" s="47"/>
      <c r="K20" s="36"/>
      <c r="L20" s="48"/>
      <c r="M20" s="43"/>
      <c r="N20" s="43"/>
      <c r="Q20" s="44"/>
      <c r="R20" s="44"/>
      <c r="S20" s="44"/>
      <c r="T20" s="44"/>
    </row>
    <row r="21" spans="1:20" ht="7.5" customHeight="1">
      <c r="A21" s="36"/>
      <c r="B21" s="46"/>
      <c r="C21" s="46"/>
      <c r="D21" s="46"/>
      <c r="E21" s="46"/>
      <c r="F21" s="46"/>
      <c r="G21" s="46"/>
      <c r="H21" s="46"/>
      <c r="I21" s="46"/>
      <c r="J21" s="47"/>
      <c r="K21" s="46"/>
      <c r="L21" s="48"/>
      <c r="M21" s="43"/>
      <c r="N21" s="43"/>
      <c r="Q21" s="44"/>
      <c r="R21" s="44"/>
      <c r="S21" s="44"/>
      <c r="T21" s="44"/>
    </row>
    <row r="22" spans="1:20" ht="15" customHeight="1">
      <c r="A22" s="40" t="s">
        <v>5</v>
      </c>
      <c r="B22" s="46"/>
      <c r="C22" s="46"/>
      <c r="D22" s="46"/>
      <c r="E22" s="46"/>
      <c r="F22" s="46"/>
      <c r="G22" s="46"/>
      <c r="H22" s="46"/>
      <c r="I22" s="46"/>
      <c r="J22" s="47"/>
      <c r="K22" s="46"/>
      <c r="L22" s="48"/>
      <c r="M22" s="43"/>
      <c r="N22" s="43"/>
      <c r="Q22" s="44"/>
      <c r="R22" s="44"/>
      <c r="S22" s="44"/>
      <c r="T22" s="44"/>
    </row>
    <row r="23" spans="1:20" ht="15.75" customHeight="1">
      <c r="A23" s="36">
        <v>2004</v>
      </c>
      <c r="B23" s="41">
        <v>367</v>
      </c>
      <c r="C23" s="41">
        <v>65</v>
      </c>
      <c r="D23" s="41">
        <v>432</v>
      </c>
      <c r="E23" s="36"/>
      <c r="F23" s="41">
        <v>412</v>
      </c>
      <c r="G23" s="41">
        <v>370</v>
      </c>
      <c r="H23" s="41">
        <v>320</v>
      </c>
      <c r="I23" s="49">
        <v>797</v>
      </c>
      <c r="J23" s="42">
        <f>SUM(F23:I23)</f>
        <v>1899</v>
      </c>
      <c r="K23" s="46"/>
      <c r="L23" s="49">
        <v>2331</v>
      </c>
      <c r="M23" s="43"/>
      <c r="N23" s="43">
        <f>(D23/L23)*100</f>
        <v>18.53281853281853</v>
      </c>
      <c r="Q23" s="44"/>
      <c r="R23" s="44"/>
      <c r="S23" s="44"/>
      <c r="T23" s="44"/>
    </row>
    <row r="24" spans="1:20" ht="15.75" customHeight="1">
      <c r="A24" s="36">
        <v>2005</v>
      </c>
      <c r="B24" s="41">
        <v>356</v>
      </c>
      <c r="C24" s="41">
        <v>48</v>
      </c>
      <c r="D24" s="41">
        <v>404</v>
      </c>
      <c r="E24" s="36"/>
      <c r="F24" s="41">
        <v>347</v>
      </c>
      <c r="G24" s="41">
        <v>327</v>
      </c>
      <c r="H24" s="41">
        <v>325</v>
      </c>
      <c r="I24" s="49">
        <v>848</v>
      </c>
      <c r="J24" s="42">
        <f>SUM(F24:I24)</f>
        <v>1847</v>
      </c>
      <c r="K24" s="46"/>
      <c r="L24" s="49">
        <v>2251</v>
      </c>
      <c r="M24" s="43"/>
      <c r="N24" s="43">
        <f>(D24/L24)*100</f>
        <v>17.947578853842735</v>
      </c>
      <c r="Q24" s="44"/>
      <c r="R24" s="44"/>
      <c r="S24" s="44"/>
      <c r="T24" s="44"/>
    </row>
    <row r="25" spans="1:20" ht="15.75" customHeight="1">
      <c r="A25" s="36">
        <v>2006</v>
      </c>
      <c r="B25" s="41">
        <v>305</v>
      </c>
      <c r="C25" s="41">
        <v>56</v>
      </c>
      <c r="D25" s="41">
        <v>361</v>
      </c>
      <c r="E25" s="36"/>
      <c r="F25" s="41">
        <v>389</v>
      </c>
      <c r="G25" s="41">
        <v>372</v>
      </c>
      <c r="H25" s="41">
        <v>299</v>
      </c>
      <c r="I25" s="49">
        <v>835</v>
      </c>
      <c r="J25" s="42">
        <f>SUM(F25:I25)</f>
        <v>1895</v>
      </c>
      <c r="K25" s="46"/>
      <c r="L25" s="49">
        <v>2256</v>
      </c>
      <c r="M25" s="43"/>
      <c r="N25" s="43">
        <f>(D25/L25)*100</f>
        <v>16.00177304964539</v>
      </c>
      <c r="Q25" s="44"/>
      <c r="R25" s="44"/>
      <c r="S25" s="44"/>
      <c r="T25" s="44"/>
    </row>
    <row r="26" spans="1:20" ht="15.75" customHeight="1">
      <c r="A26" s="36">
        <v>2007</v>
      </c>
      <c r="B26" s="41">
        <v>283</v>
      </c>
      <c r="C26" s="41">
        <v>50</v>
      </c>
      <c r="D26" s="41">
        <v>333</v>
      </c>
      <c r="E26" s="36"/>
      <c r="F26" s="41">
        <v>363</v>
      </c>
      <c r="G26" s="41">
        <v>330</v>
      </c>
      <c r="H26" s="41">
        <v>267</v>
      </c>
      <c r="I26" s="49">
        <v>756</v>
      </c>
      <c r="J26" s="42">
        <f>SUM(F26:I26)</f>
        <v>1716</v>
      </c>
      <c r="K26" s="46" t="s">
        <v>36</v>
      </c>
      <c r="L26" s="49">
        <v>2049</v>
      </c>
      <c r="M26" s="43"/>
      <c r="N26" s="43">
        <f>(D26/L26)*100</f>
        <v>16.251830161054173</v>
      </c>
      <c r="Q26" s="44"/>
      <c r="R26" s="44"/>
      <c r="S26" s="44"/>
      <c r="T26" s="44"/>
    </row>
    <row r="27" spans="1:20" ht="15.75" customHeight="1">
      <c r="A27" s="36">
        <v>2008</v>
      </c>
      <c r="B27" s="41">
        <v>288</v>
      </c>
      <c r="C27" s="41">
        <v>49</v>
      </c>
      <c r="D27" s="41">
        <v>337</v>
      </c>
      <c r="E27" s="36"/>
      <c r="F27" s="41">
        <v>357</v>
      </c>
      <c r="G27" s="41">
        <v>370</v>
      </c>
      <c r="H27" s="41">
        <v>318</v>
      </c>
      <c r="I27" s="49">
        <v>854</v>
      </c>
      <c r="J27" s="42">
        <f>SUM(F27:I27)</f>
        <v>1899</v>
      </c>
      <c r="K27" s="46" t="s">
        <v>36</v>
      </c>
      <c r="L27" s="49">
        <v>2236</v>
      </c>
      <c r="M27" s="43"/>
      <c r="N27" s="43">
        <f>(D27/L27)*100</f>
        <v>15.071556350626118</v>
      </c>
      <c r="Q27" s="44"/>
      <c r="R27" s="44"/>
      <c r="S27" s="44"/>
      <c r="T27" s="44"/>
    </row>
    <row r="28" spans="1:20" ht="15" customHeight="1">
      <c r="A28" s="36"/>
      <c r="B28" s="45"/>
      <c r="C28" s="45"/>
      <c r="D28" s="46"/>
      <c r="E28" s="36"/>
      <c r="F28" s="45"/>
      <c r="G28" s="45"/>
      <c r="H28" s="45"/>
      <c r="I28" s="45"/>
      <c r="J28" s="47"/>
      <c r="K28" s="46"/>
      <c r="L28" s="48"/>
      <c r="M28" s="43"/>
      <c r="N28" s="43"/>
      <c r="Q28" s="44"/>
      <c r="R28" s="44"/>
      <c r="S28" s="44"/>
      <c r="T28" s="44"/>
    </row>
    <row r="29" spans="1:20" ht="7.5" customHeight="1">
      <c r="A29" s="36"/>
      <c r="B29" s="46"/>
      <c r="C29" s="46"/>
      <c r="D29" s="46"/>
      <c r="E29" s="46"/>
      <c r="F29" s="46"/>
      <c r="G29" s="46"/>
      <c r="H29" s="46"/>
      <c r="I29" s="46"/>
      <c r="J29" s="47"/>
      <c r="K29" s="46"/>
      <c r="L29" s="48"/>
      <c r="M29" s="43"/>
      <c r="N29" s="43"/>
      <c r="Q29" s="44"/>
      <c r="R29" s="44"/>
      <c r="S29" s="44"/>
      <c r="T29" s="44"/>
    </row>
    <row r="30" spans="1:14" ht="15" customHeight="1">
      <c r="A30" s="17" t="s">
        <v>37</v>
      </c>
      <c r="B30" s="46"/>
      <c r="C30" s="46"/>
      <c r="D30" s="46"/>
      <c r="E30" s="46"/>
      <c r="F30" s="46"/>
      <c r="G30" s="46"/>
      <c r="H30" s="46"/>
      <c r="I30" s="46"/>
      <c r="J30" s="47"/>
      <c r="K30" s="46"/>
      <c r="L30" s="48"/>
      <c r="M30" s="43"/>
      <c r="N30" s="43"/>
    </row>
    <row r="31" spans="1:14" ht="15.75" customHeight="1">
      <c r="A31" s="36">
        <v>2004</v>
      </c>
      <c r="B31" s="49">
        <v>1859</v>
      </c>
      <c r="C31" s="49">
        <v>384</v>
      </c>
      <c r="D31" s="49">
        <v>2243</v>
      </c>
      <c r="E31" s="50"/>
      <c r="F31" s="49">
        <v>1821</v>
      </c>
      <c r="G31" s="49">
        <v>2653</v>
      </c>
      <c r="H31" s="49">
        <v>1531</v>
      </c>
      <c r="I31" s="49">
        <v>5670</v>
      </c>
      <c r="J31" s="42">
        <f>SUM(F31:I31)</f>
        <v>11675</v>
      </c>
      <c r="L31" s="49">
        <v>13918</v>
      </c>
      <c r="M31" s="51"/>
      <c r="N31" s="51">
        <f>(D31/L31)*100</f>
        <v>16.11582123868372</v>
      </c>
    </row>
    <row r="32" spans="1:14" ht="15.75" customHeight="1">
      <c r="A32" s="36">
        <v>2005</v>
      </c>
      <c r="B32" s="49">
        <v>1776</v>
      </c>
      <c r="C32" s="49">
        <v>314</v>
      </c>
      <c r="D32" s="49">
        <v>2090</v>
      </c>
      <c r="E32" s="50"/>
      <c r="F32" s="49">
        <v>1749</v>
      </c>
      <c r="G32" s="49">
        <v>2451</v>
      </c>
      <c r="H32" s="49">
        <v>1525</v>
      </c>
      <c r="I32" s="49">
        <v>5622</v>
      </c>
      <c r="J32" s="42">
        <f>SUM(F32:I32)</f>
        <v>11347</v>
      </c>
      <c r="L32" s="49">
        <v>13437</v>
      </c>
      <c r="M32" s="51"/>
      <c r="N32" s="51">
        <f>(D32/L32)*100</f>
        <v>15.554067128079186</v>
      </c>
    </row>
    <row r="33" spans="1:14" ht="15.75" customHeight="1">
      <c r="A33" s="36">
        <v>2006</v>
      </c>
      <c r="B33" s="49">
        <v>1763</v>
      </c>
      <c r="C33" s="49">
        <v>305</v>
      </c>
      <c r="D33" s="49">
        <v>2068</v>
      </c>
      <c r="E33" s="50"/>
      <c r="F33" s="49">
        <v>1738</v>
      </c>
      <c r="G33" s="49">
        <v>2530</v>
      </c>
      <c r="H33" s="49">
        <v>1412</v>
      </c>
      <c r="I33" s="49">
        <v>5361</v>
      </c>
      <c r="J33" s="42">
        <f>SUM(F33:I33)</f>
        <v>11041</v>
      </c>
      <c r="L33" s="49">
        <v>13109</v>
      </c>
      <c r="M33" s="51"/>
      <c r="N33" s="51">
        <f>(D33/L33)*100</f>
        <v>15.775421466168282</v>
      </c>
    </row>
    <row r="34" spans="1:14" ht="15.75" customHeight="1">
      <c r="A34" s="36">
        <v>2007</v>
      </c>
      <c r="B34" s="49">
        <v>1713</v>
      </c>
      <c r="C34" s="49">
        <v>308</v>
      </c>
      <c r="D34" s="49">
        <v>2021</v>
      </c>
      <c r="E34" s="50"/>
      <c r="F34" s="49">
        <v>1630</v>
      </c>
      <c r="G34" s="49">
        <v>2378</v>
      </c>
      <c r="H34" s="49">
        <v>1382</v>
      </c>
      <c r="I34" s="49">
        <v>5094</v>
      </c>
      <c r="J34" s="42">
        <f>SUM(F34:I34)</f>
        <v>10484</v>
      </c>
      <c r="L34" s="49">
        <v>12505</v>
      </c>
      <c r="M34" s="51"/>
      <c r="N34" s="51">
        <f>(D34/L34)*100</f>
        <v>16.161535385845664</v>
      </c>
    </row>
    <row r="35" spans="1:14" ht="15.75" customHeight="1">
      <c r="A35" s="36">
        <v>2008</v>
      </c>
      <c r="B35" s="49">
        <v>1702</v>
      </c>
      <c r="C35" s="49">
        <v>317</v>
      </c>
      <c r="D35" s="49">
        <v>2019</v>
      </c>
      <c r="E35" s="50"/>
      <c r="F35" s="49">
        <v>1554</v>
      </c>
      <c r="G35" s="49">
        <v>2248</v>
      </c>
      <c r="H35" s="49">
        <v>1436</v>
      </c>
      <c r="I35" s="49">
        <v>4892</v>
      </c>
      <c r="J35" s="42">
        <f>SUM(F35:I35)</f>
        <v>10130</v>
      </c>
      <c r="L35" s="49">
        <v>12149</v>
      </c>
      <c r="M35" s="51"/>
      <c r="N35" s="51">
        <f>(D35/L35)*100</f>
        <v>16.618651740884026</v>
      </c>
    </row>
    <row r="36" spans="1:14" ht="15" customHeight="1">
      <c r="A36" s="36"/>
      <c r="B36" s="52"/>
      <c r="C36" s="52"/>
      <c r="D36" s="53"/>
      <c r="F36" s="52"/>
      <c r="G36" s="52"/>
      <c r="H36" s="52"/>
      <c r="I36" s="52"/>
      <c r="J36" s="53"/>
      <c r="L36" s="51"/>
      <c r="M36" s="51"/>
      <c r="N36" s="51"/>
    </row>
    <row r="37" spans="1:14" ht="7.5" customHeight="1">
      <c r="A37" s="24"/>
      <c r="B37" s="54"/>
      <c r="C37" s="54"/>
      <c r="D37" s="55"/>
      <c r="E37" s="54"/>
      <c r="F37" s="54"/>
      <c r="G37" s="54"/>
      <c r="H37" s="54"/>
      <c r="I37" s="54"/>
      <c r="J37" s="47"/>
      <c r="K37" s="56"/>
      <c r="L37" s="47"/>
      <c r="M37" s="47"/>
      <c r="N37" s="55"/>
    </row>
    <row r="38" spans="1:14" ht="15" customHeight="1">
      <c r="A38" s="19" t="s">
        <v>38</v>
      </c>
      <c r="B38" s="57"/>
      <c r="C38" s="57"/>
      <c r="D38" s="53"/>
      <c r="E38" s="57"/>
      <c r="F38" s="57"/>
      <c r="G38" s="57"/>
      <c r="H38" s="57"/>
      <c r="I38" s="57"/>
      <c r="J38" s="53"/>
      <c r="K38" s="57"/>
      <c r="L38" s="53"/>
      <c r="M38" s="53"/>
      <c r="N38" s="53"/>
    </row>
    <row r="39" spans="1:14" ht="15" customHeight="1">
      <c r="A39" s="19"/>
      <c r="B39" s="57"/>
      <c r="C39" s="57"/>
      <c r="D39" s="53"/>
      <c r="E39" s="57"/>
      <c r="F39" s="57"/>
      <c r="G39" s="57"/>
      <c r="H39" s="57"/>
      <c r="I39" s="57"/>
      <c r="J39" s="53"/>
      <c r="K39" s="57"/>
      <c r="L39" s="53"/>
      <c r="M39" s="53"/>
      <c r="N39" s="53"/>
    </row>
    <row r="40" spans="1:14" ht="15" customHeight="1">
      <c r="A40" s="40" t="s">
        <v>4</v>
      </c>
      <c r="B40" s="57"/>
      <c r="C40" s="57"/>
      <c r="D40" s="53"/>
      <c r="E40" s="57"/>
      <c r="F40" s="57"/>
      <c r="G40" s="57"/>
      <c r="H40" s="57"/>
      <c r="I40" s="57"/>
      <c r="J40" s="53"/>
      <c r="K40" s="57"/>
      <c r="L40" s="53"/>
      <c r="M40" s="53"/>
      <c r="N40" s="53"/>
    </row>
    <row r="41" spans="1:14" ht="19.5" customHeight="1">
      <c r="A41" s="40" t="s">
        <v>201</v>
      </c>
      <c r="B41" s="52">
        <v>95</v>
      </c>
      <c r="C41" s="52">
        <v>5.4</v>
      </c>
      <c r="D41" s="57">
        <v>100.4</v>
      </c>
      <c r="E41" s="57"/>
      <c r="F41" s="52">
        <v>81.6</v>
      </c>
      <c r="G41" s="52">
        <v>40.2</v>
      </c>
      <c r="H41" s="52">
        <v>50</v>
      </c>
      <c r="I41" s="52">
        <v>62.8</v>
      </c>
      <c r="J41" s="57">
        <v>235</v>
      </c>
      <c r="K41" s="57"/>
      <c r="L41" s="58">
        <v>335</v>
      </c>
      <c r="M41" s="51"/>
      <c r="N41" s="51">
        <f>(D41/L41)*100</f>
        <v>29.970149253731343</v>
      </c>
    </row>
    <row r="42" spans="1:14" ht="19.5" customHeight="1">
      <c r="A42" s="40" t="s">
        <v>39</v>
      </c>
      <c r="B42" s="59">
        <f>AVERAGE(B15:B19)</f>
        <v>74.8</v>
      </c>
      <c r="C42" s="59">
        <f>AVERAGE(C15:C19)</f>
        <v>4.6</v>
      </c>
      <c r="D42" s="59">
        <f>AVERAGE(D15:D19)</f>
        <v>79.4</v>
      </c>
      <c r="E42" s="59"/>
      <c r="F42" s="59">
        <f>AVERAGE(F15:F19)</f>
        <v>67.6</v>
      </c>
      <c r="G42" s="59">
        <f>AVERAGE(G15:G19)</f>
        <v>30.4</v>
      </c>
      <c r="H42" s="59">
        <f>AVERAGE(H15:H19)</f>
        <v>45.2</v>
      </c>
      <c r="I42" s="59">
        <f>AVERAGE(I15:I19)</f>
        <v>45.4</v>
      </c>
      <c r="J42" s="59">
        <f>AVERAGE(J15:J19)</f>
        <v>188.6</v>
      </c>
      <c r="K42" s="59"/>
      <c r="L42" s="59">
        <f>AVERAGE(L15:L19)</f>
        <v>268</v>
      </c>
      <c r="M42" s="43"/>
      <c r="N42" s="51">
        <f>(D42/L42)*100</f>
        <v>29.626865671641795</v>
      </c>
    </row>
    <row r="43" spans="1:14" ht="15" customHeight="1">
      <c r="A43" s="38"/>
      <c r="B43" s="52"/>
      <c r="C43" s="52"/>
      <c r="D43" s="57"/>
      <c r="E43" s="57"/>
      <c r="F43" s="52"/>
      <c r="G43" s="52"/>
      <c r="H43" s="52"/>
      <c r="I43" s="52"/>
      <c r="J43" s="53"/>
      <c r="K43" s="57"/>
      <c r="L43" s="48"/>
      <c r="M43" s="43"/>
      <c r="N43" s="51"/>
    </row>
    <row r="44" spans="2:14" ht="7.5" customHeight="1">
      <c r="B44" s="52"/>
      <c r="C44" s="52"/>
      <c r="D44" s="57"/>
      <c r="E44" s="57"/>
      <c r="F44" s="52"/>
      <c r="G44" s="52"/>
      <c r="H44" s="52"/>
      <c r="I44" s="52"/>
      <c r="J44" s="53"/>
      <c r="K44" s="57"/>
      <c r="L44" s="58"/>
      <c r="M44" s="51"/>
      <c r="N44" s="51"/>
    </row>
    <row r="45" spans="1:14" ht="15" customHeight="1">
      <c r="A45" s="40" t="s">
        <v>5</v>
      </c>
      <c r="B45" s="52"/>
      <c r="C45" s="52"/>
      <c r="D45" s="57"/>
      <c r="E45" s="57"/>
      <c r="F45" s="52"/>
      <c r="G45" s="52"/>
      <c r="H45" s="52"/>
      <c r="I45" s="52"/>
      <c r="J45" s="53"/>
      <c r="K45" s="57"/>
      <c r="L45" s="58"/>
      <c r="M45" s="51"/>
      <c r="N45" s="51"/>
    </row>
    <row r="46" spans="1:14" ht="19.5" customHeight="1">
      <c r="A46" s="40" t="s">
        <v>201</v>
      </c>
      <c r="B46" s="52">
        <v>491.2</v>
      </c>
      <c r="C46" s="52">
        <v>85</v>
      </c>
      <c r="D46" s="57">
        <v>576.2</v>
      </c>
      <c r="E46" s="57"/>
      <c r="F46" s="52">
        <v>543.8</v>
      </c>
      <c r="G46" s="52">
        <v>665</v>
      </c>
      <c r="H46" s="52">
        <v>454.8</v>
      </c>
      <c r="I46" s="52">
        <v>1428.2</v>
      </c>
      <c r="J46" s="57">
        <v>3091.8</v>
      </c>
      <c r="K46" s="57"/>
      <c r="L46" s="58">
        <v>3668</v>
      </c>
      <c r="M46" s="51"/>
      <c r="N46" s="51">
        <f>(D46/L46)*100</f>
        <v>15.708833151581244</v>
      </c>
    </row>
    <row r="47" spans="1:14" ht="19.5" customHeight="1">
      <c r="A47" s="40" t="s">
        <v>39</v>
      </c>
      <c r="B47" s="59">
        <f>AVERAGE(B23:B27)</f>
        <v>319.8</v>
      </c>
      <c r="C47" s="59">
        <f>AVERAGE(C23:C27)</f>
        <v>53.6</v>
      </c>
      <c r="D47" s="59">
        <f>AVERAGE(D23:D27)</f>
        <v>373.4</v>
      </c>
      <c r="E47" s="59"/>
      <c r="F47" s="59">
        <f>AVERAGE(F23:F27)</f>
        <v>373.6</v>
      </c>
      <c r="G47" s="59">
        <f>AVERAGE(G23:G27)</f>
        <v>353.8</v>
      </c>
      <c r="H47" s="59">
        <f>AVERAGE(H23:H27)</f>
        <v>305.8</v>
      </c>
      <c r="I47" s="59">
        <f>AVERAGE(I23:I27)</f>
        <v>818</v>
      </c>
      <c r="J47" s="59">
        <f>AVERAGE(J23:J27)</f>
        <v>1851.2</v>
      </c>
      <c r="K47" s="59"/>
      <c r="L47" s="59">
        <f>AVERAGE(L23:L27)</f>
        <v>2224.6</v>
      </c>
      <c r="M47" s="51"/>
      <c r="N47" s="51">
        <f>(D47/L47)*100</f>
        <v>16.785040007192304</v>
      </c>
    </row>
    <row r="48" spans="1:14" ht="15" customHeight="1">
      <c r="A48" s="38"/>
      <c r="B48" s="52"/>
      <c r="C48" s="52"/>
      <c r="D48" s="57"/>
      <c r="E48" s="57"/>
      <c r="F48" s="52"/>
      <c r="G48" s="52"/>
      <c r="H48" s="52"/>
      <c r="I48" s="52"/>
      <c r="J48" s="53"/>
      <c r="K48" s="57"/>
      <c r="L48" s="58"/>
      <c r="M48" s="51"/>
      <c r="N48" s="51"/>
    </row>
    <row r="49" spans="2:14" ht="7.5" customHeight="1">
      <c r="B49" s="52"/>
      <c r="C49" s="52"/>
      <c r="D49" s="57"/>
      <c r="E49" s="57"/>
      <c r="F49" s="52"/>
      <c r="G49" s="52"/>
      <c r="H49" s="52"/>
      <c r="I49" s="52"/>
      <c r="J49" s="53"/>
      <c r="K49" s="57"/>
      <c r="L49" s="58"/>
      <c r="M49" s="51"/>
      <c r="N49" s="51"/>
    </row>
    <row r="50" spans="1:14" ht="15" customHeight="1">
      <c r="A50" s="40" t="s">
        <v>37</v>
      </c>
      <c r="B50" s="52"/>
      <c r="C50" s="52"/>
      <c r="D50" s="57"/>
      <c r="E50" s="57"/>
      <c r="F50" s="52"/>
      <c r="G50" s="52"/>
      <c r="H50" s="52"/>
      <c r="I50" s="52"/>
      <c r="J50" s="53"/>
      <c r="K50" s="57"/>
      <c r="L50" s="58"/>
      <c r="M50" s="51"/>
      <c r="N50" s="51"/>
    </row>
    <row r="51" spans="1:14" ht="19.5" customHeight="1">
      <c r="A51" s="40" t="s">
        <v>201</v>
      </c>
      <c r="B51" s="52">
        <v>1885.6</v>
      </c>
      <c r="C51" s="52">
        <v>424.4</v>
      </c>
      <c r="D51" s="57">
        <v>2310</v>
      </c>
      <c r="E51" s="57"/>
      <c r="F51" s="52">
        <v>1984</v>
      </c>
      <c r="G51" s="52">
        <v>3420.8</v>
      </c>
      <c r="H51" s="52">
        <v>1658.8</v>
      </c>
      <c r="I51" s="52">
        <v>7134.4</v>
      </c>
      <c r="J51" s="57">
        <v>14198</v>
      </c>
      <c r="K51" s="57"/>
      <c r="L51" s="58">
        <v>16508</v>
      </c>
      <c r="M51" s="51"/>
      <c r="N51" s="51">
        <f>(D51/L51)*100</f>
        <v>13.993215410709958</v>
      </c>
    </row>
    <row r="52" spans="1:14" ht="19.5" customHeight="1">
      <c r="A52" s="40" t="s">
        <v>39</v>
      </c>
      <c r="B52" s="59">
        <f>AVERAGE(B31:B35)</f>
        <v>1762.6</v>
      </c>
      <c r="C52" s="59">
        <f>AVERAGE(C31:C35)</f>
        <v>325.6</v>
      </c>
      <c r="D52" s="59">
        <f>AVERAGE(D31:D35)</f>
        <v>2088.2</v>
      </c>
      <c r="E52" s="59"/>
      <c r="F52" s="59">
        <f>AVERAGE(F31:F35)</f>
        <v>1698.4</v>
      </c>
      <c r="G52" s="59">
        <f>AVERAGE(G31:G35)</f>
        <v>2452</v>
      </c>
      <c r="H52" s="59">
        <f>AVERAGE(H31:H35)</f>
        <v>1457.2</v>
      </c>
      <c r="I52" s="59">
        <f>AVERAGE(I31:I35)</f>
        <v>5327.8</v>
      </c>
      <c r="J52" s="59">
        <f>AVERAGE(J31:J35)</f>
        <v>10935.4</v>
      </c>
      <c r="K52" s="59"/>
      <c r="L52" s="59">
        <f>AVERAGE(L31:L35)</f>
        <v>13023.6</v>
      </c>
      <c r="M52" s="51"/>
      <c r="N52" s="51">
        <f>(D52/L52)*100</f>
        <v>16.033969102245152</v>
      </c>
    </row>
    <row r="53" spans="1:14" ht="15" customHeight="1">
      <c r="A53" s="38"/>
      <c r="B53" s="52"/>
      <c r="C53" s="52"/>
      <c r="D53" s="53"/>
      <c r="E53" s="57"/>
      <c r="F53" s="52"/>
      <c r="G53" s="52"/>
      <c r="H53" s="52"/>
      <c r="I53" s="52"/>
      <c r="J53" s="53"/>
      <c r="K53" s="57"/>
      <c r="L53" s="51"/>
      <c r="M53" s="51"/>
      <c r="N53" s="51"/>
    </row>
    <row r="54" spans="2:14" ht="7.5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1:14" ht="15" customHeight="1">
      <c r="A55" s="19" t="s">
        <v>40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</row>
    <row r="56" spans="1:14" ht="15" customHeight="1">
      <c r="A56" s="1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1"/>
    </row>
    <row r="57" spans="1:14" ht="18">
      <c r="A57" s="16" t="s">
        <v>41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1:14" ht="18">
      <c r="A58" s="40" t="s">
        <v>4</v>
      </c>
      <c r="B58" s="62">
        <f>(B19-B18)/B18*100</f>
        <v>-29.761904761904763</v>
      </c>
      <c r="C58" s="62">
        <f>(C19-C18)/C18*100</f>
        <v>0</v>
      </c>
      <c r="D58" s="62">
        <f>(D19-D18)/D18*100</f>
        <v>-29.069767441860467</v>
      </c>
      <c r="E58" s="62"/>
      <c r="F58" s="62">
        <f>(F19-F18)/F18*100</f>
        <v>28.30188679245283</v>
      </c>
      <c r="G58" s="62">
        <f>(G19-G18)/G18*100</f>
        <v>-9.67741935483871</v>
      </c>
      <c r="H58" s="62">
        <f>(H19-H18)/H18*100</f>
        <v>-23.404255319148938</v>
      </c>
      <c r="I58" s="62">
        <f>(I19-I18)/I18*100</f>
        <v>36.84210526315789</v>
      </c>
      <c r="J58" s="62">
        <f>(J19-J18)/J18*100</f>
        <v>8.875739644970414</v>
      </c>
      <c r="K58" s="62"/>
      <c r="L58" s="62">
        <f>(L19-L18)/L18*100</f>
        <v>-3.9215686274509802</v>
      </c>
      <c r="M58" s="62"/>
      <c r="N58" s="63"/>
    </row>
    <row r="59" spans="1:14" ht="18">
      <c r="A59" s="40" t="s">
        <v>5</v>
      </c>
      <c r="B59" s="62">
        <f>(B27-B26)/B26*100</f>
        <v>1.76678445229682</v>
      </c>
      <c r="C59" s="62">
        <f>(C27-C26)/C26*100</f>
        <v>-2</v>
      </c>
      <c r="D59" s="62">
        <f>(D27-D26)/D26*100</f>
        <v>1.2012012012012012</v>
      </c>
      <c r="E59" s="62"/>
      <c r="F59" s="62">
        <f>(F27-F26)/F26*100</f>
        <v>-1.6528925619834711</v>
      </c>
      <c r="G59" s="62">
        <f>(G27-G26)/G26*100</f>
        <v>12.121212121212121</v>
      </c>
      <c r="H59" s="62">
        <f>(H27-H26)/H26*100</f>
        <v>19.101123595505616</v>
      </c>
      <c r="I59" s="62">
        <f>(I27-I26)/I26*100</f>
        <v>12.962962962962962</v>
      </c>
      <c r="J59" s="62">
        <f>(J27-J26)/J26*100</f>
        <v>10.664335664335663</v>
      </c>
      <c r="K59" s="62"/>
      <c r="L59" s="62">
        <f>(L27-L26)/L26*100</f>
        <v>9.126403123474866</v>
      </c>
      <c r="M59" s="62"/>
      <c r="N59" s="63"/>
    </row>
    <row r="60" spans="1:14" ht="18">
      <c r="A60" s="40" t="s">
        <v>37</v>
      </c>
      <c r="B60" s="62">
        <f>(B35-B34)/B34*100</f>
        <v>-0.642148277875073</v>
      </c>
      <c r="C60" s="62">
        <f>(C35-C34)/C34*100</f>
        <v>2.922077922077922</v>
      </c>
      <c r="D60" s="62">
        <f>(D35-D34)/D34*100</f>
        <v>-0.09896091044037605</v>
      </c>
      <c r="E60" s="62"/>
      <c r="F60" s="62">
        <f>(F35-F34)/F34*100</f>
        <v>-4.662576687116564</v>
      </c>
      <c r="G60" s="62">
        <f>(G35-G34)/G34*100</f>
        <v>-5.466778805719091</v>
      </c>
      <c r="H60" s="62">
        <f>(H35-H34)/H34*100</f>
        <v>3.907380607814761</v>
      </c>
      <c r="I60" s="62">
        <f>(I35-I34)/I34*100</f>
        <v>-3.965449548488418</v>
      </c>
      <c r="J60" s="62">
        <f>(J35-J34)/J34*100</f>
        <v>-3.37657382678367</v>
      </c>
      <c r="K60" s="62"/>
      <c r="L60" s="62">
        <f>(L35-L34)/L34*100</f>
        <v>-2.846861255497801</v>
      </c>
      <c r="M60" s="62"/>
      <c r="N60" s="63"/>
    </row>
    <row r="61" spans="2:14" ht="18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</row>
    <row r="62" spans="2:14" ht="7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8">
      <c r="A63" s="16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8">
      <c r="A64" s="40" t="s">
        <v>4</v>
      </c>
      <c r="B64" s="62">
        <f>(B19-B41)/B41*100</f>
        <v>-37.89473684210527</v>
      </c>
      <c r="C64" s="62">
        <f>(C19-C41)/C41*100</f>
        <v>-62.96296296296296</v>
      </c>
      <c r="D64" s="62">
        <f>(D19-D41)/D41*100</f>
        <v>-39.24302788844622</v>
      </c>
      <c r="E64" s="62"/>
      <c r="F64" s="62">
        <f>(F19-F41)/F41*100</f>
        <v>-16.66666666666666</v>
      </c>
      <c r="G64" s="62">
        <f>(G19-G41)/G41*100</f>
        <v>-30.348258706467668</v>
      </c>
      <c r="H64" s="62">
        <f>(H19-H41)/H41*100</f>
        <v>-28.000000000000004</v>
      </c>
      <c r="I64" s="62">
        <f>(I19-I41)/I41*100</f>
        <v>-17.19745222929936</v>
      </c>
      <c r="J64" s="62">
        <f>(J19-J41)/J41*100</f>
        <v>-21.70212765957447</v>
      </c>
      <c r="K64" s="62"/>
      <c r="L64" s="62">
        <f>(L19-L41)/L41*100</f>
        <v>-26.865671641791046</v>
      </c>
      <c r="M64" s="62"/>
      <c r="N64" s="57"/>
    </row>
    <row r="65" spans="1:14" ht="18">
      <c r="A65" s="40" t="s">
        <v>5</v>
      </c>
      <c r="B65" s="62">
        <f>(B27-B46)/B46*100</f>
        <v>-41.36807817589576</v>
      </c>
      <c r="C65" s="62">
        <f>(C27-C46)/C46*100</f>
        <v>-42.35294117647059</v>
      </c>
      <c r="D65" s="62">
        <f>(D27-D46)/D46*100</f>
        <v>-41.51336341548074</v>
      </c>
      <c r="E65" s="62"/>
      <c r="F65" s="62">
        <f>(F27-F46)/F46*100</f>
        <v>-34.3508642883413</v>
      </c>
      <c r="G65" s="62">
        <f>(G27-G46)/G46*100</f>
        <v>-44.3609022556391</v>
      </c>
      <c r="H65" s="62">
        <f>(H27-H46)/H46*100</f>
        <v>-30.07915567282322</v>
      </c>
      <c r="I65" s="62">
        <f>(I27-I46)/I46*100</f>
        <v>-40.204453157821035</v>
      </c>
      <c r="J65" s="62">
        <f>(J27-J46)/J46*100</f>
        <v>-38.579468270910155</v>
      </c>
      <c r="K65" s="62"/>
      <c r="L65" s="62">
        <f>(L27-L46)/L46*100</f>
        <v>-39.04034896401309</v>
      </c>
      <c r="M65" s="62"/>
      <c r="N65" s="57"/>
    </row>
    <row r="66" spans="1:14" ht="18">
      <c r="A66" s="40" t="s">
        <v>37</v>
      </c>
      <c r="B66" s="62">
        <f>(B35-B51)/B51*100</f>
        <v>-9.736953754773012</v>
      </c>
      <c r="C66" s="62">
        <f>(C35-C51)/C51*100</f>
        <v>-25.306314797360972</v>
      </c>
      <c r="D66" s="62">
        <f>(D35-D51)/D51*100</f>
        <v>-12.597402597402596</v>
      </c>
      <c r="E66" s="62"/>
      <c r="F66" s="62">
        <f>(F35-F51)/F51*100</f>
        <v>-21.673387096774192</v>
      </c>
      <c r="G66" s="62">
        <f>(G35-G51)/G51*100</f>
        <v>-34.2843779232928</v>
      </c>
      <c r="H66" s="62">
        <f>(H35-H51)/H51*100</f>
        <v>-13.431396190016878</v>
      </c>
      <c r="I66" s="62">
        <f>(I35-I51)/I51*100</f>
        <v>-31.4308140838753</v>
      </c>
      <c r="J66" s="62">
        <f>(J35-J51)/J51*100</f>
        <v>-28.651922806029017</v>
      </c>
      <c r="K66" s="62"/>
      <c r="L66" s="62">
        <f>(L35-L51)/L51*100</f>
        <v>-26.40537921007996</v>
      </c>
      <c r="M66" s="62"/>
      <c r="N66" s="57"/>
    </row>
    <row r="67" spans="2:14" ht="18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57"/>
    </row>
    <row r="68" spans="2:14" ht="7.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8">
      <c r="A69" s="16" t="s">
        <v>43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8">
      <c r="A70" s="40" t="s">
        <v>4</v>
      </c>
      <c r="B70" s="62">
        <f>(B42-B41)/B41*100</f>
        <v>-21.263157894736846</v>
      </c>
      <c r="C70" s="62">
        <f>(C42-C41)/C41*100</f>
        <v>-14.814814814814827</v>
      </c>
      <c r="D70" s="62">
        <f>(D42-D41)/D41*100</f>
        <v>-20.91633466135458</v>
      </c>
      <c r="E70" s="62"/>
      <c r="F70" s="62">
        <f>(F42-F41)/F41*100</f>
        <v>-17.15686274509804</v>
      </c>
      <c r="G70" s="62">
        <f>(G42-G41)/G41*100</f>
        <v>-24.378109452736325</v>
      </c>
      <c r="H70" s="62">
        <f>(H42-H41)/H41*100</f>
        <v>-9.599999999999994</v>
      </c>
      <c r="I70" s="62">
        <f>(I42-I41)/I41*100</f>
        <v>-27.70700636942675</v>
      </c>
      <c r="J70" s="62">
        <f>(J42-J41)/J41*100</f>
        <v>-19.74468085106383</v>
      </c>
      <c r="K70" s="62"/>
      <c r="L70" s="62">
        <f>(L42-L41)/L41*100</f>
        <v>-20</v>
      </c>
      <c r="M70" s="62"/>
      <c r="N70" s="57"/>
    </row>
    <row r="71" spans="1:14" ht="18">
      <c r="A71" s="40" t="s">
        <v>5</v>
      </c>
      <c r="B71" s="62">
        <f>(B47-B46)/B46*100</f>
        <v>-34.89413680781759</v>
      </c>
      <c r="C71" s="62">
        <f>(C47-C46)/C46*100</f>
        <v>-36.94117647058823</v>
      </c>
      <c r="D71" s="62">
        <f>(D47-D46)/D46*100</f>
        <v>-35.19611246095107</v>
      </c>
      <c r="E71" s="62"/>
      <c r="F71" s="62">
        <f>(F47-F46)/F46*100</f>
        <v>-31.298271423317388</v>
      </c>
      <c r="G71" s="62">
        <f>(G47-G46)/G46*100</f>
        <v>-46.796992481203006</v>
      </c>
      <c r="H71" s="62">
        <f>(H47-H46)/H46*100</f>
        <v>-32.76165347405453</v>
      </c>
      <c r="I71" s="62">
        <f>(I47-I46)/I46*100</f>
        <v>-42.72510852821733</v>
      </c>
      <c r="J71" s="62">
        <f>(J47-J46)/J46*100</f>
        <v>-40.125493240183715</v>
      </c>
      <c r="K71" s="62"/>
      <c r="L71" s="62">
        <f>(L47-L46)/L46*100</f>
        <v>-39.35114503816794</v>
      </c>
      <c r="M71" s="62"/>
      <c r="N71" s="57"/>
    </row>
    <row r="72" spans="1:14" s="36" customFormat="1" ht="18">
      <c r="A72" s="64" t="s">
        <v>37</v>
      </c>
      <c r="B72" s="65">
        <f>(B52-B51)/B51*100</f>
        <v>-6.5231226134917275</v>
      </c>
      <c r="C72" s="65">
        <f>(C52-C51)/C51*100</f>
        <v>-23.279924599434487</v>
      </c>
      <c r="D72" s="65">
        <f>(D52-D51)/D51*100</f>
        <v>-9.60173160173161</v>
      </c>
      <c r="E72" s="65"/>
      <c r="F72" s="65">
        <f>(F52-F51)/F51*100</f>
        <v>-14.395161290322575</v>
      </c>
      <c r="G72" s="65">
        <f>(G52-G51)/G51*100</f>
        <v>-28.32086061739944</v>
      </c>
      <c r="H72" s="65">
        <f>(H52-H51)/H51*100</f>
        <v>-12.153363877501803</v>
      </c>
      <c r="I72" s="65">
        <f>(I52-I51)/I51*100</f>
        <v>-25.322381699932716</v>
      </c>
      <c r="J72" s="65">
        <f>(J52-J51)/J51*100</f>
        <v>-22.979292858149037</v>
      </c>
      <c r="K72" s="65"/>
      <c r="L72" s="65">
        <f>(L52-L51)/L51*100</f>
        <v>-21.107341894838864</v>
      </c>
      <c r="M72" s="65"/>
      <c r="N72" s="46"/>
    </row>
    <row r="73" spans="1:14" ht="18.75" thickBo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18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57"/>
    </row>
    <row r="75" ht="18">
      <c r="A75" s="17" t="s">
        <v>44</v>
      </c>
    </row>
  </sheetData>
  <printOptions/>
  <pageMargins left="0.5511811023622047" right="0.5511811023622047" top="0.3937007874015748" bottom="0.3937007874015748" header="0.31496062992125984" footer="0.31496062992125984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S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421875" style="70" customWidth="1"/>
    <col min="2" max="2" width="7.7109375" style="70" customWidth="1"/>
    <col min="3" max="3" width="7.8515625" style="70" customWidth="1"/>
    <col min="4" max="4" width="6.140625" style="70" customWidth="1"/>
    <col min="5" max="5" width="8.140625" style="70" customWidth="1"/>
    <col min="6" max="6" width="7.7109375" style="70" customWidth="1"/>
    <col min="7" max="7" width="8.57421875" style="70" customWidth="1"/>
    <col min="8" max="8" width="1.8515625" style="70" customWidth="1"/>
    <col min="9" max="10" width="8.421875" style="70" customWidth="1"/>
    <col min="11" max="11" width="2.140625" style="70" customWidth="1"/>
    <col min="12" max="12" width="9.421875" style="70" customWidth="1"/>
    <col min="13" max="13" width="8.28125" style="70" customWidth="1"/>
    <col min="14" max="14" width="8.7109375" style="70" customWidth="1"/>
    <col min="15" max="15" width="9.28125" style="70" customWidth="1"/>
    <col min="16" max="16384" width="9.140625" style="70" customWidth="1"/>
  </cols>
  <sheetData>
    <row r="1" spans="1:15" ht="18">
      <c r="A1" s="69" t="s">
        <v>45</v>
      </c>
      <c r="E1" s="71"/>
      <c r="L1" s="72" t="s">
        <v>46</v>
      </c>
      <c r="O1" s="73"/>
    </row>
    <row r="2" spans="1:15" ht="9.75" customHeight="1">
      <c r="A2" s="69"/>
      <c r="O2" s="74"/>
    </row>
    <row r="3" ht="21">
      <c r="A3" s="69" t="s">
        <v>202</v>
      </c>
    </row>
    <row r="4" spans="1:15" ht="18.75" thickBot="1">
      <c r="A4" s="75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253" s="82" customFormat="1" ht="15.75">
      <c r="A5" s="77"/>
      <c r="B5" s="78" t="s">
        <v>26</v>
      </c>
      <c r="C5" s="78"/>
      <c r="D5" s="78"/>
      <c r="E5" s="78"/>
      <c r="F5" s="78"/>
      <c r="G5" s="78"/>
      <c r="H5" s="77"/>
      <c r="I5" s="78" t="s">
        <v>27</v>
      </c>
      <c r="J5" s="78"/>
      <c r="K5" s="78"/>
      <c r="L5" s="78"/>
      <c r="M5" s="78"/>
      <c r="N5" s="78"/>
      <c r="O5" s="79" t="s">
        <v>24</v>
      </c>
      <c r="P5" s="77"/>
      <c r="Q5" s="77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82" customFormat="1" ht="17.25" customHeight="1" thickBot="1">
      <c r="A6" s="81"/>
      <c r="B6" s="79" t="s">
        <v>48</v>
      </c>
      <c r="C6" s="271" t="s">
        <v>49</v>
      </c>
      <c r="D6" s="271"/>
      <c r="E6" s="271" t="s">
        <v>50</v>
      </c>
      <c r="F6" s="271"/>
      <c r="G6" s="79" t="s">
        <v>24</v>
      </c>
      <c r="H6" s="79"/>
      <c r="I6" s="269" t="s">
        <v>51</v>
      </c>
      <c r="J6" s="272"/>
      <c r="K6" s="83"/>
      <c r="L6" s="269" t="s">
        <v>52</v>
      </c>
      <c r="M6" s="269"/>
      <c r="N6" s="79" t="s">
        <v>24</v>
      </c>
      <c r="O6" s="79" t="s">
        <v>53</v>
      </c>
      <c r="P6" s="81"/>
      <c r="Q6" s="81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82" customFormat="1" ht="17.25" customHeight="1" thickBot="1">
      <c r="A7" s="81"/>
      <c r="B7" s="79" t="s">
        <v>54</v>
      </c>
      <c r="C7" s="270" t="s">
        <v>203</v>
      </c>
      <c r="D7" s="270"/>
      <c r="E7" s="270" t="s">
        <v>203</v>
      </c>
      <c r="F7" s="270"/>
      <c r="G7" s="79" t="s">
        <v>55</v>
      </c>
      <c r="H7" s="79"/>
      <c r="I7" s="79"/>
      <c r="J7" s="83"/>
      <c r="K7" s="83"/>
      <c r="L7" s="79"/>
      <c r="M7" s="79"/>
      <c r="N7" s="79" t="s">
        <v>56</v>
      </c>
      <c r="O7" s="79"/>
      <c r="P7" s="81"/>
      <c r="Q7" s="81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82" customFormat="1" ht="17.25" customHeight="1">
      <c r="A8" s="81"/>
      <c r="B8" s="79"/>
      <c r="C8" s="79" t="s">
        <v>30</v>
      </c>
      <c r="D8" s="79"/>
      <c r="E8" s="79" t="s">
        <v>30</v>
      </c>
      <c r="F8" s="79"/>
      <c r="G8" s="79" t="s">
        <v>53</v>
      </c>
      <c r="H8" s="79"/>
      <c r="I8" s="79" t="s">
        <v>30</v>
      </c>
      <c r="J8" s="79"/>
      <c r="K8" s="83"/>
      <c r="L8" s="79" t="s">
        <v>30</v>
      </c>
      <c r="M8" s="79"/>
      <c r="N8" s="79" t="s">
        <v>53</v>
      </c>
      <c r="O8" s="79"/>
      <c r="P8" s="81"/>
      <c r="Q8" s="81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2:29" s="81" customFormat="1" ht="17.25" customHeight="1">
      <c r="B9" s="79"/>
      <c r="C9" s="79" t="s">
        <v>33</v>
      </c>
      <c r="D9" s="79" t="s">
        <v>57</v>
      </c>
      <c r="E9" s="79" t="s">
        <v>33</v>
      </c>
      <c r="F9" s="79" t="s">
        <v>57</v>
      </c>
      <c r="G9" s="79"/>
      <c r="H9" s="79"/>
      <c r="I9" s="79" t="s">
        <v>33</v>
      </c>
      <c r="J9" s="79" t="s">
        <v>57</v>
      </c>
      <c r="K9" s="83"/>
      <c r="L9" s="79" t="s">
        <v>33</v>
      </c>
      <c r="M9" s="79" t="s">
        <v>57</v>
      </c>
      <c r="N9" s="79"/>
      <c r="O9" s="79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53" s="82" customFormat="1" ht="17.25" customHeight="1" thickBot="1">
      <c r="A10" s="84"/>
      <c r="B10" s="85"/>
      <c r="C10" s="85" t="s">
        <v>34</v>
      </c>
      <c r="D10" s="85" t="s">
        <v>34</v>
      </c>
      <c r="E10" s="85" t="s">
        <v>34</v>
      </c>
      <c r="F10" s="85" t="s">
        <v>34</v>
      </c>
      <c r="G10" s="85"/>
      <c r="H10" s="85"/>
      <c r="I10" s="85" t="s">
        <v>34</v>
      </c>
      <c r="J10" s="85" t="s">
        <v>34</v>
      </c>
      <c r="K10" s="86"/>
      <c r="L10" s="85" t="s">
        <v>34</v>
      </c>
      <c r="M10" s="85" t="s">
        <v>34</v>
      </c>
      <c r="N10" s="85"/>
      <c r="O10" s="85"/>
      <c r="P10" s="81"/>
      <c r="Q10" s="81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9" ht="12.7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42" ht="15.75">
      <c r="A12" s="77" t="s">
        <v>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</row>
    <row r="13" spans="1:42" s="94" customFormat="1" ht="15.75">
      <c r="A13" s="90" t="s">
        <v>58</v>
      </c>
      <c r="B13" s="91">
        <v>9.6</v>
      </c>
      <c r="C13" s="91">
        <v>85.4</v>
      </c>
      <c r="D13" s="91">
        <v>5.4</v>
      </c>
      <c r="E13" s="91">
        <v>81.6</v>
      </c>
      <c r="F13" s="91">
        <v>40.2</v>
      </c>
      <c r="G13" s="91">
        <v>222.2</v>
      </c>
      <c r="H13" s="92"/>
      <c r="I13" s="91">
        <v>33.6</v>
      </c>
      <c r="J13" s="91">
        <v>18.8</v>
      </c>
      <c r="K13" s="92"/>
      <c r="L13" s="92">
        <v>16.4</v>
      </c>
      <c r="M13" s="92">
        <v>44</v>
      </c>
      <c r="N13" s="92">
        <v>112.8</v>
      </c>
      <c r="O13" s="93">
        <v>335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</row>
    <row r="14" spans="1:42" ht="15">
      <c r="A14" s="81">
        <v>1998</v>
      </c>
      <c r="B14" s="95">
        <v>6</v>
      </c>
      <c r="C14" s="95">
        <v>88</v>
      </c>
      <c r="D14" s="95">
        <v>3</v>
      </c>
      <c r="E14" s="95">
        <v>81</v>
      </c>
      <c r="F14" s="95">
        <v>41</v>
      </c>
      <c r="G14" s="95">
        <v>219</v>
      </c>
      <c r="H14" s="96"/>
      <c r="I14" s="95">
        <v>25</v>
      </c>
      <c r="J14" s="95">
        <v>21</v>
      </c>
      <c r="K14" s="96"/>
      <c r="L14" s="95">
        <v>23</v>
      </c>
      <c r="M14" s="95">
        <v>51</v>
      </c>
      <c r="N14" s="95">
        <v>120</v>
      </c>
      <c r="O14" s="95">
        <v>339</v>
      </c>
      <c r="P14" s="97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</row>
    <row r="15" spans="1:42" s="89" customFormat="1" ht="15">
      <c r="A15" s="81">
        <v>1999</v>
      </c>
      <c r="B15" s="95">
        <v>8</v>
      </c>
      <c r="C15" s="95">
        <v>59</v>
      </c>
      <c r="D15" s="95">
        <v>3</v>
      </c>
      <c r="E15" s="95">
        <v>76</v>
      </c>
      <c r="F15" s="95">
        <v>37</v>
      </c>
      <c r="G15" s="95">
        <v>183</v>
      </c>
      <c r="H15" s="96"/>
      <c r="I15" s="95">
        <v>34</v>
      </c>
      <c r="J15" s="95">
        <v>11</v>
      </c>
      <c r="K15" s="96"/>
      <c r="L15" s="95">
        <v>13</v>
      </c>
      <c r="M15" s="95">
        <v>44</v>
      </c>
      <c r="N15" s="95">
        <v>102</v>
      </c>
      <c r="O15" s="95">
        <v>285</v>
      </c>
      <c r="P15" s="98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</row>
    <row r="16" spans="1:42" ht="15">
      <c r="A16" s="81">
        <v>2000</v>
      </c>
      <c r="B16" s="95">
        <v>14</v>
      </c>
      <c r="C16" s="95">
        <v>82</v>
      </c>
      <c r="D16" s="95">
        <v>7</v>
      </c>
      <c r="E16" s="95">
        <v>69</v>
      </c>
      <c r="F16" s="95">
        <v>31</v>
      </c>
      <c r="G16" s="95">
        <v>203</v>
      </c>
      <c r="H16" s="96"/>
      <c r="I16" s="95">
        <v>22</v>
      </c>
      <c r="J16" s="95">
        <v>14</v>
      </c>
      <c r="K16" s="96"/>
      <c r="L16" s="95">
        <v>17</v>
      </c>
      <c r="M16" s="95">
        <v>41</v>
      </c>
      <c r="N16" s="95">
        <v>94</v>
      </c>
      <c r="O16" s="95">
        <v>297</v>
      </c>
      <c r="P16" s="97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</row>
    <row r="17" spans="1:42" ht="15">
      <c r="A17" s="81">
        <v>2001</v>
      </c>
      <c r="B17" s="95">
        <v>11</v>
      </c>
      <c r="C17" s="95">
        <v>63</v>
      </c>
      <c r="D17" s="95">
        <v>7</v>
      </c>
      <c r="E17" s="95">
        <v>95</v>
      </c>
      <c r="F17" s="95">
        <v>33</v>
      </c>
      <c r="G17" s="95">
        <v>209</v>
      </c>
      <c r="H17" s="96"/>
      <c r="I17" s="95">
        <v>34</v>
      </c>
      <c r="J17" s="95">
        <v>8</v>
      </c>
      <c r="K17" s="96"/>
      <c r="L17" s="95">
        <v>15</v>
      </c>
      <c r="M17" s="95">
        <v>43</v>
      </c>
      <c r="N17" s="95">
        <v>100</v>
      </c>
      <c r="O17" s="95">
        <v>309</v>
      </c>
      <c r="P17" s="97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</row>
    <row r="18" spans="1:42" ht="15">
      <c r="A18" s="81">
        <v>2002</v>
      </c>
      <c r="B18" s="95">
        <v>17</v>
      </c>
      <c r="C18" s="95">
        <v>70</v>
      </c>
      <c r="D18" s="95">
        <v>4</v>
      </c>
      <c r="E18" s="95">
        <v>71</v>
      </c>
      <c r="F18" s="95">
        <v>24</v>
      </c>
      <c r="G18" s="95">
        <v>186</v>
      </c>
      <c r="H18" s="96"/>
      <c r="I18" s="95">
        <v>31</v>
      </c>
      <c r="J18" s="95">
        <v>12</v>
      </c>
      <c r="K18" s="96"/>
      <c r="L18" s="95">
        <v>14</v>
      </c>
      <c r="M18" s="95">
        <v>31</v>
      </c>
      <c r="N18" s="95">
        <v>88</v>
      </c>
      <c r="O18" s="95">
        <v>274</v>
      </c>
      <c r="P18" s="97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</row>
    <row r="19" spans="1:42" ht="15">
      <c r="A19" s="81">
        <v>2003</v>
      </c>
      <c r="B19" s="95">
        <v>12</v>
      </c>
      <c r="C19" s="95">
        <v>72</v>
      </c>
      <c r="D19" s="95">
        <v>7</v>
      </c>
      <c r="E19" s="95">
        <v>73</v>
      </c>
      <c r="F19" s="95">
        <v>32</v>
      </c>
      <c r="G19" s="95">
        <v>196</v>
      </c>
      <c r="H19" s="96"/>
      <c r="I19" s="95">
        <v>38</v>
      </c>
      <c r="J19" s="95">
        <v>11</v>
      </c>
      <c r="K19" s="96"/>
      <c r="L19" s="95">
        <v>21</v>
      </c>
      <c r="M19" s="95">
        <v>35</v>
      </c>
      <c r="N19" s="95">
        <v>105</v>
      </c>
      <c r="O19" s="95">
        <v>301</v>
      </c>
      <c r="P19" s="97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</row>
    <row r="20" spans="1:42" ht="15">
      <c r="A20" s="81">
        <v>2004</v>
      </c>
      <c r="B20" s="95">
        <v>8</v>
      </c>
      <c r="C20" s="95">
        <v>68</v>
      </c>
      <c r="D20" s="95">
        <v>7</v>
      </c>
      <c r="E20" s="95">
        <v>71</v>
      </c>
      <c r="F20" s="95">
        <v>32</v>
      </c>
      <c r="G20" s="95">
        <v>186</v>
      </c>
      <c r="H20" s="96"/>
      <c r="I20" s="95">
        <v>35</v>
      </c>
      <c r="J20" s="95">
        <v>14</v>
      </c>
      <c r="K20" s="96"/>
      <c r="L20" s="95">
        <v>11</v>
      </c>
      <c r="M20" s="95">
        <v>37</v>
      </c>
      <c r="N20" s="95">
        <v>97</v>
      </c>
      <c r="O20" s="95">
        <v>283</v>
      </c>
      <c r="P20" s="97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</row>
    <row r="21" spans="1:42" ht="15">
      <c r="A21" s="81">
        <v>2005</v>
      </c>
      <c r="B21" s="95">
        <v>10</v>
      </c>
      <c r="C21" s="95">
        <v>63</v>
      </c>
      <c r="D21" s="95">
        <v>4</v>
      </c>
      <c r="E21" s="95">
        <v>65</v>
      </c>
      <c r="F21" s="95">
        <v>31</v>
      </c>
      <c r="G21" s="95">
        <v>173</v>
      </c>
      <c r="H21" s="96"/>
      <c r="I21" s="95">
        <v>36</v>
      </c>
      <c r="J21" s="95">
        <v>6</v>
      </c>
      <c r="K21" s="96"/>
      <c r="L21" s="95">
        <v>14</v>
      </c>
      <c r="M21" s="95">
        <v>35</v>
      </c>
      <c r="N21" s="95">
        <v>91</v>
      </c>
      <c r="O21" s="95">
        <v>264</v>
      </c>
      <c r="P21" s="97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</row>
    <row r="22" spans="1:42" ht="15">
      <c r="A22" s="81">
        <v>2006</v>
      </c>
      <c r="B22" s="95">
        <v>8</v>
      </c>
      <c r="C22" s="95">
        <v>74</v>
      </c>
      <c r="D22" s="95">
        <v>8</v>
      </c>
      <c r="E22" s="95">
        <v>81</v>
      </c>
      <c r="F22" s="95">
        <v>30</v>
      </c>
      <c r="G22" s="95">
        <v>201</v>
      </c>
      <c r="H22" s="96"/>
      <c r="I22" s="95">
        <v>33</v>
      </c>
      <c r="J22" s="95">
        <v>5</v>
      </c>
      <c r="K22" s="96"/>
      <c r="L22" s="95">
        <v>14</v>
      </c>
      <c r="M22" s="95">
        <v>40</v>
      </c>
      <c r="N22" s="95">
        <v>92</v>
      </c>
      <c r="O22" s="95">
        <v>293</v>
      </c>
      <c r="P22" s="97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</row>
    <row r="23" spans="1:42" ht="15">
      <c r="A23" s="81">
        <v>2007</v>
      </c>
      <c r="B23" s="95">
        <v>8</v>
      </c>
      <c r="C23" s="95">
        <v>76</v>
      </c>
      <c r="D23" s="95">
        <v>2</v>
      </c>
      <c r="E23" s="95">
        <v>53</v>
      </c>
      <c r="F23" s="95">
        <v>31</v>
      </c>
      <c r="G23" s="95">
        <v>170</v>
      </c>
      <c r="H23" s="96"/>
      <c r="I23" s="95">
        <v>28</v>
      </c>
      <c r="J23" s="95">
        <v>9</v>
      </c>
      <c r="K23" s="96"/>
      <c r="L23" s="95">
        <v>19</v>
      </c>
      <c r="M23" s="95">
        <v>29</v>
      </c>
      <c r="N23" s="95">
        <v>85</v>
      </c>
      <c r="O23" s="95">
        <v>255</v>
      </c>
      <c r="P23" s="97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</row>
    <row r="24" spans="1:42" ht="15">
      <c r="A24" s="81">
        <v>2008</v>
      </c>
      <c r="B24" s="95">
        <v>9</v>
      </c>
      <c r="C24" s="95">
        <v>50</v>
      </c>
      <c r="D24" s="95">
        <v>2</v>
      </c>
      <c r="E24" s="95">
        <v>68</v>
      </c>
      <c r="F24" s="95">
        <v>28</v>
      </c>
      <c r="G24" s="95">
        <v>157</v>
      </c>
      <c r="H24" s="96"/>
      <c r="I24" s="95">
        <v>27</v>
      </c>
      <c r="J24" s="95">
        <v>14</v>
      </c>
      <c r="K24" s="96"/>
      <c r="L24" s="95">
        <v>9</v>
      </c>
      <c r="M24" s="95">
        <v>38</v>
      </c>
      <c r="N24" s="95">
        <v>88</v>
      </c>
      <c r="O24" s="95">
        <v>245</v>
      </c>
      <c r="P24" s="97"/>
      <c r="R24" s="80"/>
      <c r="S24" s="80"/>
      <c r="T24" s="80"/>
      <c r="U24" s="80"/>
      <c r="V24" s="80"/>
      <c r="W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</row>
    <row r="25" spans="1:42" s="94" customFormat="1" ht="15.75">
      <c r="A25" s="90" t="s">
        <v>59</v>
      </c>
      <c r="B25" s="99">
        <v>8.6</v>
      </c>
      <c r="C25" s="99">
        <v>66.2</v>
      </c>
      <c r="D25" s="99">
        <v>4.6</v>
      </c>
      <c r="E25" s="99">
        <v>67.6</v>
      </c>
      <c r="F25" s="99">
        <v>30.4</v>
      </c>
      <c r="G25" s="99">
        <v>177.4</v>
      </c>
      <c r="H25" s="100"/>
      <c r="I25" s="100">
        <v>31.8</v>
      </c>
      <c r="J25" s="100">
        <v>9.6</v>
      </c>
      <c r="K25" s="101"/>
      <c r="L25" s="102">
        <v>13.4</v>
      </c>
      <c r="M25" s="102">
        <v>35.8</v>
      </c>
      <c r="N25" s="102">
        <v>90.6</v>
      </c>
      <c r="O25" s="102">
        <v>268</v>
      </c>
      <c r="P25" s="103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spans="1:16" ht="9.75" customHeight="1">
      <c r="A26" s="87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</row>
    <row r="27" spans="1:28" ht="15.75">
      <c r="A27" s="77" t="s">
        <v>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9" s="94" customFormat="1" ht="15.75">
      <c r="A28" s="90" t="s">
        <v>58</v>
      </c>
      <c r="B28" s="104">
        <v>73.6</v>
      </c>
      <c r="C28" s="104">
        <v>417.6</v>
      </c>
      <c r="D28" s="104">
        <v>85</v>
      </c>
      <c r="E28" s="104">
        <v>543.8</v>
      </c>
      <c r="F28" s="104">
        <v>665</v>
      </c>
      <c r="G28" s="104">
        <v>1785</v>
      </c>
      <c r="H28" s="105"/>
      <c r="I28" s="91">
        <v>270.8</v>
      </c>
      <c r="J28" s="91">
        <v>274.8</v>
      </c>
      <c r="K28" s="105"/>
      <c r="L28" s="104">
        <v>184</v>
      </c>
      <c r="M28" s="104">
        <v>1153.4</v>
      </c>
      <c r="N28" s="104">
        <v>1883</v>
      </c>
      <c r="O28" s="104">
        <v>3668</v>
      </c>
      <c r="P28" s="103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s="82" customFormat="1" ht="15">
      <c r="A29" s="81">
        <v>1998</v>
      </c>
      <c r="B29" s="106">
        <v>70</v>
      </c>
      <c r="C29" s="106">
        <v>396</v>
      </c>
      <c r="D29" s="106">
        <v>77</v>
      </c>
      <c r="E29" s="106">
        <v>540</v>
      </c>
      <c r="F29" s="106">
        <v>568</v>
      </c>
      <c r="G29" s="106">
        <v>1651</v>
      </c>
      <c r="H29" s="96"/>
      <c r="I29" s="95">
        <v>270</v>
      </c>
      <c r="J29" s="95">
        <v>243</v>
      </c>
      <c r="K29" s="96"/>
      <c r="L29" s="106">
        <v>158</v>
      </c>
      <c r="M29" s="106">
        <v>996</v>
      </c>
      <c r="N29" s="106">
        <v>1667</v>
      </c>
      <c r="O29" s="106">
        <v>3318</v>
      </c>
      <c r="P29" s="97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s="81" customFormat="1" ht="15">
      <c r="A30" s="81">
        <v>1999</v>
      </c>
      <c r="B30" s="106">
        <v>68</v>
      </c>
      <c r="C30" s="106">
        <v>355</v>
      </c>
      <c r="D30" s="106">
        <v>78</v>
      </c>
      <c r="E30" s="106">
        <v>524</v>
      </c>
      <c r="F30" s="106">
        <v>526</v>
      </c>
      <c r="G30" s="106">
        <v>1551</v>
      </c>
      <c r="H30" s="96"/>
      <c r="I30" s="95">
        <v>254</v>
      </c>
      <c r="J30" s="95">
        <v>205</v>
      </c>
      <c r="K30" s="96"/>
      <c r="L30" s="106">
        <v>167</v>
      </c>
      <c r="M30" s="106">
        <v>1032</v>
      </c>
      <c r="N30" s="106">
        <v>1658</v>
      </c>
      <c r="O30" s="106">
        <v>3209</v>
      </c>
      <c r="P30" s="98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s="82" customFormat="1" ht="15">
      <c r="A31" s="81">
        <v>2000</v>
      </c>
      <c r="B31" s="106">
        <v>70</v>
      </c>
      <c r="C31" s="106">
        <v>386</v>
      </c>
      <c r="D31" s="106">
        <v>70</v>
      </c>
      <c r="E31" s="106">
        <v>457</v>
      </c>
      <c r="F31" s="106">
        <v>487</v>
      </c>
      <c r="G31" s="106">
        <v>1470</v>
      </c>
      <c r="H31" s="96"/>
      <c r="I31" s="95">
        <v>247</v>
      </c>
      <c r="J31" s="95">
        <v>194</v>
      </c>
      <c r="K31" s="96"/>
      <c r="L31" s="106">
        <v>173</v>
      </c>
      <c r="M31" s="106">
        <v>923</v>
      </c>
      <c r="N31" s="106">
        <v>1537</v>
      </c>
      <c r="O31" s="106">
        <v>3007</v>
      </c>
      <c r="P31" s="97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s="82" customFormat="1" ht="15">
      <c r="A32" s="81">
        <v>2001</v>
      </c>
      <c r="B32" s="106">
        <v>62</v>
      </c>
      <c r="C32" s="106">
        <v>365</v>
      </c>
      <c r="D32" s="106">
        <v>69</v>
      </c>
      <c r="E32" s="106">
        <v>491</v>
      </c>
      <c r="F32" s="106">
        <v>421</v>
      </c>
      <c r="G32" s="106">
        <v>1408</v>
      </c>
      <c r="H32" s="96"/>
      <c r="I32" s="95">
        <v>228</v>
      </c>
      <c r="J32" s="95">
        <v>179</v>
      </c>
      <c r="K32" s="96"/>
      <c r="L32" s="106">
        <v>137</v>
      </c>
      <c r="M32" s="106">
        <v>888</v>
      </c>
      <c r="N32" s="106">
        <v>1432</v>
      </c>
      <c r="O32" s="106">
        <v>2840</v>
      </c>
      <c r="P32" s="97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s="82" customFormat="1" ht="15">
      <c r="A33" s="81">
        <v>2002</v>
      </c>
      <c r="B33" s="106">
        <v>57</v>
      </c>
      <c r="C33" s="106">
        <v>285</v>
      </c>
      <c r="D33" s="106">
        <v>64</v>
      </c>
      <c r="E33" s="106">
        <v>444</v>
      </c>
      <c r="F33" s="106">
        <v>449</v>
      </c>
      <c r="G33" s="106">
        <v>1299</v>
      </c>
      <c r="H33" s="96"/>
      <c r="I33" s="95">
        <v>223</v>
      </c>
      <c r="J33" s="95">
        <v>187</v>
      </c>
      <c r="K33" s="96"/>
      <c r="L33" s="106">
        <v>147</v>
      </c>
      <c r="M33" s="106">
        <v>828</v>
      </c>
      <c r="N33" s="106">
        <v>1385</v>
      </c>
      <c r="O33" s="106">
        <v>2684</v>
      </c>
      <c r="P33" s="97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s="82" customFormat="1" ht="15">
      <c r="A34" s="81">
        <v>2003</v>
      </c>
      <c r="B34" s="106">
        <v>62</v>
      </c>
      <c r="C34" s="106">
        <v>295</v>
      </c>
      <c r="D34" s="106">
        <v>71</v>
      </c>
      <c r="E34" s="106">
        <v>425</v>
      </c>
      <c r="F34" s="106">
        <v>397</v>
      </c>
      <c r="G34" s="106">
        <v>1250</v>
      </c>
      <c r="H34" s="96"/>
      <c r="I34" s="95">
        <v>193</v>
      </c>
      <c r="J34" s="95">
        <v>167</v>
      </c>
      <c r="K34" s="96"/>
      <c r="L34" s="106">
        <v>132</v>
      </c>
      <c r="M34" s="106">
        <v>754</v>
      </c>
      <c r="N34" s="106">
        <v>1246</v>
      </c>
      <c r="O34" s="106">
        <v>2496</v>
      </c>
      <c r="P34" s="97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s="82" customFormat="1" ht="15">
      <c r="A35" s="81">
        <v>2004</v>
      </c>
      <c r="B35" s="106">
        <v>62</v>
      </c>
      <c r="C35" s="106">
        <v>305</v>
      </c>
      <c r="D35" s="106">
        <v>65</v>
      </c>
      <c r="E35" s="106">
        <v>412</v>
      </c>
      <c r="F35" s="106">
        <v>370</v>
      </c>
      <c r="G35" s="106">
        <v>1214</v>
      </c>
      <c r="H35" s="96"/>
      <c r="I35" s="95">
        <v>191</v>
      </c>
      <c r="J35" s="95">
        <v>158</v>
      </c>
      <c r="K35" s="96"/>
      <c r="L35" s="106">
        <v>129</v>
      </c>
      <c r="M35" s="106">
        <v>639</v>
      </c>
      <c r="N35" s="106">
        <v>1117</v>
      </c>
      <c r="O35" s="106">
        <v>2331</v>
      </c>
      <c r="P35" s="97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s="82" customFormat="1" ht="15">
      <c r="A36" s="81">
        <v>2005</v>
      </c>
      <c r="B36" s="106">
        <v>62</v>
      </c>
      <c r="C36" s="106">
        <v>294</v>
      </c>
      <c r="D36" s="106">
        <v>48</v>
      </c>
      <c r="E36" s="106">
        <v>347</v>
      </c>
      <c r="F36" s="106">
        <v>327</v>
      </c>
      <c r="G36" s="106">
        <v>1078</v>
      </c>
      <c r="H36" s="96"/>
      <c r="I36" s="95">
        <v>209</v>
      </c>
      <c r="J36" s="95">
        <v>136</v>
      </c>
      <c r="K36" s="96"/>
      <c r="L36" s="106">
        <v>116</v>
      </c>
      <c r="M36" s="106">
        <v>712</v>
      </c>
      <c r="N36" s="106">
        <v>1173</v>
      </c>
      <c r="O36" s="106">
        <v>2251</v>
      </c>
      <c r="P36" s="97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s="82" customFormat="1" ht="15">
      <c r="A37" s="81">
        <v>2006</v>
      </c>
      <c r="B37" s="106">
        <v>50</v>
      </c>
      <c r="C37" s="106">
        <v>255</v>
      </c>
      <c r="D37" s="106">
        <v>56</v>
      </c>
      <c r="E37" s="106">
        <v>389</v>
      </c>
      <c r="F37" s="106">
        <v>372</v>
      </c>
      <c r="G37" s="106">
        <v>1122</v>
      </c>
      <c r="H37" s="96"/>
      <c r="I37" s="95">
        <v>203</v>
      </c>
      <c r="J37" s="95">
        <v>137</v>
      </c>
      <c r="K37" s="96"/>
      <c r="L37" s="106">
        <v>96</v>
      </c>
      <c r="M37" s="106">
        <v>698</v>
      </c>
      <c r="N37" s="106">
        <v>1134</v>
      </c>
      <c r="O37" s="106">
        <v>2256</v>
      </c>
      <c r="P37" s="97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s="82" customFormat="1" ht="15">
      <c r="A38" s="81">
        <v>2007</v>
      </c>
      <c r="B38" s="106">
        <v>60</v>
      </c>
      <c r="C38" s="106">
        <v>223</v>
      </c>
      <c r="D38" s="106">
        <v>50</v>
      </c>
      <c r="E38" s="106">
        <v>363</v>
      </c>
      <c r="F38" s="106">
        <v>330</v>
      </c>
      <c r="G38" s="106">
        <v>1026</v>
      </c>
      <c r="H38" s="96"/>
      <c r="I38" s="95">
        <v>159</v>
      </c>
      <c r="J38" s="95">
        <v>132</v>
      </c>
      <c r="K38" s="96"/>
      <c r="L38" s="106">
        <v>108</v>
      </c>
      <c r="M38" s="106">
        <v>624</v>
      </c>
      <c r="N38" s="106">
        <v>1023</v>
      </c>
      <c r="O38" s="106">
        <v>2049</v>
      </c>
      <c r="P38" s="97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s="82" customFormat="1" ht="15">
      <c r="A39" s="81">
        <v>2008</v>
      </c>
      <c r="B39" s="106">
        <v>44</v>
      </c>
      <c r="C39" s="106">
        <v>244</v>
      </c>
      <c r="D39" s="106">
        <v>49</v>
      </c>
      <c r="E39" s="106">
        <v>357</v>
      </c>
      <c r="F39" s="106">
        <v>370</v>
      </c>
      <c r="G39" s="106">
        <v>1064</v>
      </c>
      <c r="H39" s="96"/>
      <c r="I39" s="95">
        <v>197</v>
      </c>
      <c r="J39" s="95">
        <v>137</v>
      </c>
      <c r="K39" s="96"/>
      <c r="L39" s="106">
        <v>121</v>
      </c>
      <c r="M39" s="106">
        <v>717</v>
      </c>
      <c r="N39" s="106">
        <v>1172</v>
      </c>
      <c r="O39" s="106">
        <v>2236</v>
      </c>
      <c r="P39" s="97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s="108" customFormat="1" ht="15.75">
      <c r="A40" s="90" t="s">
        <v>59</v>
      </c>
      <c r="B40" s="104">
        <v>55.6</v>
      </c>
      <c r="C40" s="104">
        <v>264.2</v>
      </c>
      <c r="D40" s="104">
        <v>53.6</v>
      </c>
      <c r="E40" s="104">
        <v>373.6</v>
      </c>
      <c r="F40" s="104">
        <v>353.8</v>
      </c>
      <c r="G40" s="104">
        <v>1100.8</v>
      </c>
      <c r="H40" s="107"/>
      <c r="I40" s="91">
        <v>191.8</v>
      </c>
      <c r="J40" s="91">
        <v>140</v>
      </c>
      <c r="K40" s="107"/>
      <c r="L40" s="104">
        <v>114</v>
      </c>
      <c r="M40" s="104">
        <v>678</v>
      </c>
      <c r="N40" s="104">
        <v>1123.8</v>
      </c>
      <c r="O40" s="104">
        <v>2224.6</v>
      </c>
      <c r="P40" s="103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s="82" customFormat="1" ht="9" customHeight="1">
      <c r="A41" s="77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16" s="82" customFormat="1" ht="15.75">
      <c r="A42" s="77" t="s">
        <v>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</row>
    <row r="43" spans="1:30" s="108" customFormat="1" ht="15.75">
      <c r="A43" s="90" t="s">
        <v>58</v>
      </c>
      <c r="B43" s="109">
        <v>361.4</v>
      </c>
      <c r="C43" s="109">
        <v>1524.2</v>
      </c>
      <c r="D43" s="109">
        <v>424.4</v>
      </c>
      <c r="E43" s="109">
        <v>1984</v>
      </c>
      <c r="F43" s="109">
        <v>3420.8</v>
      </c>
      <c r="G43" s="109">
        <v>7714.8</v>
      </c>
      <c r="H43" s="110"/>
      <c r="I43" s="109">
        <v>958.4</v>
      </c>
      <c r="J43" s="109">
        <v>1292.6</v>
      </c>
      <c r="K43" s="110"/>
      <c r="L43" s="99">
        <v>700.4</v>
      </c>
      <c r="M43" s="99">
        <v>5841.8</v>
      </c>
      <c r="N43" s="99">
        <v>8793.2</v>
      </c>
      <c r="O43" s="99">
        <v>16508</v>
      </c>
      <c r="P43" s="103"/>
      <c r="R43" s="111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s="82" customFormat="1" ht="15">
      <c r="A44" s="81">
        <v>1998</v>
      </c>
      <c r="B44" s="106">
        <v>418</v>
      </c>
      <c r="C44" s="106">
        <v>1531</v>
      </c>
      <c r="D44" s="106">
        <v>415</v>
      </c>
      <c r="E44" s="106">
        <v>2104</v>
      </c>
      <c r="F44" s="106">
        <v>3357</v>
      </c>
      <c r="G44" s="106">
        <v>7825</v>
      </c>
      <c r="H44" s="96"/>
      <c r="I44" s="106">
        <v>1037</v>
      </c>
      <c r="J44" s="106">
        <v>1320</v>
      </c>
      <c r="K44" s="96"/>
      <c r="L44" s="106">
        <v>686</v>
      </c>
      <c r="M44" s="106">
        <v>5651</v>
      </c>
      <c r="N44" s="106">
        <v>8694</v>
      </c>
      <c r="O44" s="106">
        <v>16519</v>
      </c>
      <c r="P44" s="97"/>
      <c r="R44" s="112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s="81" customFormat="1" ht="15">
      <c r="A45" s="81">
        <v>1999</v>
      </c>
      <c r="B45" s="106">
        <v>426</v>
      </c>
      <c r="C45" s="106">
        <v>1403</v>
      </c>
      <c r="D45" s="106">
        <v>383</v>
      </c>
      <c r="E45" s="106">
        <v>1908</v>
      </c>
      <c r="F45" s="106">
        <v>2951</v>
      </c>
      <c r="G45" s="106">
        <v>7071</v>
      </c>
      <c r="H45" s="113"/>
      <c r="I45" s="106">
        <v>978</v>
      </c>
      <c r="J45" s="106">
        <v>1124</v>
      </c>
      <c r="K45" s="113"/>
      <c r="L45" s="106">
        <v>711</v>
      </c>
      <c r="M45" s="106">
        <v>5531</v>
      </c>
      <c r="N45" s="106">
        <v>8344</v>
      </c>
      <c r="O45" s="106">
        <v>15415</v>
      </c>
      <c r="P45" s="98"/>
      <c r="R45" s="112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s="82" customFormat="1" ht="15">
      <c r="A46" s="81">
        <v>2000</v>
      </c>
      <c r="B46" s="106">
        <v>449</v>
      </c>
      <c r="C46" s="106">
        <v>1427</v>
      </c>
      <c r="D46" s="106">
        <v>349</v>
      </c>
      <c r="E46" s="106">
        <v>1827</v>
      </c>
      <c r="F46" s="106">
        <v>2869</v>
      </c>
      <c r="G46" s="106">
        <v>6921</v>
      </c>
      <c r="H46" s="113"/>
      <c r="I46" s="106">
        <v>954</v>
      </c>
      <c r="J46" s="106">
        <v>1017</v>
      </c>
      <c r="K46" s="113"/>
      <c r="L46" s="106">
        <v>703</v>
      </c>
      <c r="M46" s="106">
        <v>5536</v>
      </c>
      <c r="N46" s="106">
        <v>8210</v>
      </c>
      <c r="O46" s="106">
        <v>15131</v>
      </c>
      <c r="P46" s="97"/>
      <c r="R46" s="112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s="82" customFormat="1" ht="15">
      <c r="A47" s="81">
        <v>2001</v>
      </c>
      <c r="B47" s="106">
        <v>508</v>
      </c>
      <c r="C47" s="106">
        <v>1379</v>
      </c>
      <c r="D47" s="106">
        <v>371</v>
      </c>
      <c r="E47" s="106">
        <v>1858</v>
      </c>
      <c r="F47" s="106">
        <v>2683</v>
      </c>
      <c r="G47" s="106">
        <v>6799</v>
      </c>
      <c r="H47" s="114"/>
      <c r="I47" s="106">
        <v>910</v>
      </c>
      <c r="J47" s="106">
        <v>1048</v>
      </c>
      <c r="K47" s="114"/>
      <c r="L47" s="106">
        <v>633</v>
      </c>
      <c r="M47" s="106">
        <v>5332</v>
      </c>
      <c r="N47" s="106">
        <v>7923</v>
      </c>
      <c r="O47" s="106">
        <v>14722</v>
      </c>
      <c r="P47" s="97"/>
      <c r="R47" s="112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s="82" customFormat="1" ht="15">
      <c r="A48" s="81">
        <v>2002</v>
      </c>
      <c r="B48" s="106">
        <v>467</v>
      </c>
      <c r="C48" s="106">
        <v>1315</v>
      </c>
      <c r="D48" s="106">
        <v>340</v>
      </c>
      <c r="E48" s="106">
        <v>1824</v>
      </c>
      <c r="F48" s="106">
        <v>2723</v>
      </c>
      <c r="G48" s="106">
        <v>6669</v>
      </c>
      <c r="H48" s="114"/>
      <c r="I48" s="106">
        <v>870</v>
      </c>
      <c r="J48" s="106">
        <v>1043</v>
      </c>
      <c r="K48" s="114"/>
      <c r="L48" s="106">
        <v>682</v>
      </c>
      <c r="M48" s="106">
        <v>5079</v>
      </c>
      <c r="N48" s="106">
        <v>7674</v>
      </c>
      <c r="O48" s="106">
        <v>14343</v>
      </c>
      <c r="P48" s="97"/>
      <c r="R48" s="112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1:30" s="81" customFormat="1" ht="15">
      <c r="A49" s="81">
        <v>2003</v>
      </c>
      <c r="B49" s="106">
        <v>420</v>
      </c>
      <c r="C49" s="106">
        <v>1345</v>
      </c>
      <c r="D49" s="106">
        <v>380</v>
      </c>
      <c r="E49" s="106">
        <v>1876</v>
      </c>
      <c r="F49" s="106">
        <v>2602</v>
      </c>
      <c r="G49" s="106">
        <v>6623</v>
      </c>
      <c r="H49" s="114"/>
      <c r="I49" s="106">
        <v>919</v>
      </c>
      <c r="J49" s="106">
        <v>1002</v>
      </c>
      <c r="K49" s="114"/>
      <c r="L49" s="106">
        <v>613</v>
      </c>
      <c r="M49" s="106">
        <v>4760</v>
      </c>
      <c r="N49" s="106">
        <v>7294</v>
      </c>
      <c r="O49" s="106">
        <v>13917</v>
      </c>
      <c r="P49" s="98"/>
      <c r="R49" s="112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s="81" customFormat="1" ht="16.5" customHeight="1">
      <c r="A50" s="81">
        <v>2004</v>
      </c>
      <c r="B50" s="106">
        <v>466</v>
      </c>
      <c r="C50" s="106">
        <v>1393</v>
      </c>
      <c r="D50" s="106">
        <v>384</v>
      </c>
      <c r="E50" s="106">
        <v>1821</v>
      </c>
      <c r="F50" s="106">
        <v>2653</v>
      </c>
      <c r="G50" s="106">
        <v>6717</v>
      </c>
      <c r="H50" s="114"/>
      <c r="I50" s="106">
        <v>943</v>
      </c>
      <c r="J50" s="106">
        <v>953</v>
      </c>
      <c r="K50" s="114"/>
      <c r="L50" s="106">
        <v>588</v>
      </c>
      <c r="M50" s="106">
        <v>4717</v>
      </c>
      <c r="N50" s="106">
        <v>7201</v>
      </c>
      <c r="O50" s="106">
        <v>13918</v>
      </c>
      <c r="P50" s="98"/>
      <c r="R50" s="112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s="81" customFormat="1" ht="16.5" customHeight="1">
      <c r="A51" s="81">
        <v>2005</v>
      </c>
      <c r="B51" s="106">
        <v>449</v>
      </c>
      <c r="C51" s="106">
        <v>1327</v>
      </c>
      <c r="D51" s="106">
        <v>314</v>
      </c>
      <c r="E51" s="106">
        <v>1749</v>
      </c>
      <c r="F51" s="106">
        <v>2451</v>
      </c>
      <c r="G51" s="106">
        <v>6290</v>
      </c>
      <c r="H51" s="114"/>
      <c r="I51" s="106">
        <v>979</v>
      </c>
      <c r="J51" s="106">
        <v>956</v>
      </c>
      <c r="K51" s="114"/>
      <c r="L51" s="106">
        <v>546</v>
      </c>
      <c r="M51" s="106">
        <v>4666</v>
      </c>
      <c r="N51" s="106">
        <v>7147</v>
      </c>
      <c r="O51" s="106">
        <v>13437</v>
      </c>
      <c r="P51" s="98"/>
      <c r="R51" s="112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1:30" s="81" customFormat="1" ht="16.5" customHeight="1">
      <c r="A52" s="81">
        <v>2006</v>
      </c>
      <c r="B52" s="106">
        <v>452</v>
      </c>
      <c r="C52" s="106">
        <v>1311</v>
      </c>
      <c r="D52" s="106">
        <v>305</v>
      </c>
      <c r="E52" s="106">
        <v>1738</v>
      </c>
      <c r="F52" s="106">
        <v>2530</v>
      </c>
      <c r="G52" s="106">
        <v>6336</v>
      </c>
      <c r="H52" s="114"/>
      <c r="I52" s="106">
        <v>886</v>
      </c>
      <c r="J52" s="106">
        <v>926</v>
      </c>
      <c r="K52" s="114"/>
      <c r="L52" s="106">
        <v>526</v>
      </c>
      <c r="M52" s="106">
        <v>4435</v>
      </c>
      <c r="N52" s="106">
        <v>6773</v>
      </c>
      <c r="O52" s="106">
        <v>13109</v>
      </c>
      <c r="P52" s="98"/>
      <c r="R52" s="112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1:30" s="81" customFormat="1" ht="16.5" customHeight="1">
      <c r="A53" s="81">
        <v>2007</v>
      </c>
      <c r="B53" s="106">
        <v>435</v>
      </c>
      <c r="C53" s="106">
        <v>1278</v>
      </c>
      <c r="D53" s="106">
        <v>308</v>
      </c>
      <c r="E53" s="106">
        <v>1630</v>
      </c>
      <c r="F53" s="106">
        <v>2378</v>
      </c>
      <c r="G53" s="106">
        <v>6029</v>
      </c>
      <c r="H53" s="114"/>
      <c r="I53" s="106">
        <v>846</v>
      </c>
      <c r="J53" s="106">
        <v>850</v>
      </c>
      <c r="K53" s="114"/>
      <c r="L53" s="106">
        <v>536</v>
      </c>
      <c r="M53" s="106">
        <v>4244</v>
      </c>
      <c r="N53" s="106">
        <v>6476</v>
      </c>
      <c r="O53" s="106">
        <v>12505</v>
      </c>
      <c r="P53" s="98"/>
      <c r="R53" s="112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0" s="81" customFormat="1" ht="16.5" customHeight="1">
      <c r="A54" s="81">
        <v>2008</v>
      </c>
      <c r="B54" s="106">
        <v>456</v>
      </c>
      <c r="C54" s="106">
        <v>1246</v>
      </c>
      <c r="D54" s="106">
        <v>317</v>
      </c>
      <c r="E54" s="106">
        <v>1554</v>
      </c>
      <c r="F54" s="106">
        <v>2248</v>
      </c>
      <c r="G54" s="106">
        <v>5821</v>
      </c>
      <c r="H54" s="114"/>
      <c r="I54" s="106">
        <v>884</v>
      </c>
      <c r="J54" s="106">
        <v>777</v>
      </c>
      <c r="K54" s="114"/>
      <c r="L54" s="106">
        <v>552</v>
      </c>
      <c r="M54" s="106">
        <v>4115</v>
      </c>
      <c r="N54" s="106">
        <v>6328</v>
      </c>
      <c r="O54" s="106">
        <v>12149</v>
      </c>
      <c r="P54" s="98"/>
      <c r="R54" s="112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30" s="77" customFormat="1" ht="18.75" customHeight="1" thickBot="1">
      <c r="A55" s="115" t="s">
        <v>59</v>
      </c>
      <c r="B55" s="116">
        <v>451.6</v>
      </c>
      <c r="C55" s="116">
        <v>1311</v>
      </c>
      <c r="D55" s="116">
        <v>325.6</v>
      </c>
      <c r="E55" s="116">
        <v>1698.4</v>
      </c>
      <c r="F55" s="116">
        <v>2452</v>
      </c>
      <c r="G55" s="116">
        <v>6238.6</v>
      </c>
      <c r="H55" s="117"/>
      <c r="I55" s="116">
        <v>907.6</v>
      </c>
      <c r="J55" s="116">
        <v>892.4</v>
      </c>
      <c r="K55" s="117"/>
      <c r="L55" s="116">
        <v>549.6</v>
      </c>
      <c r="M55" s="116">
        <v>4435.4</v>
      </c>
      <c r="N55" s="116">
        <v>6785</v>
      </c>
      <c r="O55" s="116">
        <v>13023.6</v>
      </c>
      <c r="P55" s="118"/>
      <c r="R55" s="111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2:16" s="81" customFormat="1" ht="16.5" customHeight="1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98"/>
      <c r="P56" s="98"/>
    </row>
    <row r="57" spans="1:16" s="82" customFormat="1" ht="15.75">
      <c r="A57" s="81" t="s">
        <v>60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98"/>
      <c r="P57" s="97"/>
    </row>
    <row r="58" spans="1:16" s="82" customFormat="1" ht="15.75">
      <c r="A58" s="81" t="s">
        <v>61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98"/>
      <c r="P58" s="97"/>
    </row>
    <row r="59" spans="2:16" s="82" customFormat="1" ht="15.75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98"/>
      <c r="P59" s="97"/>
    </row>
    <row r="60" spans="1:16" ht="15.75">
      <c r="A60" s="87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98"/>
      <c r="P60" s="97"/>
    </row>
    <row r="61" spans="1:16" ht="15.75">
      <c r="A61" s="87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98"/>
      <c r="P61" s="97"/>
    </row>
    <row r="62" spans="1:16" ht="15.75">
      <c r="A62" s="87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98"/>
      <c r="P62" s="97"/>
    </row>
    <row r="63" spans="1:16" ht="15.75">
      <c r="A63" s="87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98"/>
      <c r="P63" s="97"/>
    </row>
    <row r="64" spans="1:16" ht="15.75">
      <c r="A64" s="87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98"/>
      <c r="P64" s="97"/>
    </row>
    <row r="65" spans="1:16" ht="15.75">
      <c r="A65" s="87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98"/>
      <c r="P65" s="97"/>
    </row>
    <row r="66" spans="1:16" ht="15.75">
      <c r="A66" s="87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98"/>
      <c r="P66" s="97"/>
    </row>
    <row r="67" spans="1:16" ht="15.75">
      <c r="A67" s="87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98"/>
      <c r="P67" s="97"/>
    </row>
    <row r="68" spans="1:16" ht="15.75">
      <c r="A68" s="87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98"/>
      <c r="P68" s="97"/>
    </row>
    <row r="69" spans="1:16" ht="15.75">
      <c r="A69" s="87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98"/>
      <c r="P69" s="97"/>
    </row>
    <row r="70" spans="1:16" ht="15.75">
      <c r="A70" s="87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98"/>
      <c r="P70" s="97"/>
    </row>
    <row r="71" spans="1:16" ht="15.75">
      <c r="A71" s="87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98"/>
      <c r="P71" s="97"/>
    </row>
    <row r="72" spans="1:32" ht="15.75">
      <c r="A72" s="87"/>
      <c r="B72" s="119"/>
      <c r="C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98"/>
      <c r="AF72" s="97"/>
    </row>
    <row r="73" spans="1:32" ht="15.75">
      <c r="A73" s="87"/>
      <c r="B73" s="119"/>
      <c r="C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98"/>
      <c r="AF73" s="97"/>
    </row>
    <row r="74" spans="1:32" ht="15.75">
      <c r="A74" s="87"/>
      <c r="B74" s="119"/>
      <c r="C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98"/>
      <c r="AF74" s="97"/>
    </row>
    <row r="75" spans="1:32" ht="15.75">
      <c r="A75" s="87"/>
      <c r="B75" s="119"/>
      <c r="C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98"/>
      <c r="AF75" s="97"/>
    </row>
    <row r="76" spans="1:32" ht="15.75">
      <c r="A76" s="87"/>
      <c r="B76" s="119"/>
      <c r="C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98"/>
      <c r="AF76" s="97"/>
    </row>
    <row r="77" spans="1:32" ht="15.75">
      <c r="A77" s="87"/>
      <c r="B77" s="119"/>
      <c r="C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98"/>
      <c r="AF77" s="97"/>
    </row>
    <row r="78" spans="1:32" ht="15.75">
      <c r="A78" s="87"/>
      <c r="B78" s="119"/>
      <c r="C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98"/>
      <c r="AF78" s="97"/>
    </row>
    <row r="79" spans="1:32" ht="15.75">
      <c r="A79" s="87"/>
      <c r="B79" s="119"/>
      <c r="C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98"/>
      <c r="AF79" s="97"/>
    </row>
    <row r="80" spans="1:32" ht="15.75">
      <c r="A80" s="87"/>
      <c r="B80" s="119"/>
      <c r="C80" s="119"/>
      <c r="Q80" s="89"/>
      <c r="R80" s="8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98"/>
      <c r="AF80" s="98"/>
    </row>
    <row r="81" spans="1:32" ht="15.75">
      <c r="A81" s="87"/>
      <c r="B81" s="119"/>
      <c r="C81" s="119"/>
      <c r="Q81" s="89"/>
      <c r="R81" s="8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98"/>
      <c r="AF81" s="98"/>
    </row>
    <row r="82" spans="1:32" ht="15">
      <c r="A82" s="89"/>
      <c r="B82" s="98"/>
      <c r="C82" s="98"/>
      <c r="Q82" s="89"/>
      <c r="R82" s="89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120"/>
      <c r="AF82" s="98"/>
    </row>
    <row r="83" spans="1:32" ht="15">
      <c r="A83" s="121"/>
      <c r="B83" s="122"/>
      <c r="C83" s="122"/>
      <c r="Q83" s="89"/>
      <c r="R83" s="89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98"/>
    </row>
    <row r="84" spans="1:32" ht="15">
      <c r="A84" s="89"/>
      <c r="B84" s="98"/>
      <c r="C84" s="98"/>
      <c r="Q84" s="89"/>
      <c r="R84" s="89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</row>
    <row r="85" spans="1:32" ht="15">
      <c r="A85" s="89"/>
      <c r="B85" s="98"/>
      <c r="C85" s="98"/>
      <c r="Q85" s="89"/>
      <c r="R85" s="89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1:32" ht="15">
      <c r="A86" s="89"/>
      <c r="B86" s="98"/>
      <c r="C86" s="98"/>
      <c r="Q86" s="89"/>
      <c r="R86" s="89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</row>
    <row r="87" spans="2:32" ht="15">
      <c r="B87" s="97"/>
      <c r="C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</row>
    <row r="88" spans="2:32" ht="15">
      <c r="B88" s="97"/>
      <c r="C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</row>
    <row r="89" spans="2:32" ht="15">
      <c r="B89" s="97"/>
      <c r="C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</row>
    <row r="90" spans="2:32" ht="15">
      <c r="B90" s="97"/>
      <c r="C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</row>
  </sheetData>
  <mergeCells count="6">
    <mergeCell ref="L6:M6"/>
    <mergeCell ref="E7:F7"/>
    <mergeCell ref="E6:F6"/>
    <mergeCell ref="C6:D6"/>
    <mergeCell ref="I6:J6"/>
    <mergeCell ref="C7:D7"/>
  </mergeCells>
  <printOptions/>
  <pageMargins left="0.5511811023622047" right="0.5511811023622047" top="0.3937007874015748" bottom="0.984251968503937" header="0.31496062992125984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17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0.140625" style="70" customWidth="1"/>
    <col min="2" max="2" width="1.7109375" style="82" customWidth="1"/>
    <col min="3" max="8" width="8.57421875" style="70" customWidth="1"/>
    <col min="9" max="9" width="7.421875" style="70" customWidth="1"/>
    <col min="10" max="11" width="8.57421875" style="70" customWidth="1"/>
    <col min="12" max="12" width="7.140625" style="70" customWidth="1"/>
    <col min="13" max="13" width="9.57421875" style="70" customWidth="1"/>
    <col min="14" max="14" width="11.421875" style="70" customWidth="1"/>
    <col min="15" max="16" width="8.57421875" style="70" customWidth="1"/>
    <col min="17" max="16384" width="9.140625" style="70" customWidth="1"/>
  </cols>
  <sheetData>
    <row r="1" spans="1:14" ht="20.25">
      <c r="A1" s="123" t="s">
        <v>45</v>
      </c>
      <c r="B1" s="123"/>
      <c r="C1" s="124"/>
      <c r="D1" s="124"/>
      <c r="E1" s="124"/>
      <c r="F1" s="124"/>
      <c r="G1" s="124"/>
      <c r="H1" s="124"/>
      <c r="I1" s="124"/>
      <c r="J1" s="273"/>
      <c r="K1" s="273"/>
      <c r="L1" s="124"/>
      <c r="M1" s="126" t="s">
        <v>62</v>
      </c>
      <c r="N1" s="124"/>
    </row>
    <row r="2" spans="1:16" ht="9.75" customHeight="1">
      <c r="A2" s="123"/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7"/>
    </row>
    <row r="3" spans="1:16" ht="20.25">
      <c r="A3" s="123" t="s">
        <v>63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20.25">
      <c r="A4" s="123" t="s">
        <v>64</v>
      </c>
      <c r="B4" s="123"/>
      <c r="C4" s="124"/>
      <c r="D4" s="124"/>
      <c r="E4" s="124"/>
      <c r="F4" s="124"/>
      <c r="G4" s="124"/>
      <c r="H4" s="125"/>
      <c r="I4" s="124"/>
      <c r="J4" s="124"/>
      <c r="K4" s="124"/>
      <c r="L4" s="124"/>
      <c r="M4" s="124"/>
      <c r="N4" s="124"/>
      <c r="O4" s="124"/>
      <c r="P4" s="124"/>
    </row>
    <row r="5" spans="1:16" ht="21" thickBot="1">
      <c r="A5" s="128" t="s">
        <v>47</v>
      </c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254" s="82" customFormat="1" ht="18">
      <c r="A6" s="130"/>
      <c r="B6" s="130"/>
      <c r="C6" s="131" t="s">
        <v>26</v>
      </c>
      <c r="D6" s="131"/>
      <c r="E6" s="131"/>
      <c r="F6" s="131"/>
      <c r="G6" s="131"/>
      <c r="H6" s="131"/>
      <c r="I6" s="132"/>
      <c r="J6" s="131" t="s">
        <v>27</v>
      </c>
      <c r="K6" s="131"/>
      <c r="L6" s="131"/>
      <c r="M6" s="131"/>
      <c r="N6" s="131"/>
      <c r="O6" s="131"/>
      <c r="P6" s="133" t="s">
        <v>24</v>
      </c>
      <c r="Q6" s="79"/>
      <c r="R6" s="77"/>
      <c r="S6" s="77"/>
      <c r="T6" s="77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254" s="82" customFormat="1" ht="17.25" customHeight="1" thickBot="1">
      <c r="A7" s="130"/>
      <c r="B7" s="130"/>
      <c r="C7" s="133" t="s">
        <v>48</v>
      </c>
      <c r="D7" s="275" t="s">
        <v>49</v>
      </c>
      <c r="E7" s="275"/>
      <c r="F7" s="275" t="s">
        <v>50</v>
      </c>
      <c r="G7" s="275"/>
      <c r="H7" s="133" t="s">
        <v>24</v>
      </c>
      <c r="I7" s="133"/>
      <c r="J7" s="274" t="s">
        <v>51</v>
      </c>
      <c r="K7" s="276"/>
      <c r="L7" s="134"/>
      <c r="M7" s="274" t="s">
        <v>52</v>
      </c>
      <c r="N7" s="274"/>
      <c r="O7" s="133" t="s">
        <v>24</v>
      </c>
      <c r="P7" s="133" t="s">
        <v>204</v>
      </c>
      <c r="Q7" s="79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</row>
    <row r="8" spans="1:254" s="82" customFormat="1" ht="17.25" customHeight="1" thickBot="1">
      <c r="A8" s="130"/>
      <c r="B8" s="130"/>
      <c r="C8" s="133" t="s">
        <v>54</v>
      </c>
      <c r="D8" s="135" t="s">
        <v>65</v>
      </c>
      <c r="E8" s="135"/>
      <c r="F8" s="154" t="s">
        <v>66</v>
      </c>
      <c r="G8" s="154"/>
      <c r="H8" s="133" t="s">
        <v>55</v>
      </c>
      <c r="I8" s="133"/>
      <c r="J8" s="133"/>
      <c r="K8" s="134"/>
      <c r="L8" s="134"/>
      <c r="M8" s="133"/>
      <c r="N8" s="133"/>
      <c r="O8" s="133" t="s">
        <v>56</v>
      </c>
      <c r="P8" s="133"/>
      <c r="Q8" s="79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s="82" customFormat="1" ht="17.25" customHeight="1">
      <c r="A9" s="130"/>
      <c r="B9" s="130"/>
      <c r="C9" s="133"/>
      <c r="D9" s="133" t="s">
        <v>30</v>
      </c>
      <c r="E9" s="133"/>
      <c r="F9" s="133" t="s">
        <v>30</v>
      </c>
      <c r="G9" s="133"/>
      <c r="H9" s="133" t="s">
        <v>53</v>
      </c>
      <c r="I9" s="133"/>
      <c r="J9" s="133" t="s">
        <v>30</v>
      </c>
      <c r="K9" s="133"/>
      <c r="L9" s="134"/>
      <c r="M9" s="133" t="s">
        <v>30</v>
      </c>
      <c r="N9" s="133"/>
      <c r="O9" s="133" t="s">
        <v>53</v>
      </c>
      <c r="P9" s="133"/>
      <c r="Q9" s="79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</row>
    <row r="10" spans="1:17" s="81" customFormat="1" ht="17.25" customHeight="1">
      <c r="A10" s="136"/>
      <c r="B10" s="136"/>
      <c r="C10" s="133"/>
      <c r="D10" s="133" t="s">
        <v>33</v>
      </c>
      <c r="E10" s="133" t="s">
        <v>57</v>
      </c>
      <c r="F10" s="133" t="s">
        <v>33</v>
      </c>
      <c r="G10" s="133" t="s">
        <v>57</v>
      </c>
      <c r="H10" s="133"/>
      <c r="I10" s="133"/>
      <c r="J10" s="133" t="s">
        <v>33</v>
      </c>
      <c r="K10" s="133" t="s">
        <v>57</v>
      </c>
      <c r="L10" s="134"/>
      <c r="M10" s="133" t="s">
        <v>33</v>
      </c>
      <c r="N10" s="133" t="s">
        <v>57</v>
      </c>
      <c r="O10" s="133"/>
      <c r="P10" s="133"/>
      <c r="Q10" s="79"/>
    </row>
    <row r="11" spans="1:254" s="82" customFormat="1" ht="19.5" customHeight="1" thickBot="1">
      <c r="A11" s="130"/>
      <c r="B11" s="130"/>
      <c r="C11" s="135"/>
      <c r="D11" s="135" t="s">
        <v>205</v>
      </c>
      <c r="E11" s="135" t="s">
        <v>205</v>
      </c>
      <c r="F11" s="135" t="s">
        <v>205</v>
      </c>
      <c r="G11" s="135" t="s">
        <v>205</v>
      </c>
      <c r="H11" s="135"/>
      <c r="I11" s="135"/>
      <c r="J11" s="135" t="s">
        <v>205</v>
      </c>
      <c r="K11" s="135" t="s">
        <v>205</v>
      </c>
      <c r="L11" s="137"/>
      <c r="M11" s="135" t="s">
        <v>205</v>
      </c>
      <c r="N11" s="135" t="s">
        <v>205</v>
      </c>
      <c r="O11" s="135"/>
      <c r="P11" s="135"/>
      <c r="Q11" s="79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16" ht="5.25" customHeight="1">
      <c r="A12" s="132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6"/>
    </row>
    <row r="13" spans="1:16" ht="18.75" customHeight="1">
      <c r="A13" s="132" t="s">
        <v>4</v>
      </c>
      <c r="B13" s="138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6"/>
    </row>
    <row r="14" spans="1:16" s="94" customFormat="1" ht="18.75" customHeight="1">
      <c r="A14" s="139" t="s">
        <v>67</v>
      </c>
      <c r="B14" s="138"/>
      <c r="C14" s="140">
        <v>0.21</v>
      </c>
      <c r="D14" s="140">
        <v>1.08</v>
      </c>
      <c r="E14" s="140">
        <v>0.6</v>
      </c>
      <c r="F14" s="140">
        <v>1.18</v>
      </c>
      <c r="G14" s="140">
        <v>0.92</v>
      </c>
      <c r="H14" s="140">
        <v>0.9</v>
      </c>
      <c r="I14" s="140"/>
      <c r="J14" s="140">
        <v>1.42</v>
      </c>
      <c r="K14" s="140">
        <v>1.37</v>
      </c>
      <c r="L14" s="140"/>
      <c r="M14" s="140">
        <v>0.49</v>
      </c>
      <c r="N14" s="140">
        <v>0.75</v>
      </c>
      <c r="O14" s="140">
        <v>0.87</v>
      </c>
      <c r="P14" s="140">
        <v>0.89</v>
      </c>
    </row>
    <row r="15" spans="1:42" ht="18.75" customHeight="1">
      <c r="A15" s="141">
        <v>1998</v>
      </c>
      <c r="B15" s="142"/>
      <c r="C15" s="143">
        <v>0.12</v>
      </c>
      <c r="D15" s="143">
        <v>1.06</v>
      </c>
      <c r="E15" s="143">
        <v>0.33</v>
      </c>
      <c r="F15" s="143">
        <v>1.13</v>
      </c>
      <c r="G15" s="143">
        <v>0.92</v>
      </c>
      <c r="H15" s="143">
        <v>0.85</v>
      </c>
      <c r="I15" s="143"/>
      <c r="J15" s="143">
        <v>1.04</v>
      </c>
      <c r="K15" s="143">
        <v>1.51</v>
      </c>
      <c r="L15" s="143"/>
      <c r="M15" s="143">
        <v>0.67</v>
      </c>
      <c r="N15" s="143">
        <v>0.84</v>
      </c>
      <c r="O15" s="143">
        <v>0.9</v>
      </c>
      <c r="P15" s="143">
        <v>0.87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</row>
    <row r="16" spans="1:16" s="89" customFormat="1" ht="18.75" customHeight="1">
      <c r="A16" s="136">
        <v>1999</v>
      </c>
      <c r="B16" s="142"/>
      <c r="C16" s="143">
        <v>0.15</v>
      </c>
      <c r="D16" s="143">
        <v>0.7</v>
      </c>
      <c r="E16" s="143">
        <v>0.34</v>
      </c>
      <c r="F16" s="143">
        <v>1.05</v>
      </c>
      <c r="G16" s="143">
        <v>0.83</v>
      </c>
      <c r="H16" s="143">
        <v>0.7</v>
      </c>
      <c r="I16" s="143"/>
      <c r="J16" s="143">
        <v>1.39</v>
      </c>
      <c r="K16" s="143">
        <v>0.79</v>
      </c>
      <c r="L16" s="143"/>
      <c r="M16" s="143">
        <v>0.37</v>
      </c>
      <c r="N16" s="143">
        <v>0.7</v>
      </c>
      <c r="O16" s="143">
        <v>0.75</v>
      </c>
      <c r="P16" s="143">
        <v>0.72</v>
      </c>
    </row>
    <row r="17" spans="1:29" s="89" customFormat="1" ht="18.75" customHeight="1">
      <c r="A17" s="136">
        <v>2000</v>
      </c>
      <c r="B17" s="142"/>
      <c r="C17" s="143">
        <v>0.26</v>
      </c>
      <c r="D17" s="143">
        <v>1.02</v>
      </c>
      <c r="E17" s="143">
        <v>0.78</v>
      </c>
      <c r="F17" s="143">
        <v>0.97</v>
      </c>
      <c r="G17" s="143">
        <v>0.69</v>
      </c>
      <c r="H17" s="143">
        <v>0.78</v>
      </c>
      <c r="I17" s="143"/>
      <c r="J17" s="143">
        <v>0.91</v>
      </c>
      <c r="K17" s="143">
        <v>1.04</v>
      </c>
      <c r="L17" s="143"/>
      <c r="M17" s="143">
        <v>0.48</v>
      </c>
      <c r="N17" s="143">
        <v>0.65</v>
      </c>
      <c r="O17" s="143">
        <v>0.69</v>
      </c>
      <c r="P17" s="143">
        <v>0.75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1:29" s="89" customFormat="1" ht="18.75" customHeight="1">
      <c r="A18" s="136">
        <v>2001</v>
      </c>
      <c r="B18" s="142"/>
      <c r="C18" s="143">
        <v>0.2</v>
      </c>
      <c r="D18" s="143">
        <v>0.76</v>
      </c>
      <c r="E18" s="143">
        <v>0.77</v>
      </c>
      <c r="F18" s="143">
        <v>1.32</v>
      </c>
      <c r="G18" s="143">
        <v>0.75</v>
      </c>
      <c r="H18" s="143">
        <v>0.79</v>
      </c>
      <c r="I18" s="143"/>
      <c r="J18" s="143">
        <v>1.41</v>
      </c>
      <c r="K18" s="143">
        <v>0.61</v>
      </c>
      <c r="L18" s="143"/>
      <c r="M18" s="143">
        <v>0.42</v>
      </c>
      <c r="N18" s="143">
        <v>0.67</v>
      </c>
      <c r="O18" s="143">
        <v>0.73</v>
      </c>
      <c r="P18" s="143">
        <v>0.77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1:29" s="89" customFormat="1" ht="18.75" customHeight="1">
      <c r="A19" s="136">
        <v>2002</v>
      </c>
      <c r="B19" s="142"/>
      <c r="C19" s="143">
        <v>0.3</v>
      </c>
      <c r="D19" s="143">
        <v>0.8</v>
      </c>
      <c r="E19" s="143">
        <v>0.45</v>
      </c>
      <c r="F19" s="143">
        <v>0.96</v>
      </c>
      <c r="G19" s="143">
        <v>0.53</v>
      </c>
      <c r="H19" s="143">
        <v>0.68</v>
      </c>
      <c r="I19" s="143"/>
      <c r="J19" s="143">
        <v>1.25</v>
      </c>
      <c r="K19" s="143">
        <v>0.91</v>
      </c>
      <c r="L19" s="143"/>
      <c r="M19" s="143">
        <v>0.37</v>
      </c>
      <c r="N19" s="143">
        <v>0.46</v>
      </c>
      <c r="O19" s="143">
        <v>0.62</v>
      </c>
      <c r="P19" s="143">
        <v>0.66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1:29" s="89" customFormat="1" ht="18.75" customHeight="1">
      <c r="A20" s="136">
        <v>2003</v>
      </c>
      <c r="B20" s="142"/>
      <c r="C20" s="143">
        <v>0.2</v>
      </c>
      <c r="D20" s="143">
        <v>0.82</v>
      </c>
      <c r="E20" s="143">
        <v>0.76</v>
      </c>
      <c r="F20" s="143">
        <v>0.96</v>
      </c>
      <c r="G20" s="143">
        <v>0.71</v>
      </c>
      <c r="H20" s="143">
        <v>0.71</v>
      </c>
      <c r="I20" s="143"/>
      <c r="J20" s="143">
        <v>1.53</v>
      </c>
      <c r="K20" s="143">
        <v>0.83</v>
      </c>
      <c r="L20" s="143"/>
      <c r="M20" s="143">
        <v>0.56</v>
      </c>
      <c r="N20" s="143">
        <v>0.52</v>
      </c>
      <c r="O20" s="143">
        <v>0.73</v>
      </c>
      <c r="P20" s="143">
        <v>0.72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s="89" customFormat="1" ht="18.75" customHeight="1">
      <c r="A21" s="136">
        <v>2004</v>
      </c>
      <c r="B21" s="142"/>
      <c r="C21" s="143">
        <v>0.13</v>
      </c>
      <c r="D21" s="143">
        <v>0.76</v>
      </c>
      <c r="E21" s="143">
        <v>0.75</v>
      </c>
      <c r="F21" s="143">
        <v>0.93</v>
      </c>
      <c r="G21" s="143">
        <v>0.7</v>
      </c>
      <c r="H21" s="143">
        <v>0.66</v>
      </c>
      <c r="I21" s="143"/>
      <c r="J21" s="143">
        <v>1.37</v>
      </c>
      <c r="K21" s="143">
        <v>1.05</v>
      </c>
      <c r="L21" s="143"/>
      <c r="M21" s="143">
        <v>0.29</v>
      </c>
      <c r="N21" s="143">
        <v>0.55</v>
      </c>
      <c r="O21" s="143">
        <v>0.67</v>
      </c>
      <c r="P21" s="143">
        <v>0.66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29" s="89" customFormat="1" ht="18.75" customHeight="1">
      <c r="A22" s="136">
        <v>2005</v>
      </c>
      <c r="B22" s="142"/>
      <c r="C22" s="143">
        <v>0.16</v>
      </c>
      <c r="D22" s="143">
        <v>0.71</v>
      </c>
      <c r="E22" s="143">
        <v>0.43</v>
      </c>
      <c r="F22" s="143">
        <v>0.86</v>
      </c>
      <c r="G22" s="143">
        <v>0.68</v>
      </c>
      <c r="H22" s="143">
        <v>0.62</v>
      </c>
      <c r="I22" s="143"/>
      <c r="J22" s="143">
        <v>1.39</v>
      </c>
      <c r="K22" s="143">
        <v>0.45</v>
      </c>
      <c r="L22" s="143"/>
      <c r="M22" s="143">
        <v>0.36</v>
      </c>
      <c r="N22" s="143">
        <v>0.51</v>
      </c>
      <c r="O22" s="143">
        <v>0.62</v>
      </c>
      <c r="P22" s="143">
        <v>0.62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29" s="89" customFormat="1" ht="18.75" customHeight="1">
      <c r="A23" s="136">
        <v>2006</v>
      </c>
      <c r="B23" s="142"/>
      <c r="C23" s="143">
        <v>0.12</v>
      </c>
      <c r="D23" s="143">
        <v>0.82</v>
      </c>
      <c r="E23" s="143">
        <v>0.83</v>
      </c>
      <c r="F23" s="143">
        <v>1.02</v>
      </c>
      <c r="G23" s="143">
        <v>0.65</v>
      </c>
      <c r="H23" s="143">
        <v>0.7</v>
      </c>
      <c r="I23" s="143"/>
      <c r="J23" s="143">
        <v>1.25</v>
      </c>
      <c r="K23" s="143">
        <v>0.38</v>
      </c>
      <c r="L23" s="143"/>
      <c r="M23" s="143">
        <v>0.33</v>
      </c>
      <c r="N23" s="143">
        <v>0.57</v>
      </c>
      <c r="O23" s="143">
        <v>0.6</v>
      </c>
      <c r="P23" s="143">
        <v>0.66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s="89" customFormat="1" ht="18.75" customHeight="1">
      <c r="A24" s="136">
        <v>2007</v>
      </c>
      <c r="B24" s="142"/>
      <c r="C24" s="143">
        <v>0.12</v>
      </c>
      <c r="D24" s="143">
        <v>0.84</v>
      </c>
      <c r="E24" s="143">
        <v>0.22</v>
      </c>
      <c r="F24" s="143">
        <v>0.67</v>
      </c>
      <c r="G24" s="143">
        <v>0.69</v>
      </c>
      <c r="H24" s="143">
        <v>0.59</v>
      </c>
      <c r="I24" s="143"/>
      <c r="J24" s="143">
        <v>1.02</v>
      </c>
      <c r="K24" s="143">
        <v>0.67</v>
      </c>
      <c r="L24" s="143"/>
      <c r="M24" s="143">
        <v>0.42</v>
      </c>
      <c r="N24" s="143">
        <v>0.41</v>
      </c>
      <c r="O24" s="143">
        <v>0.54</v>
      </c>
      <c r="P24" s="143">
        <v>0.57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1:29" s="89" customFormat="1" ht="18.75" customHeight="1">
      <c r="A25" s="136">
        <v>2008</v>
      </c>
      <c r="B25" s="142"/>
      <c r="C25" s="143">
        <v>0.13</v>
      </c>
      <c r="D25" s="143">
        <v>0.56</v>
      </c>
      <c r="E25" s="143">
        <v>0.21</v>
      </c>
      <c r="F25" s="143">
        <v>0.87</v>
      </c>
      <c r="G25" s="143">
        <v>0.62</v>
      </c>
      <c r="H25" s="143">
        <v>0.54</v>
      </c>
      <c r="I25" s="143"/>
      <c r="J25" s="143">
        <v>0.98</v>
      </c>
      <c r="K25" s="143">
        <v>1.06</v>
      </c>
      <c r="L25" s="143"/>
      <c r="M25" s="143">
        <v>0.2</v>
      </c>
      <c r="N25" s="143">
        <v>0.54</v>
      </c>
      <c r="O25" s="143">
        <v>0.56</v>
      </c>
      <c r="P25" s="143">
        <v>0.55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87" customFormat="1" ht="18.75" customHeight="1">
      <c r="A26" s="139" t="s">
        <v>59</v>
      </c>
      <c r="B26" s="142"/>
      <c r="C26" s="140">
        <v>0.13</v>
      </c>
      <c r="D26" s="140">
        <v>0.74</v>
      </c>
      <c r="E26" s="140">
        <v>0.49</v>
      </c>
      <c r="F26" s="140">
        <v>0.87</v>
      </c>
      <c r="G26" s="140">
        <v>0.67</v>
      </c>
      <c r="H26" s="140">
        <v>0.62</v>
      </c>
      <c r="I26" s="140"/>
      <c r="J26" s="140">
        <v>1.2</v>
      </c>
      <c r="K26" s="140">
        <v>0.72</v>
      </c>
      <c r="L26" s="140"/>
      <c r="M26" s="140">
        <v>0.32</v>
      </c>
      <c r="N26" s="140">
        <v>0.51</v>
      </c>
      <c r="O26" s="140">
        <v>0.6</v>
      </c>
      <c r="P26" s="140">
        <v>0.61</v>
      </c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 s="89" customFormat="1" ht="18.75" customHeight="1">
      <c r="A27" s="132"/>
      <c r="B27" s="142"/>
      <c r="C27" s="144"/>
      <c r="D27" s="144"/>
      <c r="E27" s="144"/>
      <c r="F27" s="144"/>
      <c r="G27" s="144"/>
      <c r="H27" s="144"/>
      <c r="I27" s="144"/>
      <c r="J27" s="145"/>
      <c r="K27" s="145"/>
      <c r="L27" s="145"/>
      <c r="M27" s="145"/>
      <c r="N27" s="145"/>
      <c r="O27" s="145"/>
      <c r="P27" s="146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89" customFormat="1" ht="18.75" customHeight="1">
      <c r="A28" s="132" t="s">
        <v>5</v>
      </c>
      <c r="B28" s="142"/>
      <c r="C28" s="144"/>
      <c r="D28" s="144"/>
      <c r="E28" s="144"/>
      <c r="F28" s="144"/>
      <c r="G28" s="144"/>
      <c r="H28" s="144"/>
      <c r="I28" s="144"/>
      <c r="J28" s="145"/>
      <c r="K28" s="145"/>
      <c r="L28" s="145"/>
      <c r="M28" s="145"/>
      <c r="N28" s="145"/>
      <c r="O28" s="145"/>
      <c r="P28" s="146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87" customFormat="1" ht="18.75" customHeight="1">
      <c r="A29" s="147" t="s">
        <v>58</v>
      </c>
      <c r="B29" s="142"/>
      <c r="C29" s="140">
        <v>1.6</v>
      </c>
      <c r="D29" s="140">
        <v>5.28</v>
      </c>
      <c r="E29" s="140">
        <v>9.37</v>
      </c>
      <c r="F29" s="140">
        <v>7.85</v>
      </c>
      <c r="G29" s="140">
        <v>15.29</v>
      </c>
      <c r="H29" s="140">
        <v>7.23</v>
      </c>
      <c r="I29" s="140"/>
      <c r="J29" s="140">
        <v>11.41</v>
      </c>
      <c r="K29" s="140">
        <v>20</v>
      </c>
      <c r="L29" s="140"/>
      <c r="M29" s="140">
        <v>5.51</v>
      </c>
      <c r="N29" s="140">
        <v>19.63</v>
      </c>
      <c r="O29" s="140">
        <v>14.53</v>
      </c>
      <c r="P29" s="140">
        <v>9.74</v>
      </c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16" s="81" customFormat="1" ht="18.75" customHeight="1" thickBot="1">
      <c r="A30" s="141">
        <v>1998</v>
      </c>
      <c r="B30" s="142"/>
      <c r="C30" s="143">
        <v>1.38</v>
      </c>
      <c r="D30" s="143">
        <v>4.79</v>
      </c>
      <c r="E30" s="143">
        <v>8.48</v>
      </c>
      <c r="F30" s="143">
        <v>7.52</v>
      </c>
      <c r="G30" s="143">
        <v>12.75</v>
      </c>
      <c r="H30" s="143">
        <v>6.38</v>
      </c>
      <c r="I30" s="143"/>
      <c r="J30" s="143">
        <v>11.18</v>
      </c>
      <c r="K30" s="143">
        <v>17.48</v>
      </c>
      <c r="L30" s="143"/>
      <c r="M30" s="143">
        <v>4.6</v>
      </c>
      <c r="N30" s="143">
        <v>16.48</v>
      </c>
      <c r="O30" s="143">
        <v>12.55</v>
      </c>
      <c r="P30" s="143">
        <v>8.47</v>
      </c>
    </row>
    <row r="31" spans="1:256" s="148" customFormat="1" ht="18.75" customHeight="1">
      <c r="A31" s="136">
        <v>1999</v>
      </c>
      <c r="B31" s="142"/>
      <c r="C31" s="143">
        <v>1.32</v>
      </c>
      <c r="D31" s="143">
        <v>4.22</v>
      </c>
      <c r="E31" s="143">
        <v>8.8</v>
      </c>
      <c r="F31" s="143">
        <v>7.23</v>
      </c>
      <c r="G31" s="143">
        <v>11.75</v>
      </c>
      <c r="H31" s="143">
        <v>5.92</v>
      </c>
      <c r="I31" s="143"/>
      <c r="J31" s="143">
        <v>10.42</v>
      </c>
      <c r="K31" s="143">
        <v>14.78</v>
      </c>
      <c r="L31" s="143"/>
      <c r="M31" s="143">
        <v>4.76</v>
      </c>
      <c r="N31" s="143">
        <v>16.51</v>
      </c>
      <c r="O31" s="143">
        <v>12.2</v>
      </c>
      <c r="P31" s="143">
        <v>8.07</v>
      </c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16" s="82" customFormat="1" ht="18.75" customHeight="1">
      <c r="A32" s="136">
        <v>2000</v>
      </c>
      <c r="B32" s="142"/>
      <c r="C32" s="143">
        <v>1.3</v>
      </c>
      <c r="D32" s="143">
        <v>4.81</v>
      </c>
      <c r="E32" s="143">
        <v>7.79</v>
      </c>
      <c r="F32" s="143">
        <v>6.41</v>
      </c>
      <c r="G32" s="143">
        <v>10.89</v>
      </c>
      <c r="H32" s="143">
        <v>5.67</v>
      </c>
      <c r="I32" s="143"/>
      <c r="J32" s="143">
        <v>10.17</v>
      </c>
      <c r="K32" s="143">
        <v>14.4</v>
      </c>
      <c r="L32" s="143"/>
      <c r="M32" s="143">
        <v>4.88</v>
      </c>
      <c r="N32" s="143">
        <v>14.64</v>
      </c>
      <c r="O32" s="143">
        <v>11.28</v>
      </c>
      <c r="P32" s="143">
        <v>7.6</v>
      </c>
    </row>
    <row r="33" spans="1:16" s="82" customFormat="1" ht="18.75" customHeight="1">
      <c r="A33" s="136">
        <v>2001</v>
      </c>
      <c r="B33" s="142"/>
      <c r="C33" s="143">
        <v>1.11</v>
      </c>
      <c r="D33" s="143">
        <v>4.43</v>
      </c>
      <c r="E33" s="143">
        <v>7.63</v>
      </c>
      <c r="F33" s="143">
        <v>6.8</v>
      </c>
      <c r="G33" s="143">
        <v>9.53</v>
      </c>
      <c r="H33" s="143">
        <v>5.35</v>
      </c>
      <c r="I33" s="143"/>
      <c r="J33" s="143">
        <v>9.46</v>
      </c>
      <c r="K33" s="143">
        <v>13.56</v>
      </c>
      <c r="L33" s="143"/>
      <c r="M33" s="143">
        <v>3.85</v>
      </c>
      <c r="N33" s="143">
        <v>13.8</v>
      </c>
      <c r="O33" s="143">
        <v>10.44</v>
      </c>
      <c r="P33" s="143">
        <v>7.09</v>
      </c>
    </row>
    <row r="34" spans="1:16" s="82" customFormat="1" ht="18.75" customHeight="1">
      <c r="A34" s="136">
        <v>2002</v>
      </c>
      <c r="B34" s="142"/>
      <c r="C34" s="143">
        <v>0.99</v>
      </c>
      <c r="D34" s="143">
        <v>3.27</v>
      </c>
      <c r="E34" s="143">
        <v>7.18</v>
      </c>
      <c r="F34" s="143">
        <v>6.01</v>
      </c>
      <c r="G34" s="143">
        <v>9.89</v>
      </c>
      <c r="H34" s="143">
        <v>4.76</v>
      </c>
      <c r="I34" s="143"/>
      <c r="J34" s="143">
        <v>8.96</v>
      </c>
      <c r="K34" s="143">
        <v>14.16</v>
      </c>
      <c r="L34" s="143"/>
      <c r="M34" s="143">
        <v>3.92</v>
      </c>
      <c r="N34" s="143">
        <v>12.33</v>
      </c>
      <c r="O34" s="143">
        <v>9.7</v>
      </c>
      <c r="P34" s="143">
        <v>6.46</v>
      </c>
    </row>
    <row r="35" spans="1:16" s="82" customFormat="1" ht="18.75" customHeight="1">
      <c r="A35" s="136">
        <v>2003</v>
      </c>
      <c r="B35" s="142"/>
      <c r="C35" s="143">
        <v>1.06</v>
      </c>
      <c r="D35" s="143">
        <v>3.34</v>
      </c>
      <c r="E35" s="143">
        <v>7.75</v>
      </c>
      <c r="F35" s="143">
        <v>5.6</v>
      </c>
      <c r="G35" s="143">
        <v>8.82</v>
      </c>
      <c r="H35" s="143">
        <v>4.52</v>
      </c>
      <c r="I35" s="143"/>
      <c r="J35" s="143">
        <v>7.75</v>
      </c>
      <c r="K35" s="143">
        <v>12.53</v>
      </c>
      <c r="L35" s="143"/>
      <c r="M35" s="143">
        <v>3.52</v>
      </c>
      <c r="N35" s="143">
        <v>11.12</v>
      </c>
      <c r="O35" s="143">
        <v>8.68</v>
      </c>
      <c r="P35" s="143">
        <v>5.94</v>
      </c>
    </row>
    <row r="36" spans="1:16" s="82" customFormat="1" ht="18.75" customHeight="1">
      <c r="A36" s="136">
        <v>2004</v>
      </c>
      <c r="B36" s="142"/>
      <c r="C36" s="143">
        <v>1.02</v>
      </c>
      <c r="D36" s="143">
        <v>3.41</v>
      </c>
      <c r="E36" s="143">
        <v>6.93</v>
      </c>
      <c r="F36" s="143">
        <v>5.4</v>
      </c>
      <c r="G36" s="143">
        <v>8.04</v>
      </c>
      <c r="H36" s="143">
        <v>4.3</v>
      </c>
      <c r="I36" s="143"/>
      <c r="J36" s="143">
        <v>7.49</v>
      </c>
      <c r="K36" s="143">
        <v>11.85</v>
      </c>
      <c r="L36" s="143"/>
      <c r="M36" s="143">
        <v>3.36</v>
      </c>
      <c r="N36" s="143">
        <v>9.43</v>
      </c>
      <c r="O36" s="143">
        <v>7.71</v>
      </c>
      <c r="P36" s="143">
        <v>5.46</v>
      </c>
    </row>
    <row r="37" spans="1:16" s="82" customFormat="1" ht="18.75" customHeight="1">
      <c r="A37" s="136">
        <v>2005</v>
      </c>
      <c r="B37" s="142"/>
      <c r="C37" s="143">
        <v>1.01</v>
      </c>
      <c r="D37" s="143">
        <v>3.33</v>
      </c>
      <c r="E37" s="143">
        <v>5.21</v>
      </c>
      <c r="F37" s="143">
        <v>4.57</v>
      </c>
      <c r="G37" s="143">
        <v>7.19</v>
      </c>
      <c r="H37" s="143">
        <v>3.84</v>
      </c>
      <c r="I37" s="143"/>
      <c r="J37" s="143">
        <v>8.07</v>
      </c>
      <c r="K37" s="143">
        <v>10.18</v>
      </c>
      <c r="L37" s="143"/>
      <c r="M37" s="143">
        <v>2.97</v>
      </c>
      <c r="N37" s="143">
        <v>10.42</v>
      </c>
      <c r="O37" s="143">
        <v>8</v>
      </c>
      <c r="P37" s="143">
        <v>5.27</v>
      </c>
    </row>
    <row r="38" spans="1:16" s="82" customFormat="1" ht="18.75" customHeight="1">
      <c r="A38" s="136">
        <v>2006</v>
      </c>
      <c r="B38" s="142"/>
      <c r="C38" s="143">
        <v>0.78</v>
      </c>
      <c r="D38" s="143">
        <v>2.84</v>
      </c>
      <c r="E38" s="143">
        <v>5.8</v>
      </c>
      <c r="F38" s="143">
        <v>4.91</v>
      </c>
      <c r="G38" s="143">
        <v>8.1</v>
      </c>
      <c r="H38" s="143">
        <v>3.88</v>
      </c>
      <c r="I38" s="143"/>
      <c r="J38" s="143">
        <v>7.67</v>
      </c>
      <c r="K38" s="143">
        <v>10.44</v>
      </c>
      <c r="L38" s="143"/>
      <c r="M38" s="143">
        <v>2.23</v>
      </c>
      <c r="N38" s="143">
        <v>10.03</v>
      </c>
      <c r="O38" s="143">
        <v>7.45</v>
      </c>
      <c r="P38" s="143">
        <v>5.11</v>
      </c>
    </row>
    <row r="39" spans="1:16" s="82" customFormat="1" ht="18.75" customHeight="1">
      <c r="A39" s="136">
        <v>2007</v>
      </c>
      <c r="B39" s="142"/>
      <c r="C39" s="143">
        <v>0.91</v>
      </c>
      <c r="D39" s="143">
        <v>2.47</v>
      </c>
      <c r="E39" s="143">
        <v>5.39</v>
      </c>
      <c r="F39" s="143">
        <v>4.58</v>
      </c>
      <c r="G39" s="143">
        <v>7.33</v>
      </c>
      <c r="H39" s="143">
        <v>3.54</v>
      </c>
      <c r="I39" s="143"/>
      <c r="J39" s="143">
        <v>5.82</v>
      </c>
      <c r="K39" s="143">
        <v>9.89</v>
      </c>
      <c r="L39" s="143"/>
      <c r="M39" s="143">
        <v>2.41</v>
      </c>
      <c r="N39" s="143">
        <v>8.75</v>
      </c>
      <c r="O39" s="143">
        <v>6.52</v>
      </c>
      <c r="P39" s="143">
        <v>4.59</v>
      </c>
    </row>
    <row r="40" spans="1:16" s="82" customFormat="1" ht="18.75" customHeight="1">
      <c r="A40" s="136">
        <v>2008</v>
      </c>
      <c r="B40" s="142"/>
      <c r="C40" s="143">
        <v>0.66</v>
      </c>
      <c r="D40" s="143">
        <v>2.75</v>
      </c>
      <c r="E40" s="143">
        <v>5.2</v>
      </c>
      <c r="F40" s="143">
        <v>4.57</v>
      </c>
      <c r="G40" s="143">
        <v>8.23</v>
      </c>
      <c r="H40" s="143">
        <v>3.69</v>
      </c>
      <c r="I40" s="143"/>
      <c r="J40" s="143">
        <v>7.17</v>
      </c>
      <c r="K40" s="143">
        <v>10.42</v>
      </c>
      <c r="L40" s="143"/>
      <c r="M40" s="143">
        <v>2.68</v>
      </c>
      <c r="N40" s="143">
        <v>10.13</v>
      </c>
      <c r="O40" s="143">
        <v>7.48</v>
      </c>
      <c r="P40" s="143">
        <v>5.03</v>
      </c>
    </row>
    <row r="41" spans="1:16" s="108" customFormat="1" ht="18.75" customHeight="1">
      <c r="A41" s="139" t="s">
        <v>59</v>
      </c>
      <c r="B41" s="142"/>
      <c r="C41" s="140">
        <v>0.87</v>
      </c>
      <c r="D41" s="140">
        <v>2.96</v>
      </c>
      <c r="E41" s="140">
        <v>5.71</v>
      </c>
      <c r="F41" s="140">
        <v>4.8</v>
      </c>
      <c r="G41" s="140">
        <v>7.78</v>
      </c>
      <c r="H41" s="140">
        <v>3.85</v>
      </c>
      <c r="I41" s="140"/>
      <c r="J41" s="140">
        <v>7.23</v>
      </c>
      <c r="K41" s="140">
        <v>10.55</v>
      </c>
      <c r="L41" s="140"/>
      <c r="M41" s="140">
        <v>2.71</v>
      </c>
      <c r="N41" s="140">
        <v>9.75</v>
      </c>
      <c r="O41" s="140">
        <v>7.42</v>
      </c>
      <c r="P41" s="140">
        <v>5.09</v>
      </c>
    </row>
    <row r="42" spans="1:16" s="82" customFormat="1" ht="18.75" customHeight="1">
      <c r="A42" s="132"/>
      <c r="B42" s="142"/>
      <c r="C42" s="144"/>
      <c r="D42" s="144"/>
      <c r="E42" s="144"/>
      <c r="F42" s="144"/>
      <c r="G42" s="144"/>
      <c r="H42" s="144"/>
      <c r="I42" s="144"/>
      <c r="J42" s="145"/>
      <c r="K42" s="145"/>
      <c r="L42" s="145"/>
      <c r="M42" s="145"/>
      <c r="N42" s="145"/>
      <c r="O42" s="145"/>
      <c r="P42" s="146"/>
    </row>
    <row r="43" spans="1:16" s="82" customFormat="1" ht="18.75" customHeight="1">
      <c r="A43" s="132" t="s">
        <v>8</v>
      </c>
      <c r="B43" s="142"/>
      <c r="C43" s="144"/>
      <c r="D43" s="144"/>
      <c r="E43" s="144"/>
      <c r="F43" s="144"/>
      <c r="G43" s="144"/>
      <c r="H43" s="144"/>
      <c r="I43" s="144"/>
      <c r="J43" s="145"/>
      <c r="K43" s="145"/>
      <c r="L43" s="145"/>
      <c r="M43" s="145"/>
      <c r="N43" s="145"/>
      <c r="O43" s="145"/>
      <c r="P43" s="146"/>
    </row>
    <row r="44" spans="1:16" s="108" customFormat="1" ht="18.75" customHeight="1">
      <c r="A44" s="147" t="s">
        <v>58</v>
      </c>
      <c r="B44" s="142"/>
      <c r="C44" s="140">
        <v>7.86</v>
      </c>
      <c r="D44" s="140">
        <v>19.25</v>
      </c>
      <c r="E44" s="140">
        <v>46.79</v>
      </c>
      <c r="F44" s="140">
        <v>28.65</v>
      </c>
      <c r="G44" s="140">
        <v>78.64</v>
      </c>
      <c r="H44" s="140">
        <v>31.24</v>
      </c>
      <c r="I44" s="140"/>
      <c r="J44" s="140">
        <v>40.38</v>
      </c>
      <c r="K44" s="140">
        <v>94.09</v>
      </c>
      <c r="L44" s="140"/>
      <c r="M44" s="140">
        <v>20.99</v>
      </c>
      <c r="N44" s="140">
        <v>99.43</v>
      </c>
      <c r="O44" s="140">
        <v>67.85</v>
      </c>
      <c r="P44" s="140">
        <v>43.84</v>
      </c>
    </row>
    <row r="45" spans="1:18" s="82" customFormat="1" ht="18.75" customHeight="1">
      <c r="A45" s="141">
        <v>1998</v>
      </c>
      <c r="B45" s="142"/>
      <c r="C45" s="143">
        <v>8.24</v>
      </c>
      <c r="D45" s="143">
        <v>18.51</v>
      </c>
      <c r="E45" s="143">
        <v>45.7</v>
      </c>
      <c r="F45" s="143">
        <v>29.31</v>
      </c>
      <c r="G45" s="143">
        <v>75.37</v>
      </c>
      <c r="H45" s="143">
        <v>30.23</v>
      </c>
      <c r="I45" s="143"/>
      <c r="J45" s="143">
        <v>42.95</v>
      </c>
      <c r="K45" s="143">
        <v>94.96</v>
      </c>
      <c r="L45" s="143"/>
      <c r="M45" s="143">
        <v>19.97</v>
      </c>
      <c r="N45" s="143">
        <v>93.49</v>
      </c>
      <c r="O45" s="143">
        <v>65.44</v>
      </c>
      <c r="P45" s="143">
        <v>42.17</v>
      </c>
      <c r="Q45" s="81"/>
      <c r="R45" s="81"/>
    </row>
    <row r="46" spans="1:16" s="81" customFormat="1" ht="18.75" customHeight="1">
      <c r="A46" s="136">
        <v>1999</v>
      </c>
      <c r="B46" s="142"/>
      <c r="C46" s="143">
        <v>8.25</v>
      </c>
      <c r="D46" s="143">
        <v>16.68</v>
      </c>
      <c r="E46" s="143">
        <v>43.22</v>
      </c>
      <c r="F46" s="143">
        <v>26.33</v>
      </c>
      <c r="G46" s="143">
        <v>65.93</v>
      </c>
      <c r="H46" s="143">
        <v>27</v>
      </c>
      <c r="I46" s="143"/>
      <c r="J46" s="143">
        <v>40.12</v>
      </c>
      <c r="K46" s="143">
        <v>81.04</v>
      </c>
      <c r="L46" s="143"/>
      <c r="M46" s="143">
        <v>20.26</v>
      </c>
      <c r="N46" s="143">
        <v>88.5</v>
      </c>
      <c r="O46" s="143">
        <v>61.42</v>
      </c>
      <c r="P46" s="143">
        <v>38.76</v>
      </c>
    </row>
    <row r="47" spans="1:16" s="82" customFormat="1" ht="18.75" customHeight="1">
      <c r="A47" s="136">
        <v>2000</v>
      </c>
      <c r="B47" s="132"/>
      <c r="C47" s="143">
        <v>8.31</v>
      </c>
      <c r="D47" s="143">
        <v>17.77</v>
      </c>
      <c r="E47" s="143">
        <v>38.83</v>
      </c>
      <c r="F47" s="143">
        <v>25.62</v>
      </c>
      <c r="G47" s="143">
        <v>64.16</v>
      </c>
      <c r="H47" s="143">
        <v>26.68</v>
      </c>
      <c r="I47" s="143"/>
      <c r="J47" s="143">
        <v>39.27</v>
      </c>
      <c r="K47" s="143">
        <v>75.49</v>
      </c>
      <c r="L47" s="143"/>
      <c r="M47" s="143">
        <v>19.85</v>
      </c>
      <c r="N47" s="143">
        <v>87.79</v>
      </c>
      <c r="O47" s="143">
        <v>60.26</v>
      </c>
      <c r="P47" s="143">
        <v>38.25</v>
      </c>
    </row>
    <row r="48" spans="1:16" s="82" customFormat="1" ht="18.75" customHeight="1">
      <c r="A48" s="136">
        <v>2001</v>
      </c>
      <c r="B48" s="132"/>
      <c r="C48" s="143">
        <v>9.12</v>
      </c>
      <c r="D48" s="143">
        <v>16.74</v>
      </c>
      <c r="E48" s="143">
        <v>41.02</v>
      </c>
      <c r="F48" s="143">
        <v>25.75</v>
      </c>
      <c r="G48" s="143">
        <v>60.75</v>
      </c>
      <c r="H48" s="143">
        <v>25.81</v>
      </c>
      <c r="I48" s="143"/>
      <c r="J48" s="143">
        <v>37.76</v>
      </c>
      <c r="K48" s="143">
        <v>79.4</v>
      </c>
      <c r="L48" s="143"/>
      <c r="M48" s="143">
        <v>17.78</v>
      </c>
      <c r="N48" s="143">
        <v>82.88</v>
      </c>
      <c r="O48" s="143">
        <v>57.74</v>
      </c>
      <c r="P48" s="143">
        <v>36.75</v>
      </c>
    </row>
    <row r="49" spans="1:16" s="82" customFormat="1" ht="18.75" customHeight="1">
      <c r="A49" s="136">
        <v>2002</v>
      </c>
      <c r="B49" s="132"/>
      <c r="C49" s="143">
        <v>8.15</v>
      </c>
      <c r="D49" s="143">
        <v>15.09</v>
      </c>
      <c r="E49" s="143">
        <v>38.13</v>
      </c>
      <c r="F49" s="143">
        <v>24.69</v>
      </c>
      <c r="G49" s="143">
        <v>59.97</v>
      </c>
      <c r="H49" s="143">
        <v>24.46</v>
      </c>
      <c r="I49" s="143"/>
      <c r="J49" s="143">
        <v>34.95</v>
      </c>
      <c r="K49" s="143">
        <v>78.98</v>
      </c>
      <c r="L49" s="143"/>
      <c r="M49" s="143">
        <v>18.19</v>
      </c>
      <c r="N49" s="143">
        <v>75.65</v>
      </c>
      <c r="O49" s="143">
        <v>53.77</v>
      </c>
      <c r="P49" s="143">
        <v>34.53</v>
      </c>
    </row>
    <row r="50" spans="1:16" s="82" customFormat="1" ht="18.75" customHeight="1">
      <c r="A50" s="136">
        <v>2003</v>
      </c>
      <c r="B50" s="132"/>
      <c r="C50" s="143">
        <v>7.17</v>
      </c>
      <c r="D50" s="143">
        <v>15.24</v>
      </c>
      <c r="E50" s="143">
        <v>41.48</v>
      </c>
      <c r="F50" s="143">
        <v>24.74</v>
      </c>
      <c r="G50" s="143">
        <v>57.83</v>
      </c>
      <c r="H50" s="143">
        <v>23.93</v>
      </c>
      <c r="I50" s="143"/>
      <c r="J50" s="143">
        <v>36.91</v>
      </c>
      <c r="K50" s="143">
        <v>75.2</v>
      </c>
      <c r="L50" s="143"/>
      <c r="M50" s="143">
        <v>16.32</v>
      </c>
      <c r="N50" s="143">
        <v>70.22</v>
      </c>
      <c r="O50" s="143">
        <v>50.81</v>
      </c>
      <c r="P50" s="143">
        <v>33.11</v>
      </c>
    </row>
    <row r="51" spans="1:16" s="81" customFormat="1" ht="18.75" customHeight="1">
      <c r="A51" s="136">
        <v>2004</v>
      </c>
      <c r="B51" s="132"/>
      <c r="C51" s="143">
        <v>7.65</v>
      </c>
      <c r="D51" s="143">
        <v>15.57</v>
      </c>
      <c r="E51" s="143">
        <v>40.95</v>
      </c>
      <c r="F51" s="143">
        <v>23.87</v>
      </c>
      <c r="G51" s="143">
        <v>57.63</v>
      </c>
      <c r="H51" s="143">
        <v>23.81</v>
      </c>
      <c r="I51" s="143"/>
      <c r="J51" s="143">
        <v>36.99</v>
      </c>
      <c r="K51" s="143">
        <v>71.45</v>
      </c>
      <c r="L51" s="143"/>
      <c r="M51" s="143">
        <v>15.33</v>
      </c>
      <c r="N51" s="143">
        <v>69.6</v>
      </c>
      <c r="O51" s="143">
        <v>49.67</v>
      </c>
      <c r="P51" s="143">
        <v>32.59</v>
      </c>
    </row>
    <row r="52" spans="1:16" s="81" customFormat="1" ht="18.75" customHeight="1">
      <c r="A52" s="136">
        <v>2005</v>
      </c>
      <c r="B52" s="132"/>
      <c r="C52" s="143">
        <v>7.3</v>
      </c>
      <c r="D52" s="143">
        <v>15.02</v>
      </c>
      <c r="E52" s="143">
        <v>34.06</v>
      </c>
      <c r="F52" s="143">
        <v>23.02</v>
      </c>
      <c r="G52" s="143">
        <v>53.86</v>
      </c>
      <c r="H52" s="143">
        <v>22.42</v>
      </c>
      <c r="I52" s="143"/>
      <c r="J52" s="143">
        <v>37.82</v>
      </c>
      <c r="K52" s="143">
        <v>71.54</v>
      </c>
      <c r="L52" s="143"/>
      <c r="M52" s="143">
        <v>13.98</v>
      </c>
      <c r="N52" s="143">
        <v>68.3</v>
      </c>
      <c r="O52" s="143">
        <v>48.74</v>
      </c>
      <c r="P52" s="143">
        <v>31.46</v>
      </c>
    </row>
    <row r="53" spans="1:16" s="81" customFormat="1" ht="18.75" customHeight="1">
      <c r="A53" s="136">
        <v>2006</v>
      </c>
      <c r="B53" s="132" t="s">
        <v>36</v>
      </c>
      <c r="C53" s="143">
        <v>7.03</v>
      </c>
      <c r="D53" s="143">
        <v>14.61</v>
      </c>
      <c r="E53" s="143">
        <v>31.58</v>
      </c>
      <c r="F53" s="143">
        <v>21.92</v>
      </c>
      <c r="G53" s="143">
        <v>55.06</v>
      </c>
      <c r="H53" s="143">
        <v>21.93</v>
      </c>
      <c r="I53" s="143"/>
      <c r="J53" s="143">
        <v>33.48</v>
      </c>
      <c r="K53" s="143">
        <v>70.56</v>
      </c>
      <c r="L53" s="143"/>
      <c r="M53" s="143">
        <v>12.22</v>
      </c>
      <c r="N53" s="143">
        <v>63.75</v>
      </c>
      <c r="O53" s="143">
        <v>44.5</v>
      </c>
      <c r="P53" s="143">
        <v>29.71</v>
      </c>
    </row>
    <row r="54" spans="1:16" s="81" customFormat="1" ht="18.75" customHeight="1">
      <c r="A54" s="136">
        <v>2007</v>
      </c>
      <c r="B54" s="132"/>
      <c r="C54" s="143">
        <v>6.61</v>
      </c>
      <c r="D54" s="143">
        <v>14.13</v>
      </c>
      <c r="E54" s="143">
        <v>33.19</v>
      </c>
      <c r="F54" s="143">
        <v>20.55</v>
      </c>
      <c r="G54" s="143">
        <v>52.79</v>
      </c>
      <c r="H54" s="143">
        <v>20.8</v>
      </c>
      <c r="I54" s="143"/>
      <c r="J54" s="143">
        <v>30.95</v>
      </c>
      <c r="K54" s="143">
        <v>63.66</v>
      </c>
      <c r="L54" s="143"/>
      <c r="M54" s="143">
        <v>11.97</v>
      </c>
      <c r="N54" s="143">
        <v>59.5</v>
      </c>
      <c r="O54" s="143">
        <v>41.3</v>
      </c>
      <c r="P54" s="143">
        <v>28</v>
      </c>
    </row>
    <row r="55" spans="1:16" s="81" customFormat="1" ht="18.75" customHeight="1">
      <c r="A55" s="136">
        <v>2008</v>
      </c>
      <c r="B55" s="132"/>
      <c r="C55" s="143">
        <v>6.82</v>
      </c>
      <c r="D55" s="143">
        <v>14.03</v>
      </c>
      <c r="E55" s="143">
        <v>33.66</v>
      </c>
      <c r="F55" s="143">
        <v>19.89</v>
      </c>
      <c r="G55" s="143">
        <v>50.03</v>
      </c>
      <c r="H55" s="143">
        <v>20.2</v>
      </c>
      <c r="I55" s="143"/>
      <c r="J55" s="143">
        <v>32.16</v>
      </c>
      <c r="K55" s="143">
        <v>59.1</v>
      </c>
      <c r="L55" s="143"/>
      <c r="M55" s="143">
        <v>12.22</v>
      </c>
      <c r="N55" s="143">
        <v>58.13</v>
      </c>
      <c r="O55" s="143">
        <v>40.41</v>
      </c>
      <c r="P55" s="143">
        <v>27.32</v>
      </c>
    </row>
    <row r="56" spans="1:16" s="77" customFormat="1" ht="18.75" customHeight="1" thickBot="1">
      <c r="A56" s="149" t="s">
        <v>59</v>
      </c>
      <c r="B56" s="150"/>
      <c r="C56" s="151">
        <v>7.07</v>
      </c>
      <c r="D56" s="151">
        <v>14.67</v>
      </c>
      <c r="E56" s="151">
        <v>34.67</v>
      </c>
      <c r="F56" s="151">
        <v>21.83</v>
      </c>
      <c r="G56" s="151">
        <v>53.89</v>
      </c>
      <c r="H56" s="151">
        <v>21.82</v>
      </c>
      <c r="I56" s="151"/>
      <c r="J56" s="151">
        <v>34.21</v>
      </c>
      <c r="K56" s="151">
        <v>67.28</v>
      </c>
      <c r="L56" s="151"/>
      <c r="M56" s="151">
        <v>13.06</v>
      </c>
      <c r="N56" s="151">
        <v>63.77</v>
      </c>
      <c r="O56" s="151">
        <v>44.8</v>
      </c>
      <c r="P56" s="151">
        <v>29.78</v>
      </c>
    </row>
    <row r="57" spans="1:36" s="82" customFormat="1" ht="16.5" thickTop="1">
      <c r="A57" s="81"/>
      <c r="B57" s="77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V57" s="111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</row>
    <row r="58" spans="1:36" ht="15.75">
      <c r="A58" s="81" t="s">
        <v>68</v>
      </c>
      <c r="B58" s="7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R58" s="111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</row>
    <row r="59" spans="1:36" ht="15.75">
      <c r="A59" s="81" t="s">
        <v>69</v>
      </c>
      <c r="B59" s="7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R59" s="112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</row>
    <row r="60" spans="1:36" ht="15">
      <c r="A60" s="81" t="s">
        <v>70</v>
      </c>
      <c r="B60" s="81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89"/>
      <c r="R60" s="112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</row>
    <row r="61" spans="1:36" ht="15.75">
      <c r="A61" s="81" t="s">
        <v>71</v>
      </c>
      <c r="B61" s="7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R61" s="112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</row>
    <row r="62" spans="1:36" ht="15.75">
      <c r="A62" s="89"/>
      <c r="B62" s="7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R62" s="112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</row>
    <row r="63" spans="1:36" ht="15.75">
      <c r="A63" s="87"/>
      <c r="B63" s="7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R63" s="112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</row>
    <row r="64" spans="1:36" ht="15.75">
      <c r="A64" s="87"/>
      <c r="B64" s="7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  <c r="R64" s="112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</row>
    <row r="65" spans="1:36" ht="15.75">
      <c r="A65" s="87"/>
      <c r="B65" s="77"/>
      <c r="P65" s="89"/>
      <c r="R65" s="112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</row>
    <row r="66" spans="1:36" ht="15.75">
      <c r="A66" s="87"/>
      <c r="B66" s="77"/>
      <c r="P66" s="89"/>
      <c r="R66" s="112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</row>
    <row r="67" spans="1:36" ht="15.75">
      <c r="A67" s="87"/>
      <c r="B67" s="77"/>
      <c r="P67" s="89"/>
      <c r="R67" s="112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</row>
    <row r="68" spans="1:36" ht="15.75">
      <c r="A68" s="87"/>
      <c r="B68" s="77"/>
      <c r="P68" s="89"/>
      <c r="R68" s="112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</row>
    <row r="69" spans="1:36" ht="15.75">
      <c r="A69" s="87"/>
      <c r="B69" s="77"/>
      <c r="P69" s="89"/>
      <c r="R69" s="112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</row>
    <row r="70" spans="1:36" ht="15.75">
      <c r="A70" s="87"/>
      <c r="B70" s="77"/>
      <c r="P70" s="89"/>
      <c r="R70" s="111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</row>
    <row r="71" spans="1:36" ht="15.75">
      <c r="A71" s="87"/>
      <c r="B71" s="77"/>
      <c r="P71" s="89"/>
      <c r="R71" s="111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</row>
    <row r="72" spans="1:36" ht="15.75">
      <c r="A72" s="87"/>
      <c r="B72" s="77"/>
      <c r="P72" s="89"/>
      <c r="R72" s="112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</row>
    <row r="73" spans="1:36" ht="15.75">
      <c r="A73" s="87"/>
      <c r="B73" s="77"/>
      <c r="P73" s="89"/>
      <c r="R73" s="112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</row>
    <row r="74" spans="1:36" ht="15.75">
      <c r="A74" s="87"/>
      <c r="B74" s="77"/>
      <c r="P74" s="89"/>
      <c r="R74" s="112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</row>
    <row r="75" spans="1:36" ht="15.75">
      <c r="A75" s="87"/>
      <c r="B75" s="77"/>
      <c r="P75" s="89"/>
      <c r="Q75" s="89"/>
      <c r="R75" s="112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</row>
    <row r="76" spans="1:36" ht="15.75">
      <c r="A76" s="87"/>
      <c r="B76" s="77"/>
      <c r="P76" s="89"/>
      <c r="Q76" s="89"/>
      <c r="R76" s="112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</row>
    <row r="77" spans="1:36" ht="15">
      <c r="A77" s="89"/>
      <c r="B77" s="81"/>
      <c r="P77" s="156"/>
      <c r="Q77" s="89"/>
      <c r="R77" s="112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</row>
    <row r="78" spans="1:36" ht="15">
      <c r="A78" s="121"/>
      <c r="B78" s="157"/>
      <c r="P78" s="158"/>
      <c r="Q78" s="89"/>
      <c r="R78" s="112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</row>
    <row r="79" spans="1:36" ht="15">
      <c r="A79" s="89"/>
      <c r="B79" s="81"/>
      <c r="P79" s="89"/>
      <c r="Q79" s="89"/>
      <c r="R79" s="112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</row>
    <row r="80" spans="1:36" ht="15">
      <c r="A80" s="89"/>
      <c r="B80" s="81"/>
      <c r="P80" s="89"/>
      <c r="Q80" s="89"/>
      <c r="R80" s="112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</row>
    <row r="81" spans="1:36" ht="15">
      <c r="A81" s="89"/>
      <c r="B81" s="81"/>
      <c r="P81" s="89"/>
      <c r="Q81" s="89"/>
      <c r="R81" s="112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</row>
    <row r="82" spans="18:36" ht="15">
      <c r="R82" s="112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</row>
    <row r="83" spans="18:36" ht="15">
      <c r="R83" s="111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</row>
    <row r="84" spans="18:36" ht="15">
      <c r="R84" s="111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</row>
    <row r="85" spans="18:36" ht="15">
      <c r="R85" s="112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</row>
    <row r="86" spans="18:36" ht="15">
      <c r="R86" s="112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</row>
    <row r="87" spans="18:36" ht="15">
      <c r="R87" s="112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</row>
    <row r="88" spans="18:36" ht="15">
      <c r="R88" s="112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</row>
    <row r="89" spans="18:36" ht="15">
      <c r="R89" s="112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</row>
    <row r="90" spans="18:36" ht="15">
      <c r="R90" s="112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</row>
    <row r="91" spans="18:36" ht="15">
      <c r="R91" s="112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</row>
    <row r="92" spans="18:36" ht="15">
      <c r="R92" s="112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</row>
    <row r="93" spans="18:36" ht="15">
      <c r="R93" s="112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</row>
    <row r="94" spans="18:36" ht="15">
      <c r="R94" s="112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</row>
    <row r="95" spans="18:36" ht="15">
      <c r="R95" s="112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</row>
    <row r="96" spans="18:32" ht="15">
      <c r="R96" s="111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</row>
    <row r="130" spans="20:21" ht="15">
      <c r="T130" s="70">
        <v>0.21</v>
      </c>
      <c r="U130" s="70">
        <v>1.08</v>
      </c>
    </row>
    <row r="131" spans="20:21" ht="15">
      <c r="T131" s="70">
        <v>0.27</v>
      </c>
      <c r="U131" s="70">
        <v>1.1</v>
      </c>
    </row>
    <row r="132" spans="20:21" ht="15">
      <c r="T132" s="70">
        <v>0.23</v>
      </c>
      <c r="U132" s="70">
        <v>1.2</v>
      </c>
    </row>
    <row r="133" spans="20:21" ht="15">
      <c r="T133" s="70">
        <v>0.13</v>
      </c>
      <c r="U133" s="70">
        <v>0.98</v>
      </c>
    </row>
    <row r="134" spans="20:21" ht="15">
      <c r="T134" s="70">
        <v>0.31</v>
      </c>
      <c r="U134" s="70">
        <v>1.06</v>
      </c>
    </row>
    <row r="135" spans="20:21" ht="15">
      <c r="T135" s="70">
        <v>0.12</v>
      </c>
      <c r="U135" s="70">
        <v>1.06</v>
      </c>
    </row>
    <row r="136" spans="20:21" ht="15">
      <c r="T136" s="70">
        <v>0.15</v>
      </c>
      <c r="U136" s="70">
        <v>0.73</v>
      </c>
    </row>
    <row r="137" spans="20:21" ht="15">
      <c r="T137" s="70">
        <v>0.26</v>
      </c>
      <c r="U137" s="70">
        <v>1.02</v>
      </c>
    </row>
    <row r="138" spans="20:21" ht="15">
      <c r="T138" s="70">
        <v>0.2</v>
      </c>
      <c r="U138" s="70">
        <v>0.76</v>
      </c>
    </row>
    <row r="139" spans="20:21" ht="15">
      <c r="T139" s="70">
        <v>0.3</v>
      </c>
      <c r="U139" s="70">
        <v>0.8</v>
      </c>
    </row>
    <row r="140" spans="20:21" ht="15">
      <c r="T140" s="70">
        <v>0.19</v>
      </c>
      <c r="U140" s="70">
        <v>0.78</v>
      </c>
    </row>
    <row r="141" spans="20:21" ht="15">
      <c r="T141" s="70">
        <v>0.13</v>
      </c>
      <c r="U141" s="70">
        <v>0.76</v>
      </c>
    </row>
    <row r="142" spans="20:21" ht="15">
      <c r="T142" s="70">
        <v>0.21</v>
      </c>
      <c r="U142" s="70">
        <v>0.82</v>
      </c>
    </row>
    <row r="145" spans="20:21" ht="15">
      <c r="T145" s="70">
        <v>1.81</v>
      </c>
      <c r="U145" s="70">
        <v>6.35</v>
      </c>
    </row>
    <row r="146" spans="20:21" ht="15">
      <c r="T146" s="70">
        <v>2.31</v>
      </c>
      <c r="U146" s="70">
        <v>7.04</v>
      </c>
    </row>
    <row r="147" spans="20:21" ht="15">
      <c r="T147" s="70">
        <v>2.11</v>
      </c>
      <c r="U147" s="70">
        <v>7.09</v>
      </c>
    </row>
    <row r="148" spans="20:21" ht="15">
      <c r="T148" s="70">
        <v>1.33</v>
      </c>
      <c r="U148" s="70">
        <v>6.12</v>
      </c>
    </row>
    <row r="149" spans="20:21" ht="15">
      <c r="T149" s="70">
        <v>1.9</v>
      </c>
      <c r="U149" s="70">
        <v>5.77</v>
      </c>
    </row>
    <row r="150" spans="20:21" ht="15">
      <c r="T150" s="70">
        <v>1.5</v>
      </c>
      <c r="U150" s="70">
        <v>5.85</v>
      </c>
    </row>
    <row r="151" spans="20:21" ht="15">
      <c r="T151" s="70">
        <v>1.47</v>
      </c>
      <c r="U151" s="70">
        <v>5</v>
      </c>
    </row>
    <row r="152" spans="20:21" ht="15">
      <c r="T152" s="70">
        <v>1.55</v>
      </c>
      <c r="U152" s="70">
        <v>5.83</v>
      </c>
    </row>
    <row r="153" spans="20:21" ht="15">
      <c r="T153" s="70">
        <v>1.31</v>
      </c>
      <c r="U153" s="70">
        <v>5.2</v>
      </c>
    </row>
    <row r="154" spans="20:21" ht="15">
      <c r="T154" s="70">
        <v>1.29</v>
      </c>
      <c r="U154" s="70">
        <v>4.07</v>
      </c>
    </row>
    <row r="155" spans="20:21" ht="15">
      <c r="T155" s="70">
        <v>1.23</v>
      </c>
      <c r="U155" s="70">
        <v>4.09</v>
      </c>
    </row>
    <row r="156" spans="20:21" ht="15">
      <c r="T156" s="70">
        <v>1.13</v>
      </c>
      <c r="U156" s="70">
        <v>4.13</v>
      </c>
    </row>
    <row r="157" spans="20:21" ht="15">
      <c r="T157" s="70">
        <v>1.3</v>
      </c>
      <c r="U157" s="70">
        <v>4.63</v>
      </c>
    </row>
    <row r="160" spans="20:21" ht="15">
      <c r="T160" s="70">
        <v>7.86</v>
      </c>
      <c r="U160" s="70">
        <v>19.25</v>
      </c>
    </row>
    <row r="161" spans="20:21" ht="15">
      <c r="T161" s="70">
        <v>8.05</v>
      </c>
      <c r="U161" s="70">
        <v>20.23</v>
      </c>
    </row>
    <row r="162" spans="20:21" ht="15">
      <c r="T162" s="70">
        <v>7.97</v>
      </c>
      <c r="U162" s="70">
        <v>19.68</v>
      </c>
    </row>
    <row r="163" spans="20:21" ht="15">
      <c r="T163" s="70">
        <v>6.76</v>
      </c>
      <c r="U163" s="70">
        <v>19.23</v>
      </c>
    </row>
    <row r="164" spans="20:21" ht="15">
      <c r="T164" s="70">
        <v>8.26</v>
      </c>
      <c r="U164" s="70">
        <v>18.74</v>
      </c>
    </row>
    <row r="165" spans="20:21" ht="15">
      <c r="T165" s="70">
        <v>8.24</v>
      </c>
      <c r="U165" s="70">
        <v>18.51</v>
      </c>
    </row>
    <row r="166" spans="20:21" ht="15">
      <c r="T166" s="70">
        <v>8.27</v>
      </c>
      <c r="U166" s="70">
        <v>16.9</v>
      </c>
    </row>
    <row r="167" spans="20:21" ht="15">
      <c r="T167" s="70">
        <v>8.27</v>
      </c>
      <c r="U167" s="70">
        <v>17.77</v>
      </c>
    </row>
    <row r="168" spans="20:21" ht="15">
      <c r="T168" s="70">
        <v>9.12</v>
      </c>
      <c r="U168" s="70">
        <v>16.75</v>
      </c>
    </row>
    <row r="169" spans="20:21" ht="15">
      <c r="T169" s="70">
        <v>8.15</v>
      </c>
      <c r="U169" s="70">
        <v>15.09</v>
      </c>
    </row>
    <row r="170" spans="20:21" ht="15">
      <c r="T170" s="70">
        <v>7.1</v>
      </c>
      <c r="U170" s="70">
        <v>15.14</v>
      </c>
    </row>
    <row r="171" spans="20:21" ht="15">
      <c r="T171" s="70">
        <v>7.6</v>
      </c>
      <c r="U171" s="70">
        <v>15.41</v>
      </c>
    </row>
    <row r="172" spans="20:21" ht="15">
      <c r="T172" s="70">
        <v>8.03</v>
      </c>
      <c r="U172" s="70">
        <v>15.99</v>
      </c>
    </row>
  </sheetData>
  <mergeCells count="6">
    <mergeCell ref="J1:K1"/>
    <mergeCell ref="F8:G8"/>
    <mergeCell ref="M7:N7"/>
    <mergeCell ref="D7:E7"/>
    <mergeCell ref="F7:G7"/>
    <mergeCell ref="J7:K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39.57421875" style="160" customWidth="1"/>
    <col min="2" max="3" width="13.8515625" style="160" customWidth="1"/>
    <col min="4" max="4" width="18.7109375" style="160" customWidth="1"/>
    <col min="5" max="5" width="13.8515625" style="160" customWidth="1"/>
    <col min="6" max="6" width="13.8515625" style="161" customWidth="1"/>
    <col min="7" max="7" width="13.8515625" style="160" customWidth="1"/>
    <col min="8" max="9" width="12.57421875" style="160" customWidth="1"/>
    <col min="10" max="10" width="17.7109375" style="160" customWidth="1"/>
    <col min="11" max="16384" width="12.57421875" style="160" customWidth="1"/>
  </cols>
  <sheetData>
    <row r="1" spans="1:7" ht="18">
      <c r="A1" s="159" t="s">
        <v>72</v>
      </c>
      <c r="G1" s="162" t="s">
        <v>1</v>
      </c>
    </row>
    <row r="2" ht="7.5" customHeight="1">
      <c r="A2" s="163"/>
    </row>
    <row r="3" spans="1:3" ht="18">
      <c r="A3" s="164" t="s">
        <v>73</v>
      </c>
      <c r="B3" s="163"/>
      <c r="C3" s="163"/>
    </row>
    <row r="4" spans="1:7" ht="18.75" thickBot="1">
      <c r="A4" s="165" t="s">
        <v>74</v>
      </c>
      <c r="B4" s="166"/>
      <c r="C4" s="166"/>
      <c r="E4" s="167"/>
      <c r="F4" s="168"/>
      <c r="G4" s="167"/>
    </row>
    <row r="5" spans="2:7" ht="15.75">
      <c r="B5" s="169"/>
      <c r="C5" s="169" t="s">
        <v>75</v>
      </c>
      <c r="D5" s="170" t="s">
        <v>76</v>
      </c>
      <c r="E5" s="169" t="s">
        <v>77</v>
      </c>
      <c r="F5" s="171" t="s">
        <v>78</v>
      </c>
      <c r="G5" s="172" t="s">
        <v>24</v>
      </c>
    </row>
    <row r="6" spans="1:7" ht="15.75">
      <c r="A6" s="173" t="s">
        <v>79</v>
      </c>
      <c r="B6" s="169" t="s">
        <v>80</v>
      </c>
      <c r="C6" s="169" t="s">
        <v>81</v>
      </c>
      <c r="D6" s="169" t="s">
        <v>82</v>
      </c>
      <c r="E6" s="169" t="s">
        <v>83</v>
      </c>
      <c r="F6" s="171" t="s">
        <v>28</v>
      </c>
      <c r="G6" s="172" t="s">
        <v>28</v>
      </c>
    </row>
    <row r="7" spans="1:6" ht="15.75">
      <c r="A7" s="173" t="s">
        <v>84</v>
      </c>
      <c r="B7" s="174"/>
      <c r="C7" s="174"/>
      <c r="D7" s="169"/>
      <c r="E7" s="169" t="s">
        <v>28</v>
      </c>
      <c r="F7" s="171"/>
    </row>
    <row r="8" spans="1:7" ht="16.5" thickBot="1">
      <c r="A8" s="167"/>
      <c r="B8" s="167"/>
      <c r="C8" s="167"/>
      <c r="D8" s="167"/>
      <c r="E8" s="167"/>
      <c r="F8" s="175"/>
      <c r="G8" s="167"/>
    </row>
    <row r="9" spans="1:6" ht="15.75">
      <c r="A9" s="176"/>
      <c r="B9" s="176"/>
      <c r="C9" s="176"/>
      <c r="D9" s="176"/>
      <c r="E9" s="171"/>
      <c r="F9" s="171"/>
    </row>
    <row r="10" ht="18">
      <c r="A10" s="164" t="s">
        <v>85</v>
      </c>
    </row>
    <row r="11" ht="8.25" customHeight="1"/>
    <row r="12" ht="15.75">
      <c r="A12" s="177" t="s">
        <v>4</v>
      </c>
    </row>
    <row r="13" spans="1:7" ht="16.5" customHeight="1">
      <c r="A13" s="178" t="s">
        <v>9</v>
      </c>
      <c r="B13" s="179" t="s">
        <v>86</v>
      </c>
      <c r="C13" s="179">
        <v>1.03</v>
      </c>
      <c r="D13" s="179">
        <v>1.76</v>
      </c>
      <c r="E13" s="179">
        <v>1.3</v>
      </c>
      <c r="F13" s="180">
        <v>1.15</v>
      </c>
      <c r="G13" s="181">
        <v>1.27</v>
      </c>
    </row>
    <row r="14" spans="1:7" ht="15">
      <c r="A14" s="178" t="s">
        <v>12</v>
      </c>
      <c r="B14" s="179" t="s">
        <v>86</v>
      </c>
      <c r="C14" s="179">
        <v>1</v>
      </c>
      <c r="D14" s="179">
        <v>1.26</v>
      </c>
      <c r="E14" s="179">
        <v>1.13</v>
      </c>
      <c r="F14" s="180">
        <v>0.89</v>
      </c>
      <c r="G14" s="181">
        <v>1.03</v>
      </c>
    </row>
    <row r="15" spans="1:10" ht="15">
      <c r="A15" s="178" t="s">
        <v>13</v>
      </c>
      <c r="B15" s="179">
        <v>0.11</v>
      </c>
      <c r="C15" s="179">
        <v>0.94</v>
      </c>
      <c r="D15" s="179">
        <v>1.15</v>
      </c>
      <c r="E15" s="179">
        <v>0.9</v>
      </c>
      <c r="F15" s="180">
        <v>0.71</v>
      </c>
      <c r="G15" s="181">
        <v>0.85</v>
      </c>
      <c r="J15" s="182"/>
    </row>
    <row r="16" spans="1:7" ht="15">
      <c r="A16" s="178" t="s">
        <v>14</v>
      </c>
      <c r="B16" s="179" t="s">
        <v>86</v>
      </c>
      <c r="C16" s="179">
        <v>0.87</v>
      </c>
      <c r="D16" s="179">
        <v>0.79</v>
      </c>
      <c r="E16" s="179">
        <v>0.72</v>
      </c>
      <c r="F16" s="180">
        <v>0.72</v>
      </c>
      <c r="G16" s="181">
        <v>0.72</v>
      </c>
    </row>
    <row r="17" spans="1:7" ht="15">
      <c r="A17" s="178" t="s">
        <v>15</v>
      </c>
      <c r="B17" s="179">
        <v>0.28</v>
      </c>
      <c r="C17" s="179">
        <v>0.87</v>
      </c>
      <c r="D17" s="179">
        <v>0.98</v>
      </c>
      <c r="E17" s="179">
        <v>0.83</v>
      </c>
      <c r="F17" s="180">
        <v>0.83</v>
      </c>
      <c r="G17" s="181">
        <v>0.83</v>
      </c>
    </row>
    <row r="18" spans="1:7" ht="15">
      <c r="A18" s="178" t="s">
        <v>16</v>
      </c>
      <c r="B18" s="179">
        <v>0.25</v>
      </c>
      <c r="C18" s="179">
        <v>1.62</v>
      </c>
      <c r="D18" s="179">
        <v>0.99</v>
      </c>
      <c r="E18" s="179">
        <v>0.83</v>
      </c>
      <c r="F18" s="180">
        <v>0.56</v>
      </c>
      <c r="G18" s="181">
        <v>0.74</v>
      </c>
    </row>
    <row r="19" spans="1:7" ht="15">
      <c r="A19" s="178" t="s">
        <v>17</v>
      </c>
      <c r="B19" s="179">
        <v>0.2</v>
      </c>
      <c r="C19" s="179">
        <v>1.05</v>
      </c>
      <c r="D19" s="179">
        <v>0.99</v>
      </c>
      <c r="E19" s="179">
        <v>0.79</v>
      </c>
      <c r="F19" s="180">
        <v>0.95</v>
      </c>
      <c r="G19" s="181">
        <v>0.85</v>
      </c>
    </row>
    <row r="20" spans="1:7" ht="15">
      <c r="A20" s="178" t="s">
        <v>18</v>
      </c>
      <c r="B20" s="179">
        <v>0.24</v>
      </c>
      <c r="C20" s="179">
        <v>1.3</v>
      </c>
      <c r="D20" s="179">
        <v>1.38</v>
      </c>
      <c r="E20" s="179">
        <v>1.08</v>
      </c>
      <c r="F20" s="180">
        <v>0.94</v>
      </c>
      <c r="G20" s="181">
        <v>1.05</v>
      </c>
    </row>
    <row r="21" spans="1:7" s="163" customFormat="1" ht="15.75">
      <c r="A21" s="183" t="s">
        <v>87</v>
      </c>
      <c r="B21" s="184">
        <v>0.21</v>
      </c>
      <c r="C21" s="184">
        <v>1.03</v>
      </c>
      <c r="D21" s="184">
        <v>1.08</v>
      </c>
      <c r="E21" s="184">
        <v>0.9</v>
      </c>
      <c r="F21" s="185">
        <v>0.87</v>
      </c>
      <c r="G21" s="186">
        <v>0.89</v>
      </c>
    </row>
    <row r="22" spans="2:7" ht="8.25" customHeight="1">
      <c r="B22" s="187"/>
      <c r="C22" s="187"/>
      <c r="D22" s="188"/>
      <c r="E22" s="188"/>
      <c r="F22" s="180"/>
      <c r="G22" s="181"/>
    </row>
    <row r="23" spans="1:7" ht="15.75">
      <c r="A23" s="177" t="s">
        <v>5</v>
      </c>
      <c r="B23" s="189"/>
      <c r="C23" s="189"/>
      <c r="D23" s="189"/>
      <c r="E23" s="189"/>
      <c r="F23" s="190"/>
      <c r="G23" s="181"/>
    </row>
    <row r="24" spans="1:7" ht="15">
      <c r="A24" s="178" t="s">
        <v>9</v>
      </c>
      <c r="B24" s="179" t="s">
        <v>86</v>
      </c>
      <c r="C24" s="179">
        <v>7.5</v>
      </c>
      <c r="D24" s="179">
        <v>10.3</v>
      </c>
      <c r="E24" s="179">
        <v>8.54</v>
      </c>
      <c r="F24" s="180">
        <v>14.94</v>
      </c>
      <c r="G24" s="181">
        <v>9.96</v>
      </c>
    </row>
    <row r="25" spans="1:7" ht="15">
      <c r="A25" s="178" t="s">
        <v>12</v>
      </c>
      <c r="B25" s="179" t="s">
        <v>86</v>
      </c>
      <c r="C25" s="179">
        <v>3.29</v>
      </c>
      <c r="D25" s="179">
        <v>7.8</v>
      </c>
      <c r="E25" s="179">
        <v>5.5</v>
      </c>
      <c r="F25" s="180">
        <v>7.88</v>
      </c>
      <c r="G25" s="181">
        <v>6.52</v>
      </c>
    </row>
    <row r="26" spans="1:7" ht="15">
      <c r="A26" s="178" t="s">
        <v>13</v>
      </c>
      <c r="B26" s="179">
        <v>1.66</v>
      </c>
      <c r="C26" s="179">
        <v>5.02</v>
      </c>
      <c r="D26" s="179">
        <v>12.13</v>
      </c>
      <c r="E26" s="179">
        <v>7.25</v>
      </c>
      <c r="F26" s="180">
        <v>18.01</v>
      </c>
      <c r="G26" s="181">
        <v>10.33</v>
      </c>
    </row>
    <row r="27" spans="1:7" ht="15">
      <c r="A27" s="178" t="s">
        <v>14</v>
      </c>
      <c r="B27" s="179">
        <v>1.17</v>
      </c>
      <c r="C27" s="179">
        <v>3.98</v>
      </c>
      <c r="D27" s="179">
        <v>7.57</v>
      </c>
      <c r="E27" s="179">
        <v>5.65</v>
      </c>
      <c r="F27" s="180">
        <v>11.52</v>
      </c>
      <c r="G27" s="181">
        <v>7.84</v>
      </c>
    </row>
    <row r="28" spans="1:7" ht="15">
      <c r="A28" s="178" t="s">
        <v>15</v>
      </c>
      <c r="B28" s="179">
        <v>0.85</v>
      </c>
      <c r="C28" s="179">
        <v>2.78</v>
      </c>
      <c r="D28" s="179">
        <v>8.65</v>
      </c>
      <c r="E28" s="179">
        <v>5.75</v>
      </c>
      <c r="F28" s="180">
        <v>11.07</v>
      </c>
      <c r="G28" s="181">
        <v>7.64</v>
      </c>
    </row>
    <row r="29" spans="1:7" ht="15">
      <c r="A29" s="178" t="s">
        <v>16</v>
      </c>
      <c r="B29" s="179">
        <v>1.86</v>
      </c>
      <c r="C29" s="179">
        <v>10.22</v>
      </c>
      <c r="D29" s="179">
        <v>10.74</v>
      </c>
      <c r="E29" s="179">
        <v>7.72</v>
      </c>
      <c r="F29" s="180">
        <v>11.88</v>
      </c>
      <c r="G29" s="181">
        <v>9.1</v>
      </c>
    </row>
    <row r="30" spans="1:7" ht="15">
      <c r="A30" s="178" t="s">
        <v>17</v>
      </c>
      <c r="B30" s="179">
        <v>1.85</v>
      </c>
      <c r="C30" s="179">
        <v>7.57</v>
      </c>
      <c r="D30" s="179">
        <v>13.22</v>
      </c>
      <c r="E30" s="179">
        <v>8.5</v>
      </c>
      <c r="F30" s="180">
        <v>18.27</v>
      </c>
      <c r="G30" s="181">
        <v>12.13</v>
      </c>
    </row>
    <row r="31" spans="1:7" ht="15">
      <c r="A31" s="178" t="s">
        <v>18</v>
      </c>
      <c r="B31" s="179">
        <v>1.15</v>
      </c>
      <c r="C31" s="179">
        <v>5.58</v>
      </c>
      <c r="D31" s="179">
        <v>11.12</v>
      </c>
      <c r="E31" s="179">
        <v>5.84</v>
      </c>
      <c r="F31" s="180">
        <v>20.03</v>
      </c>
      <c r="G31" s="181">
        <v>8.14</v>
      </c>
    </row>
    <row r="32" spans="1:7" s="163" customFormat="1" ht="15.75">
      <c r="A32" s="183" t="s">
        <v>87</v>
      </c>
      <c r="B32" s="184">
        <v>1.6</v>
      </c>
      <c r="C32" s="184">
        <v>5.7</v>
      </c>
      <c r="D32" s="184">
        <v>10.72</v>
      </c>
      <c r="E32" s="184">
        <v>7.23</v>
      </c>
      <c r="F32" s="185">
        <v>14.53</v>
      </c>
      <c r="G32" s="186">
        <v>9.74</v>
      </c>
    </row>
    <row r="33" spans="2:7" ht="8.25" customHeight="1">
      <c r="B33" s="187"/>
      <c r="C33" s="187"/>
      <c r="D33" s="188"/>
      <c r="E33" s="188"/>
      <c r="F33" s="180"/>
      <c r="G33" s="181"/>
    </row>
    <row r="34" spans="1:7" ht="15.75">
      <c r="A34" s="177" t="s">
        <v>8</v>
      </c>
      <c r="B34" s="189"/>
      <c r="C34" s="189"/>
      <c r="D34" s="189"/>
      <c r="E34" s="189"/>
      <c r="F34" s="190"/>
      <c r="G34" s="181"/>
    </row>
    <row r="35" spans="1:7" ht="15">
      <c r="A35" s="178" t="s">
        <v>9</v>
      </c>
      <c r="B35" s="179" t="s">
        <v>86</v>
      </c>
      <c r="C35" s="179">
        <v>23.22</v>
      </c>
      <c r="D35" s="179">
        <v>31.95</v>
      </c>
      <c r="E35" s="179">
        <v>26.47</v>
      </c>
      <c r="F35" s="180">
        <v>55.31</v>
      </c>
      <c r="G35" s="181">
        <v>32.86</v>
      </c>
    </row>
    <row r="36" spans="1:7" ht="15">
      <c r="A36" s="178" t="s">
        <v>12</v>
      </c>
      <c r="B36" s="179" t="s">
        <v>86</v>
      </c>
      <c r="C36" s="179">
        <v>18.2</v>
      </c>
      <c r="D36" s="179">
        <v>40.1</v>
      </c>
      <c r="E36" s="179">
        <v>28.93</v>
      </c>
      <c r="F36" s="180">
        <v>42.48</v>
      </c>
      <c r="G36" s="181">
        <v>34.71</v>
      </c>
    </row>
    <row r="37" spans="1:7" ht="15">
      <c r="A37" s="178" t="s">
        <v>13</v>
      </c>
      <c r="B37" s="179">
        <v>5.52</v>
      </c>
      <c r="C37" s="179">
        <v>16.34</v>
      </c>
      <c r="D37" s="179">
        <v>38.45</v>
      </c>
      <c r="E37" s="179">
        <v>23.22</v>
      </c>
      <c r="F37" s="180">
        <v>64.31</v>
      </c>
      <c r="G37" s="181">
        <v>35</v>
      </c>
    </row>
    <row r="38" spans="1:7" ht="15">
      <c r="A38" s="178" t="s">
        <v>14</v>
      </c>
      <c r="B38" s="179">
        <v>5.63</v>
      </c>
      <c r="C38" s="179">
        <v>15.53</v>
      </c>
      <c r="D38" s="179">
        <v>30.7</v>
      </c>
      <c r="E38" s="179">
        <v>22.81</v>
      </c>
      <c r="F38" s="180">
        <v>45.72</v>
      </c>
      <c r="G38" s="181">
        <v>31.39</v>
      </c>
    </row>
    <row r="39" spans="1:7" ht="15">
      <c r="A39" s="178" t="s">
        <v>15</v>
      </c>
      <c r="B39" s="179">
        <v>5.89</v>
      </c>
      <c r="C39" s="179">
        <v>20.3</v>
      </c>
      <c r="D39" s="179">
        <v>58.8</v>
      </c>
      <c r="E39" s="179">
        <v>39.5</v>
      </c>
      <c r="F39" s="180">
        <v>80.85</v>
      </c>
      <c r="G39" s="181">
        <v>54.17</v>
      </c>
    </row>
    <row r="40" spans="1:7" ht="15">
      <c r="A40" s="178" t="s">
        <v>16</v>
      </c>
      <c r="B40" s="179">
        <v>6.51</v>
      </c>
      <c r="C40" s="179">
        <v>29.56</v>
      </c>
      <c r="D40" s="179">
        <v>36.45</v>
      </c>
      <c r="E40" s="179">
        <v>25.53</v>
      </c>
      <c r="F40" s="180">
        <v>44.76</v>
      </c>
      <c r="G40" s="181">
        <v>31.93</v>
      </c>
    </row>
    <row r="41" spans="1:7" ht="15">
      <c r="A41" s="178" t="s">
        <v>17</v>
      </c>
      <c r="B41" s="179">
        <v>9.85</v>
      </c>
      <c r="C41" s="179">
        <v>29.45</v>
      </c>
      <c r="D41" s="179">
        <v>56.85</v>
      </c>
      <c r="E41" s="179">
        <v>36.21</v>
      </c>
      <c r="F41" s="180">
        <v>81.28</v>
      </c>
      <c r="G41" s="181">
        <v>52.96</v>
      </c>
    </row>
    <row r="42" spans="1:7" ht="15">
      <c r="A42" s="178" t="s">
        <v>18</v>
      </c>
      <c r="B42" s="179">
        <v>3.62</v>
      </c>
      <c r="C42" s="179">
        <v>17.15</v>
      </c>
      <c r="D42" s="179">
        <v>36.53</v>
      </c>
      <c r="E42" s="179">
        <v>18.53</v>
      </c>
      <c r="F42" s="180">
        <v>60.39</v>
      </c>
      <c r="G42" s="181">
        <v>25.32</v>
      </c>
    </row>
    <row r="43" spans="1:7" s="163" customFormat="1" ht="15.75">
      <c r="A43" s="183" t="s">
        <v>87</v>
      </c>
      <c r="B43" s="184">
        <v>7.86</v>
      </c>
      <c r="C43" s="184">
        <v>22.08</v>
      </c>
      <c r="D43" s="184">
        <v>47.94</v>
      </c>
      <c r="E43" s="184">
        <v>31.24</v>
      </c>
      <c r="F43" s="185">
        <v>67.85</v>
      </c>
      <c r="G43" s="186">
        <v>43.84</v>
      </c>
    </row>
    <row r="44" spans="2:6" ht="8.25" customHeight="1">
      <c r="B44" s="191"/>
      <c r="C44" s="191"/>
      <c r="D44" s="189"/>
      <c r="E44" s="189"/>
      <c r="F44" s="192"/>
    </row>
    <row r="45" spans="1:6" ht="18">
      <c r="A45" s="164" t="s">
        <v>88</v>
      </c>
      <c r="B45" s="191"/>
      <c r="C45" s="191"/>
      <c r="D45" s="189"/>
      <c r="E45" s="189"/>
      <c r="F45" s="192"/>
    </row>
    <row r="46" spans="2:6" ht="7.5" customHeight="1">
      <c r="B46" s="191"/>
      <c r="C46" s="191"/>
      <c r="D46" s="189"/>
      <c r="E46" s="189"/>
      <c r="F46" s="192"/>
    </row>
    <row r="47" spans="1:6" ht="15.75" customHeight="1">
      <c r="A47" s="177" t="s">
        <v>5</v>
      </c>
      <c r="B47" s="191"/>
      <c r="C47" s="191"/>
      <c r="D47" s="189"/>
      <c r="E47" s="189"/>
      <c r="F47" s="192"/>
    </row>
    <row r="48" spans="1:7" ht="15.75" customHeight="1">
      <c r="A48" s="178" t="s">
        <v>9</v>
      </c>
      <c r="B48" s="193" t="s">
        <v>89</v>
      </c>
      <c r="C48" s="194">
        <f aca="true" t="shared" si="0" ref="C48:G55">IF(ISERR((C24-C$32)/C$32*100),"n/a",IF(((C24-C$32)/C$32*100)=0,"-",((C24-C$32)/C$32*100)))</f>
        <v>31.57894736842105</v>
      </c>
      <c r="D48" s="194">
        <f t="shared" si="0"/>
        <v>-3.917910447761193</v>
      </c>
      <c r="E48" s="194">
        <f t="shared" si="0"/>
        <v>18.118948824342993</v>
      </c>
      <c r="F48" s="194">
        <f t="shared" si="0"/>
        <v>2.8217481073640758</v>
      </c>
      <c r="G48" s="194">
        <f t="shared" si="0"/>
        <v>2.25872689938399</v>
      </c>
    </row>
    <row r="49" spans="1:7" ht="15">
      <c r="A49" s="178" t="s">
        <v>12</v>
      </c>
      <c r="B49" s="193" t="s">
        <v>89</v>
      </c>
      <c r="C49" s="194">
        <f t="shared" si="0"/>
        <v>-42.280701754385966</v>
      </c>
      <c r="D49" s="194">
        <f t="shared" si="0"/>
        <v>-27.23880597014926</v>
      </c>
      <c r="E49" s="194">
        <f t="shared" si="0"/>
        <v>-23.928077455048413</v>
      </c>
      <c r="F49" s="194">
        <f t="shared" si="0"/>
        <v>-45.76737783895389</v>
      </c>
      <c r="G49" s="194">
        <f t="shared" si="0"/>
        <v>-33.05954825462013</v>
      </c>
    </row>
    <row r="50" spans="1:7" ht="15">
      <c r="A50" s="178" t="s">
        <v>13</v>
      </c>
      <c r="B50" s="194">
        <f aca="true" t="shared" si="1" ref="B50:B55">IF(ISERR((B26-B$32)/B$32*100),"n/a",IF(((B26-B$32)/B$32*100)=0,"-",((B26-B$32)/B$32*100)))</f>
        <v>3.7499999999999893</v>
      </c>
      <c r="C50" s="194">
        <f t="shared" si="0"/>
        <v>-11.92982456140352</v>
      </c>
      <c r="D50" s="194">
        <f t="shared" si="0"/>
        <v>13.152985074626866</v>
      </c>
      <c r="E50" s="194">
        <f t="shared" si="0"/>
        <v>0.27662517289072713</v>
      </c>
      <c r="F50" s="194">
        <f t="shared" si="0"/>
        <v>23.95044735030972</v>
      </c>
      <c r="G50" s="194">
        <f t="shared" si="0"/>
        <v>6.0574948665297725</v>
      </c>
    </row>
    <row r="51" spans="1:7" ht="15">
      <c r="A51" s="178" t="s">
        <v>14</v>
      </c>
      <c r="B51" s="194">
        <f t="shared" si="1"/>
        <v>-26.87500000000001</v>
      </c>
      <c r="C51" s="194">
        <f t="shared" si="0"/>
        <v>-30.175438596491233</v>
      </c>
      <c r="D51" s="194">
        <f t="shared" si="0"/>
        <v>-29.384328358208954</v>
      </c>
      <c r="E51" s="194">
        <f t="shared" si="0"/>
        <v>-21.853388658367912</v>
      </c>
      <c r="F51" s="194">
        <f t="shared" si="0"/>
        <v>-20.715760495526496</v>
      </c>
      <c r="G51" s="194">
        <f t="shared" si="0"/>
        <v>-19.507186858316224</v>
      </c>
    </row>
    <row r="52" spans="1:7" ht="15">
      <c r="A52" s="178" t="s">
        <v>15</v>
      </c>
      <c r="B52" s="194">
        <f t="shared" si="1"/>
        <v>-46.87500000000001</v>
      </c>
      <c r="C52" s="194">
        <f t="shared" si="0"/>
        <v>-51.2280701754386</v>
      </c>
      <c r="D52" s="194">
        <f t="shared" si="0"/>
        <v>-19.309701492537314</v>
      </c>
      <c r="E52" s="194">
        <f t="shared" si="0"/>
        <v>-20.47026279391425</v>
      </c>
      <c r="F52" s="194">
        <f t="shared" si="0"/>
        <v>-23.81280110116999</v>
      </c>
      <c r="G52" s="194">
        <f t="shared" si="0"/>
        <v>-21.560574948665305</v>
      </c>
    </row>
    <row r="53" spans="1:7" ht="15">
      <c r="A53" s="178" t="s">
        <v>16</v>
      </c>
      <c r="B53" s="194">
        <f t="shared" si="1"/>
        <v>16.25</v>
      </c>
      <c r="C53" s="194">
        <f t="shared" si="0"/>
        <v>79.2982456140351</v>
      </c>
      <c r="D53" s="194">
        <f t="shared" si="0"/>
        <v>0.1865671641791005</v>
      </c>
      <c r="E53" s="194">
        <f t="shared" si="0"/>
        <v>6.77731673582295</v>
      </c>
      <c r="F53" s="194">
        <f t="shared" si="0"/>
        <v>-18.238128011011693</v>
      </c>
      <c r="G53" s="194">
        <f t="shared" si="0"/>
        <v>-6.570841889117049</v>
      </c>
    </row>
    <row r="54" spans="1:7" ht="15">
      <c r="A54" s="178" t="s">
        <v>17</v>
      </c>
      <c r="B54" s="194">
        <f t="shared" si="1"/>
        <v>15.625</v>
      </c>
      <c r="C54" s="194">
        <f t="shared" si="0"/>
        <v>32.80701754385965</v>
      </c>
      <c r="D54" s="194">
        <f t="shared" si="0"/>
        <v>23.320895522388057</v>
      </c>
      <c r="E54" s="194">
        <f t="shared" si="0"/>
        <v>17.565698478561544</v>
      </c>
      <c r="F54" s="194">
        <f t="shared" si="0"/>
        <v>25.73984858912595</v>
      </c>
      <c r="G54" s="194">
        <f t="shared" si="0"/>
        <v>24.537987679671463</v>
      </c>
    </row>
    <row r="55" spans="1:7" ht="15">
      <c r="A55" s="178" t="s">
        <v>18</v>
      </c>
      <c r="B55" s="194">
        <f t="shared" si="1"/>
        <v>-28.12500000000001</v>
      </c>
      <c r="C55" s="194">
        <f t="shared" si="0"/>
        <v>-2.1052631578947385</v>
      </c>
      <c r="D55" s="194">
        <f t="shared" si="0"/>
        <v>3.731343283582076</v>
      </c>
      <c r="E55" s="194">
        <f t="shared" si="0"/>
        <v>-19.225449515905954</v>
      </c>
      <c r="F55" s="194">
        <f t="shared" si="0"/>
        <v>37.85271851342053</v>
      </c>
      <c r="G55" s="194">
        <f t="shared" si="0"/>
        <v>-16.427104722792603</v>
      </c>
    </row>
    <row r="56" spans="2:7" ht="8.25" customHeight="1">
      <c r="B56" s="195"/>
      <c r="C56" s="195"/>
      <c r="D56" s="189"/>
      <c r="E56" s="189"/>
      <c r="F56" s="189"/>
      <c r="G56" s="189"/>
    </row>
    <row r="57" spans="1:7" ht="15.75" customHeight="1">
      <c r="A57" s="177" t="s">
        <v>8</v>
      </c>
      <c r="B57" s="195"/>
      <c r="C57" s="195"/>
      <c r="D57" s="189"/>
      <c r="E57" s="189"/>
      <c r="F57" s="189"/>
      <c r="G57" s="189"/>
    </row>
    <row r="58" spans="1:7" ht="15">
      <c r="A58" s="178" t="s">
        <v>9</v>
      </c>
      <c r="B58" s="193" t="s">
        <v>89</v>
      </c>
      <c r="C58" s="194">
        <f aca="true" t="shared" si="2" ref="C58:G65">IF(ISERR((C35-C$43)/C$43*100),"n/a",IF(((C35-C$43)/C$43*100)=0,"-",((C35-C$43)/C$43*100)))</f>
        <v>5.163043478260873</v>
      </c>
      <c r="D58" s="194">
        <f t="shared" si="2"/>
        <v>-33.35419274092616</v>
      </c>
      <c r="E58" s="194">
        <f t="shared" si="2"/>
        <v>-15.26888604353393</v>
      </c>
      <c r="F58" s="194">
        <f t="shared" si="2"/>
        <v>-18.481945467943984</v>
      </c>
      <c r="G58" s="194">
        <f t="shared" si="2"/>
        <v>-25.045620437956213</v>
      </c>
    </row>
    <row r="59" spans="1:7" ht="15">
      <c r="A59" s="178" t="s">
        <v>12</v>
      </c>
      <c r="B59" s="193" t="s">
        <v>89</v>
      </c>
      <c r="C59" s="194">
        <f t="shared" si="2"/>
        <v>-17.572463768115938</v>
      </c>
      <c r="D59" s="194">
        <f t="shared" si="2"/>
        <v>-16.353775552774295</v>
      </c>
      <c r="E59" s="194">
        <f t="shared" si="2"/>
        <v>-7.3943661971830945</v>
      </c>
      <c r="F59" s="194">
        <f t="shared" si="2"/>
        <v>-37.391304347826086</v>
      </c>
      <c r="G59" s="194">
        <f t="shared" si="2"/>
        <v>-20.825729927007302</v>
      </c>
    </row>
    <row r="60" spans="1:7" ht="15">
      <c r="A60" s="178" t="s">
        <v>13</v>
      </c>
      <c r="B60" s="194">
        <f aca="true" t="shared" si="3" ref="B60:B65">IF(ISERR((B37-B$43)/B$43*100),"n/a",IF(((B37-B$43)/B$43*100)=0,"-",((B37-B$43)/B$43*100)))</f>
        <v>-29.770992366412223</v>
      </c>
      <c r="C60" s="194">
        <f t="shared" si="2"/>
        <v>-25.996376811594196</v>
      </c>
      <c r="D60" s="194">
        <f t="shared" si="2"/>
        <v>-19.795577805590312</v>
      </c>
      <c r="E60" s="194">
        <f t="shared" si="2"/>
        <v>-25.672215108834827</v>
      </c>
      <c r="F60" s="194">
        <f t="shared" si="2"/>
        <v>-5.217391304347815</v>
      </c>
      <c r="G60" s="194">
        <f t="shared" si="2"/>
        <v>-20.164233576642342</v>
      </c>
    </row>
    <row r="61" spans="1:7" ht="15">
      <c r="A61" s="178" t="s">
        <v>14</v>
      </c>
      <c r="B61" s="194">
        <f t="shared" si="3"/>
        <v>-28.371501272264638</v>
      </c>
      <c r="C61" s="194">
        <f t="shared" si="2"/>
        <v>-29.664855072463762</v>
      </c>
      <c r="D61" s="194">
        <f t="shared" si="2"/>
        <v>-35.9616186900292</v>
      </c>
      <c r="E61" s="194">
        <f t="shared" si="2"/>
        <v>-26.98463508322663</v>
      </c>
      <c r="F61" s="194">
        <f t="shared" si="2"/>
        <v>-32.616064848931465</v>
      </c>
      <c r="G61" s="194">
        <f t="shared" si="2"/>
        <v>-28.398722627737232</v>
      </c>
    </row>
    <row r="62" spans="1:7" ht="15">
      <c r="A62" s="178" t="s">
        <v>15</v>
      </c>
      <c r="B62" s="194">
        <f t="shared" si="3"/>
        <v>-25.063613231552168</v>
      </c>
      <c r="C62" s="194">
        <f t="shared" si="2"/>
        <v>-8.06159420289854</v>
      </c>
      <c r="D62" s="194">
        <f t="shared" si="2"/>
        <v>22.65331664580726</v>
      </c>
      <c r="E62" s="194">
        <f t="shared" si="2"/>
        <v>26.440460947503208</v>
      </c>
      <c r="F62" s="194">
        <f t="shared" si="2"/>
        <v>19.15991156963891</v>
      </c>
      <c r="G62" s="194">
        <f t="shared" si="2"/>
        <v>23.562956204379557</v>
      </c>
    </row>
    <row r="63" spans="1:7" ht="15">
      <c r="A63" s="178" t="s">
        <v>16</v>
      </c>
      <c r="B63" s="194">
        <f t="shared" si="3"/>
        <v>-17.175572519083975</v>
      </c>
      <c r="C63" s="194">
        <f t="shared" si="2"/>
        <v>33.876811594202906</v>
      </c>
      <c r="D63" s="194">
        <f t="shared" si="2"/>
        <v>-23.967459324155186</v>
      </c>
      <c r="E63" s="194">
        <f t="shared" si="2"/>
        <v>-18.27784891165172</v>
      </c>
      <c r="F63" s="194">
        <f t="shared" si="2"/>
        <v>-34.030950626381724</v>
      </c>
      <c r="G63" s="194">
        <f t="shared" si="2"/>
        <v>-27.166970802919714</v>
      </c>
    </row>
    <row r="64" spans="1:7" ht="15">
      <c r="A64" s="178" t="s">
        <v>17</v>
      </c>
      <c r="B64" s="194">
        <f t="shared" si="3"/>
        <v>25.318066157760803</v>
      </c>
      <c r="C64" s="194">
        <f t="shared" si="2"/>
        <v>33.378623188405804</v>
      </c>
      <c r="D64" s="194">
        <f t="shared" si="2"/>
        <v>18.58573216520652</v>
      </c>
      <c r="E64" s="194">
        <f t="shared" si="2"/>
        <v>15.909090909090917</v>
      </c>
      <c r="F64" s="194">
        <f t="shared" si="2"/>
        <v>19.793662490788517</v>
      </c>
      <c r="G64" s="194">
        <f t="shared" si="2"/>
        <v>20.802919708029187</v>
      </c>
    </row>
    <row r="65" spans="1:7" s="176" customFormat="1" ht="15">
      <c r="A65" s="196" t="s">
        <v>18</v>
      </c>
      <c r="B65" s="194">
        <f t="shared" si="3"/>
        <v>-53.9440203562341</v>
      </c>
      <c r="C65" s="194">
        <f t="shared" si="2"/>
        <v>-22.327898550724637</v>
      </c>
      <c r="D65" s="194">
        <f t="shared" si="2"/>
        <v>-23.800584063412593</v>
      </c>
      <c r="E65" s="194">
        <f t="shared" si="2"/>
        <v>-40.68501920614596</v>
      </c>
      <c r="F65" s="194">
        <f t="shared" si="2"/>
        <v>-10.994841562269704</v>
      </c>
      <c r="G65" s="194">
        <f t="shared" si="2"/>
        <v>-42.244525547445264</v>
      </c>
    </row>
    <row r="66" spans="1:7" ht="15.75" thickBot="1">
      <c r="A66" s="197"/>
      <c r="B66" s="198"/>
      <c r="C66" s="198"/>
      <c r="D66" s="198"/>
      <c r="E66" s="198"/>
      <c r="F66" s="198"/>
      <c r="G66" s="198"/>
    </row>
    <row r="67" spans="1:6" ht="15">
      <c r="A67" s="196"/>
      <c r="B67" s="199"/>
      <c r="C67" s="199"/>
      <c r="D67" s="199"/>
      <c r="E67" s="199"/>
      <c r="F67" s="192"/>
    </row>
    <row r="68" ht="15">
      <c r="F68" s="200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39.57421875" style="160" customWidth="1"/>
    <col min="2" max="3" width="13.8515625" style="160" customWidth="1"/>
    <col min="4" max="4" width="18.7109375" style="160" customWidth="1"/>
    <col min="5" max="5" width="13.8515625" style="160" customWidth="1"/>
    <col min="6" max="6" width="13.8515625" style="161" customWidth="1"/>
    <col min="7" max="7" width="13.8515625" style="160" customWidth="1"/>
    <col min="8" max="9" width="12.57421875" style="160" customWidth="1"/>
    <col min="10" max="10" width="17.7109375" style="160" customWidth="1"/>
    <col min="11" max="16384" width="12.57421875" style="160" customWidth="1"/>
  </cols>
  <sheetData>
    <row r="1" spans="1:7" ht="18">
      <c r="A1" s="159" t="s">
        <v>72</v>
      </c>
      <c r="G1" s="162" t="s">
        <v>1</v>
      </c>
    </row>
    <row r="2" ht="7.5" customHeight="1">
      <c r="A2" s="163"/>
    </row>
    <row r="3" spans="1:3" ht="18">
      <c r="A3" s="164" t="s">
        <v>73</v>
      </c>
      <c r="B3" s="163"/>
      <c r="C3" s="163"/>
    </row>
    <row r="4" spans="1:7" ht="18.75" thickBot="1">
      <c r="A4" s="165" t="s">
        <v>74</v>
      </c>
      <c r="B4" s="166"/>
      <c r="C4" s="166"/>
      <c r="E4" s="167"/>
      <c r="F4" s="168"/>
      <c r="G4" s="167"/>
    </row>
    <row r="5" spans="2:7" ht="15.75">
      <c r="B5" s="169"/>
      <c r="C5" s="169" t="s">
        <v>75</v>
      </c>
      <c r="D5" s="170" t="s">
        <v>76</v>
      </c>
      <c r="E5" s="169" t="s">
        <v>77</v>
      </c>
      <c r="F5" s="171" t="s">
        <v>78</v>
      </c>
      <c r="G5" s="172" t="s">
        <v>24</v>
      </c>
    </row>
    <row r="6" spans="1:7" ht="15.75">
      <c r="A6" s="173" t="s">
        <v>79</v>
      </c>
      <c r="B6" s="169" t="s">
        <v>80</v>
      </c>
      <c r="C6" s="169" t="s">
        <v>81</v>
      </c>
      <c r="D6" s="169" t="s">
        <v>82</v>
      </c>
      <c r="E6" s="169" t="s">
        <v>83</v>
      </c>
      <c r="F6" s="171" t="s">
        <v>28</v>
      </c>
      <c r="G6" s="172" t="s">
        <v>28</v>
      </c>
    </row>
    <row r="7" spans="1:6" ht="15.75">
      <c r="A7" s="173" t="s">
        <v>84</v>
      </c>
      <c r="B7" s="174"/>
      <c r="C7" s="174"/>
      <c r="D7" s="169"/>
      <c r="E7" s="169" t="s">
        <v>28</v>
      </c>
      <c r="F7" s="171"/>
    </row>
    <row r="8" spans="1:7" ht="16.5" thickBot="1">
      <c r="A8" s="167"/>
      <c r="B8" s="167"/>
      <c r="C8" s="167"/>
      <c r="D8" s="167"/>
      <c r="E8" s="167"/>
      <c r="F8" s="175"/>
      <c r="G8" s="167"/>
    </row>
    <row r="9" spans="1:6" ht="15.75">
      <c r="A9" s="176"/>
      <c r="B9" s="176"/>
      <c r="C9" s="176"/>
      <c r="D9" s="176"/>
      <c r="E9" s="171"/>
      <c r="F9" s="171"/>
    </row>
    <row r="10" ht="18">
      <c r="A10" s="164" t="s">
        <v>90</v>
      </c>
    </row>
    <row r="11" ht="8.25" customHeight="1"/>
    <row r="12" ht="15.75">
      <c r="A12" s="177" t="s">
        <v>4</v>
      </c>
    </row>
    <row r="13" spans="1:7" ht="16.5" customHeight="1">
      <c r="A13" s="178" t="s">
        <v>9</v>
      </c>
      <c r="B13" s="179" t="s">
        <v>86</v>
      </c>
      <c r="C13" s="179">
        <v>1.07</v>
      </c>
      <c r="D13" s="179">
        <v>0.76</v>
      </c>
      <c r="E13" s="179">
        <v>0.96</v>
      </c>
      <c r="F13" s="180">
        <v>0.96</v>
      </c>
      <c r="G13" s="181">
        <v>0.96</v>
      </c>
    </row>
    <row r="14" spans="1:7" ht="15">
      <c r="A14" s="178" t="s">
        <v>12</v>
      </c>
      <c r="B14" s="179" t="s">
        <v>86</v>
      </c>
      <c r="C14" s="179">
        <v>0.72</v>
      </c>
      <c r="D14" s="179">
        <v>1.26</v>
      </c>
      <c r="E14" s="179">
        <v>0.98</v>
      </c>
      <c r="F14" s="180">
        <v>0.69</v>
      </c>
      <c r="G14" s="181">
        <v>0.85</v>
      </c>
    </row>
    <row r="15" spans="1:10" ht="15">
      <c r="A15" s="178" t="s">
        <v>13</v>
      </c>
      <c r="B15" s="179">
        <v>0.1</v>
      </c>
      <c r="C15" s="179">
        <v>0.68</v>
      </c>
      <c r="D15" s="179">
        <v>0.89</v>
      </c>
      <c r="E15" s="179">
        <v>0.68</v>
      </c>
      <c r="F15" s="180">
        <v>0.6</v>
      </c>
      <c r="G15" s="181">
        <v>0.66</v>
      </c>
      <c r="J15" s="182"/>
    </row>
    <row r="16" spans="1:7" ht="15">
      <c r="A16" s="178" t="s">
        <v>14</v>
      </c>
      <c r="B16" s="179" t="s">
        <v>86</v>
      </c>
      <c r="C16" s="179">
        <v>0.42</v>
      </c>
      <c r="D16" s="179">
        <v>0.63</v>
      </c>
      <c r="E16" s="179">
        <v>0.47</v>
      </c>
      <c r="F16" s="180">
        <v>0.62</v>
      </c>
      <c r="G16" s="181">
        <v>0.53</v>
      </c>
    </row>
    <row r="17" spans="1:7" ht="15">
      <c r="A17" s="178" t="s">
        <v>15</v>
      </c>
      <c r="B17" s="179">
        <v>0.16</v>
      </c>
      <c r="C17" s="179">
        <v>0.38</v>
      </c>
      <c r="D17" s="179">
        <v>0.65</v>
      </c>
      <c r="E17" s="179">
        <v>0.47</v>
      </c>
      <c r="F17" s="180">
        <v>0.54</v>
      </c>
      <c r="G17" s="181">
        <v>0.5</v>
      </c>
    </row>
    <row r="18" spans="1:7" ht="15">
      <c r="A18" s="178" t="s">
        <v>16</v>
      </c>
      <c r="B18" s="179">
        <v>0.13</v>
      </c>
      <c r="C18" s="179">
        <v>0.98</v>
      </c>
      <c r="D18" s="179">
        <v>0.71</v>
      </c>
      <c r="E18" s="179">
        <v>0.53</v>
      </c>
      <c r="F18" s="180">
        <v>0.37</v>
      </c>
      <c r="G18" s="181">
        <v>0.48</v>
      </c>
    </row>
    <row r="19" spans="1:7" ht="15">
      <c r="A19" s="178" t="s">
        <v>17</v>
      </c>
      <c r="B19" s="179">
        <v>0.15</v>
      </c>
      <c r="C19" s="179">
        <v>0.67</v>
      </c>
      <c r="D19" s="179">
        <v>0.8</v>
      </c>
      <c r="E19" s="179">
        <v>0.55</v>
      </c>
      <c r="F19" s="180">
        <v>0.56</v>
      </c>
      <c r="G19" s="181">
        <v>0.56</v>
      </c>
    </row>
    <row r="20" spans="1:7" ht="15">
      <c r="A20" s="178" t="s">
        <v>18</v>
      </c>
      <c r="B20" s="179">
        <v>0.09</v>
      </c>
      <c r="C20" s="179">
        <v>1.04</v>
      </c>
      <c r="D20" s="179">
        <v>0.59</v>
      </c>
      <c r="E20" s="179">
        <v>0.56</v>
      </c>
      <c r="F20" s="180">
        <v>0.91</v>
      </c>
      <c r="G20" s="181">
        <v>0.62</v>
      </c>
    </row>
    <row r="21" spans="1:7" s="163" customFormat="1" ht="15.75">
      <c r="A21" s="183" t="s">
        <v>87</v>
      </c>
      <c r="B21" s="184">
        <v>0.13</v>
      </c>
      <c r="C21" s="184">
        <v>0.72</v>
      </c>
      <c r="D21" s="184">
        <v>0.79</v>
      </c>
      <c r="E21" s="184">
        <v>0.62</v>
      </c>
      <c r="F21" s="185">
        <v>0.6</v>
      </c>
      <c r="G21" s="186">
        <v>0.61</v>
      </c>
    </row>
    <row r="22" spans="2:7" ht="8.25" customHeight="1">
      <c r="B22" s="187"/>
      <c r="C22" s="187"/>
      <c r="D22" s="188"/>
      <c r="E22" s="188"/>
      <c r="F22" s="180"/>
      <c r="G22" s="181"/>
    </row>
    <row r="23" spans="1:7" ht="15.75">
      <c r="A23" s="177" t="s">
        <v>5</v>
      </c>
      <c r="B23" s="189"/>
      <c r="C23" s="189"/>
      <c r="D23" s="189"/>
      <c r="E23" s="189"/>
      <c r="F23" s="190"/>
      <c r="G23" s="181"/>
    </row>
    <row r="24" spans="1:7" ht="15">
      <c r="A24" s="178" t="s">
        <v>9</v>
      </c>
      <c r="B24" s="179" t="s">
        <v>86</v>
      </c>
      <c r="C24" s="179">
        <v>3.8</v>
      </c>
      <c r="D24" s="179">
        <v>5.24</v>
      </c>
      <c r="E24" s="179">
        <v>4.33</v>
      </c>
      <c r="F24" s="180">
        <v>6.46</v>
      </c>
      <c r="G24" s="181">
        <v>4.82</v>
      </c>
    </row>
    <row r="25" spans="1:7" ht="15">
      <c r="A25" s="178" t="s">
        <v>12</v>
      </c>
      <c r="B25" s="179" t="s">
        <v>86</v>
      </c>
      <c r="C25" s="179">
        <v>2.92</v>
      </c>
      <c r="D25" s="179">
        <v>5.8</v>
      </c>
      <c r="E25" s="179">
        <v>4.31</v>
      </c>
      <c r="F25" s="180">
        <v>5.56</v>
      </c>
      <c r="G25" s="181">
        <v>4.87</v>
      </c>
    </row>
    <row r="26" spans="1:7" ht="15">
      <c r="A26" s="178" t="s">
        <v>13</v>
      </c>
      <c r="B26" s="179">
        <v>1.41</v>
      </c>
      <c r="C26" s="179">
        <v>2.87</v>
      </c>
      <c r="D26" s="179">
        <v>6.67</v>
      </c>
      <c r="E26" s="179">
        <v>4.1</v>
      </c>
      <c r="F26" s="180">
        <v>8.88</v>
      </c>
      <c r="G26" s="181">
        <v>5.52</v>
      </c>
    </row>
    <row r="27" spans="1:7" ht="15">
      <c r="A27" s="178" t="s">
        <v>14</v>
      </c>
      <c r="B27" s="179">
        <v>0.97</v>
      </c>
      <c r="C27" s="179">
        <v>2.37</v>
      </c>
      <c r="D27" s="179">
        <v>4.89</v>
      </c>
      <c r="E27" s="179">
        <v>3.49</v>
      </c>
      <c r="F27" s="180">
        <v>6.8</v>
      </c>
      <c r="G27" s="181">
        <v>4.71</v>
      </c>
    </row>
    <row r="28" spans="1:7" ht="15">
      <c r="A28" s="178" t="s">
        <v>15</v>
      </c>
      <c r="B28" s="179">
        <v>0.53</v>
      </c>
      <c r="C28" s="179">
        <v>2.3</v>
      </c>
      <c r="D28" s="179">
        <v>5.88</v>
      </c>
      <c r="E28" s="179">
        <v>3.79</v>
      </c>
      <c r="F28" s="180">
        <v>7.83</v>
      </c>
      <c r="G28" s="181">
        <v>5.23</v>
      </c>
    </row>
    <row r="29" spans="1:7" ht="15">
      <c r="A29" s="178" t="s">
        <v>16</v>
      </c>
      <c r="B29" s="179">
        <v>0.79</v>
      </c>
      <c r="C29" s="179">
        <v>6.24</v>
      </c>
      <c r="D29" s="179">
        <v>5.96</v>
      </c>
      <c r="E29" s="179">
        <v>4.07</v>
      </c>
      <c r="F29" s="180">
        <v>5.88</v>
      </c>
      <c r="G29" s="181">
        <v>4.65</v>
      </c>
    </row>
    <row r="30" spans="1:7" ht="15">
      <c r="A30" s="178" t="s">
        <v>17</v>
      </c>
      <c r="B30" s="179">
        <v>0.83</v>
      </c>
      <c r="C30" s="179">
        <v>3.23</v>
      </c>
      <c r="D30" s="179">
        <v>5.96</v>
      </c>
      <c r="E30" s="179">
        <v>3.59</v>
      </c>
      <c r="F30" s="180">
        <v>7.8</v>
      </c>
      <c r="G30" s="181">
        <v>5.14</v>
      </c>
    </row>
    <row r="31" spans="1:7" ht="15">
      <c r="A31" s="178" t="s">
        <v>18</v>
      </c>
      <c r="B31" s="179">
        <v>1.31</v>
      </c>
      <c r="C31" s="179">
        <v>4.64</v>
      </c>
      <c r="D31" s="179">
        <v>7.25</v>
      </c>
      <c r="E31" s="179">
        <v>3.91</v>
      </c>
      <c r="F31" s="180">
        <v>12.57</v>
      </c>
      <c r="G31" s="181">
        <v>5.36</v>
      </c>
    </row>
    <row r="32" spans="1:7" s="163" customFormat="1" ht="15.75">
      <c r="A32" s="183" t="s">
        <v>87</v>
      </c>
      <c r="B32" s="184">
        <v>0.87</v>
      </c>
      <c r="C32" s="184">
        <v>3.22</v>
      </c>
      <c r="D32" s="184">
        <v>5.9</v>
      </c>
      <c r="E32" s="184">
        <v>3.85</v>
      </c>
      <c r="F32" s="185">
        <v>7.42</v>
      </c>
      <c r="G32" s="186">
        <v>5.09</v>
      </c>
    </row>
    <row r="33" spans="2:7" ht="8.25" customHeight="1">
      <c r="B33" s="187"/>
      <c r="C33" s="187"/>
      <c r="D33" s="188"/>
      <c r="E33" s="188"/>
      <c r="F33" s="180"/>
      <c r="G33" s="181"/>
    </row>
    <row r="34" spans="1:7" ht="15.75">
      <c r="A34" s="177" t="s">
        <v>8</v>
      </c>
      <c r="B34" s="189"/>
      <c r="C34" s="189"/>
      <c r="D34" s="189"/>
      <c r="E34" s="189"/>
      <c r="F34" s="190"/>
      <c r="G34" s="181"/>
    </row>
    <row r="35" spans="1:7" ht="15">
      <c r="A35" s="178" t="s">
        <v>9</v>
      </c>
      <c r="B35" s="179" t="s">
        <v>86</v>
      </c>
      <c r="C35" s="179">
        <v>20.12</v>
      </c>
      <c r="D35" s="179">
        <v>22.33</v>
      </c>
      <c r="E35" s="179">
        <v>20.93</v>
      </c>
      <c r="F35" s="180">
        <v>36.48</v>
      </c>
      <c r="G35" s="181">
        <v>24.52</v>
      </c>
    </row>
    <row r="36" spans="1:7" ht="15">
      <c r="A36" s="178" t="s">
        <v>12</v>
      </c>
      <c r="B36" s="179" t="s">
        <v>86</v>
      </c>
      <c r="C36" s="179">
        <v>14.63</v>
      </c>
      <c r="D36" s="179">
        <v>28.65</v>
      </c>
      <c r="E36" s="179">
        <v>21.41</v>
      </c>
      <c r="F36" s="180">
        <v>28.7</v>
      </c>
      <c r="G36" s="181">
        <v>24.67</v>
      </c>
    </row>
    <row r="37" spans="1:7" ht="15">
      <c r="A37" s="178" t="s">
        <v>13</v>
      </c>
      <c r="B37" s="179">
        <v>4.77</v>
      </c>
      <c r="C37" s="179">
        <v>11.56</v>
      </c>
      <c r="D37" s="179">
        <v>27.09</v>
      </c>
      <c r="E37" s="179">
        <v>16.46</v>
      </c>
      <c r="F37" s="180">
        <v>39.33</v>
      </c>
      <c r="G37" s="181">
        <v>23.26</v>
      </c>
    </row>
    <row r="38" spans="1:7" ht="15">
      <c r="A38" s="178" t="s">
        <v>14</v>
      </c>
      <c r="B38" s="179">
        <v>5.64</v>
      </c>
      <c r="C38" s="179">
        <v>11.06</v>
      </c>
      <c r="D38" s="179">
        <v>23.87</v>
      </c>
      <c r="E38" s="179">
        <v>16.95</v>
      </c>
      <c r="F38" s="180">
        <v>34.01</v>
      </c>
      <c r="G38" s="181">
        <v>23.28</v>
      </c>
    </row>
    <row r="39" spans="1:7" ht="15">
      <c r="A39" s="178" t="s">
        <v>15</v>
      </c>
      <c r="B39" s="179">
        <v>6.1</v>
      </c>
      <c r="C39" s="179">
        <v>14.26</v>
      </c>
      <c r="D39" s="179">
        <v>39.37</v>
      </c>
      <c r="E39" s="179">
        <v>25.6</v>
      </c>
      <c r="F39" s="180">
        <v>55.92</v>
      </c>
      <c r="G39" s="181">
        <v>36.41</v>
      </c>
    </row>
    <row r="40" spans="1:7" ht="15">
      <c r="A40" s="178" t="s">
        <v>16</v>
      </c>
      <c r="B40" s="179">
        <v>4.17</v>
      </c>
      <c r="C40" s="179">
        <v>22.07</v>
      </c>
      <c r="D40" s="179">
        <v>28.44</v>
      </c>
      <c r="E40" s="179">
        <v>18.5</v>
      </c>
      <c r="F40" s="180">
        <v>31.25</v>
      </c>
      <c r="G40" s="181">
        <v>22.62</v>
      </c>
    </row>
    <row r="41" spans="1:7" ht="15">
      <c r="A41" s="178" t="s">
        <v>17</v>
      </c>
      <c r="B41" s="179">
        <v>8.74</v>
      </c>
      <c r="C41" s="179">
        <v>19.54</v>
      </c>
      <c r="D41" s="179">
        <v>39.35</v>
      </c>
      <c r="E41" s="179">
        <v>24.25</v>
      </c>
      <c r="F41" s="180">
        <v>51.45</v>
      </c>
      <c r="G41" s="181">
        <v>34.25</v>
      </c>
    </row>
    <row r="42" spans="1:7" ht="15">
      <c r="A42" s="178" t="s">
        <v>18</v>
      </c>
      <c r="B42" s="179">
        <v>5.38</v>
      </c>
      <c r="C42" s="179">
        <v>19</v>
      </c>
      <c r="D42" s="179">
        <v>32.55</v>
      </c>
      <c r="E42" s="179">
        <v>16.67</v>
      </c>
      <c r="F42" s="180">
        <v>54.97</v>
      </c>
      <c r="G42" s="181">
        <v>23.06</v>
      </c>
    </row>
    <row r="43" spans="1:7" s="163" customFormat="1" ht="15.75">
      <c r="A43" s="183" t="s">
        <v>87</v>
      </c>
      <c r="B43" s="184">
        <v>7.07</v>
      </c>
      <c r="C43" s="184">
        <v>16.57</v>
      </c>
      <c r="D43" s="184">
        <v>33.66</v>
      </c>
      <c r="E43" s="184">
        <v>21.82</v>
      </c>
      <c r="F43" s="185">
        <v>44.8</v>
      </c>
      <c r="G43" s="186">
        <v>29.78</v>
      </c>
    </row>
    <row r="44" spans="2:6" ht="8.25" customHeight="1">
      <c r="B44" s="191"/>
      <c r="C44" s="191"/>
      <c r="D44" s="189"/>
      <c r="E44" s="189"/>
      <c r="F44" s="192"/>
    </row>
    <row r="45" spans="1:6" ht="18">
      <c r="A45" s="164" t="s">
        <v>91</v>
      </c>
      <c r="B45" s="191"/>
      <c r="C45" s="191"/>
      <c r="D45" s="189"/>
      <c r="E45" s="189"/>
      <c r="F45" s="192"/>
    </row>
    <row r="46" spans="2:6" ht="7.5" customHeight="1">
      <c r="B46" s="191"/>
      <c r="C46" s="191"/>
      <c r="D46" s="189"/>
      <c r="E46" s="189"/>
      <c r="F46" s="192"/>
    </row>
    <row r="47" spans="1:6" ht="15.75" customHeight="1">
      <c r="A47" s="177" t="s">
        <v>5</v>
      </c>
      <c r="B47" s="191"/>
      <c r="C47" s="191"/>
      <c r="D47" s="189"/>
      <c r="E47" s="189"/>
      <c r="F47" s="192"/>
    </row>
    <row r="48" spans="1:7" ht="15.75" customHeight="1">
      <c r="A48" s="178" t="s">
        <v>9</v>
      </c>
      <c r="B48" s="193" t="s">
        <v>89</v>
      </c>
      <c r="C48" s="194">
        <f aca="true" t="shared" si="0" ref="C48:G55">IF(ISERR((C24-C$32)/C$32*100),"n/a",IF(((C24-C$32)/C$32*100)=0,"-",((C24-C$32)/C$32*100)))</f>
        <v>18.012422360248433</v>
      </c>
      <c r="D48" s="194">
        <f t="shared" si="0"/>
        <v>-11.186440677966104</v>
      </c>
      <c r="E48" s="194">
        <f t="shared" si="0"/>
        <v>12.467532467532466</v>
      </c>
      <c r="F48" s="194">
        <f t="shared" si="0"/>
        <v>-12.93800539083558</v>
      </c>
      <c r="G48" s="194">
        <f t="shared" si="0"/>
        <v>-5.304518664047143</v>
      </c>
    </row>
    <row r="49" spans="1:7" ht="15">
      <c r="A49" s="178" t="s">
        <v>12</v>
      </c>
      <c r="B49" s="193" t="s">
        <v>89</v>
      </c>
      <c r="C49" s="194">
        <f t="shared" si="0"/>
        <v>-9.316770186335411</v>
      </c>
      <c r="D49" s="194">
        <f t="shared" si="0"/>
        <v>-1.6949152542372972</v>
      </c>
      <c r="E49" s="194">
        <f t="shared" si="0"/>
        <v>11.948051948051935</v>
      </c>
      <c r="F49" s="194">
        <f t="shared" si="0"/>
        <v>-25.06738544474394</v>
      </c>
      <c r="G49" s="194">
        <f t="shared" si="0"/>
        <v>-4.322200392927304</v>
      </c>
    </row>
    <row r="50" spans="1:7" ht="15">
      <c r="A50" s="178" t="s">
        <v>13</v>
      </c>
      <c r="B50" s="194">
        <f aca="true" t="shared" si="1" ref="B50:B55">IF(ISERR((B26-B$32)/B$32*100),"n/a",IF(((B26-B$32)/B$32*100)=0,"-",((B26-B$32)/B$32*100)))</f>
        <v>62.06896551724137</v>
      </c>
      <c r="C50" s="194">
        <f t="shared" si="0"/>
        <v>-10.869565217391306</v>
      </c>
      <c r="D50" s="194">
        <f t="shared" si="0"/>
        <v>13.05084745762711</v>
      </c>
      <c r="E50" s="194">
        <f t="shared" si="0"/>
        <v>6.493506493506482</v>
      </c>
      <c r="F50" s="194">
        <f t="shared" si="0"/>
        <v>19.676549865229124</v>
      </c>
      <c r="G50" s="194">
        <f t="shared" si="0"/>
        <v>8.447937131630642</v>
      </c>
    </row>
    <row r="51" spans="1:7" ht="15">
      <c r="A51" s="178" t="s">
        <v>14</v>
      </c>
      <c r="B51" s="194">
        <f t="shared" si="1"/>
        <v>11.494252873563216</v>
      </c>
      <c r="C51" s="194">
        <f t="shared" si="0"/>
        <v>-26.39751552795031</v>
      </c>
      <c r="D51" s="194">
        <f t="shared" si="0"/>
        <v>-17.11864406779662</v>
      </c>
      <c r="E51" s="194">
        <f t="shared" si="0"/>
        <v>-9.350649350649347</v>
      </c>
      <c r="F51" s="194">
        <f t="shared" si="0"/>
        <v>-8.35579514824798</v>
      </c>
      <c r="G51" s="194">
        <f t="shared" si="0"/>
        <v>-7.465618860510803</v>
      </c>
    </row>
    <row r="52" spans="1:7" ht="15">
      <c r="A52" s="178" t="s">
        <v>15</v>
      </c>
      <c r="B52" s="194">
        <f t="shared" si="1"/>
        <v>-39.08045977011494</v>
      </c>
      <c r="C52" s="194">
        <f t="shared" si="0"/>
        <v>-28.57142857142858</v>
      </c>
      <c r="D52" s="194">
        <f t="shared" si="0"/>
        <v>-0.33898305084746544</v>
      </c>
      <c r="E52" s="194">
        <f t="shared" si="0"/>
        <v>-1.5584415584415598</v>
      </c>
      <c r="F52" s="194">
        <f t="shared" si="0"/>
        <v>5.525606469002698</v>
      </c>
      <c r="G52" s="194">
        <f t="shared" si="0"/>
        <v>2.750491159135571</v>
      </c>
    </row>
    <row r="53" spans="1:7" ht="15">
      <c r="A53" s="178" t="s">
        <v>16</v>
      </c>
      <c r="B53" s="194">
        <f t="shared" si="1"/>
        <v>-9.19540229885057</v>
      </c>
      <c r="C53" s="194">
        <f t="shared" si="0"/>
        <v>93.7888198757764</v>
      </c>
      <c r="D53" s="194">
        <f t="shared" si="0"/>
        <v>1.0169491525423662</v>
      </c>
      <c r="E53" s="194">
        <f t="shared" si="0"/>
        <v>5.714285714285719</v>
      </c>
      <c r="F53" s="194">
        <f t="shared" si="0"/>
        <v>-20.754716981132077</v>
      </c>
      <c r="G53" s="194">
        <f t="shared" si="0"/>
        <v>-8.644400785854607</v>
      </c>
    </row>
    <row r="54" spans="1:7" ht="15">
      <c r="A54" s="178" t="s">
        <v>17</v>
      </c>
      <c r="B54" s="194">
        <f t="shared" si="1"/>
        <v>-4.5977011494252915</v>
      </c>
      <c r="C54" s="194">
        <f t="shared" si="0"/>
        <v>0.3105590062111735</v>
      </c>
      <c r="D54" s="194">
        <f t="shared" si="0"/>
        <v>1.0169491525423662</v>
      </c>
      <c r="E54" s="194">
        <f t="shared" si="0"/>
        <v>-6.75324675324676</v>
      </c>
      <c r="F54" s="194">
        <f t="shared" si="0"/>
        <v>5.121293800539082</v>
      </c>
      <c r="G54" s="194">
        <f t="shared" si="0"/>
        <v>0.9823182711198394</v>
      </c>
    </row>
    <row r="55" spans="1:7" ht="15">
      <c r="A55" s="178" t="s">
        <v>18</v>
      </c>
      <c r="B55" s="194">
        <f t="shared" si="1"/>
        <v>50.57471264367817</v>
      </c>
      <c r="C55" s="194">
        <f t="shared" si="0"/>
        <v>44.09937888198756</v>
      </c>
      <c r="D55" s="194">
        <f t="shared" si="0"/>
        <v>22.88135593220338</v>
      </c>
      <c r="E55" s="194">
        <f t="shared" si="0"/>
        <v>1.5584415584415598</v>
      </c>
      <c r="F55" s="194">
        <f t="shared" si="0"/>
        <v>69.40700808625337</v>
      </c>
      <c r="G55" s="194">
        <f t="shared" si="0"/>
        <v>5.304518664047161</v>
      </c>
    </row>
    <row r="56" spans="2:7" ht="8.25" customHeight="1">
      <c r="B56" s="195"/>
      <c r="C56" s="195"/>
      <c r="D56" s="189"/>
      <c r="E56" s="189"/>
      <c r="F56" s="189"/>
      <c r="G56" s="189"/>
    </row>
    <row r="57" spans="1:7" ht="15.75" customHeight="1">
      <c r="A57" s="177" t="s">
        <v>8</v>
      </c>
      <c r="B57" s="195"/>
      <c r="C57" s="195"/>
      <c r="D57" s="189"/>
      <c r="E57" s="189"/>
      <c r="F57" s="189"/>
      <c r="G57" s="189"/>
    </row>
    <row r="58" spans="1:7" ht="15">
      <c r="A58" s="178" t="s">
        <v>9</v>
      </c>
      <c r="B58" s="193" t="s">
        <v>89</v>
      </c>
      <c r="C58" s="194">
        <f aca="true" t="shared" si="2" ref="C58:G65">IF(ISERR((C35-C$43)/C$43*100),"n/a",IF(((C35-C$43)/C$43*100)=0,"-",((C35-C$43)/C$43*100)))</f>
        <v>21.424260712130362</v>
      </c>
      <c r="D58" s="194">
        <f t="shared" si="2"/>
        <v>-33.66013071895424</v>
      </c>
      <c r="E58" s="194">
        <f t="shared" si="2"/>
        <v>-4.078826764436299</v>
      </c>
      <c r="F58" s="194">
        <f t="shared" si="2"/>
        <v>-18.571428571428573</v>
      </c>
      <c r="G58" s="194">
        <f t="shared" si="2"/>
        <v>-17.662860980523845</v>
      </c>
    </row>
    <row r="59" spans="1:7" ht="15">
      <c r="A59" s="178" t="s">
        <v>12</v>
      </c>
      <c r="B59" s="193" t="s">
        <v>89</v>
      </c>
      <c r="C59" s="194">
        <f t="shared" si="2"/>
        <v>-11.707905853952925</v>
      </c>
      <c r="D59" s="194">
        <f t="shared" si="2"/>
        <v>-14.884135472370764</v>
      </c>
      <c r="E59" s="194">
        <f t="shared" si="2"/>
        <v>-1.8790100824931262</v>
      </c>
      <c r="F59" s="194">
        <f t="shared" si="2"/>
        <v>-35.9375</v>
      </c>
      <c r="G59" s="194">
        <f t="shared" si="2"/>
        <v>-17.159167226326392</v>
      </c>
    </row>
    <row r="60" spans="1:7" ht="15">
      <c r="A60" s="178" t="s">
        <v>13</v>
      </c>
      <c r="B60" s="194">
        <f aca="true" t="shared" si="3" ref="B60:B65">IF(ISERR((B37-B$43)/B$43*100),"n/a",IF(((B37-B$43)/B$43*100)=0,"-",((B37-B$43)/B$43*100)))</f>
        <v>-32.53182461103254</v>
      </c>
      <c r="C60" s="194">
        <f t="shared" si="2"/>
        <v>-30.235365117682555</v>
      </c>
      <c r="D60" s="194">
        <f t="shared" si="2"/>
        <v>-19.5187165775401</v>
      </c>
      <c r="E60" s="194">
        <f t="shared" si="2"/>
        <v>-24.564619615032075</v>
      </c>
      <c r="F60" s="194">
        <f t="shared" si="2"/>
        <v>-12.209821428571427</v>
      </c>
      <c r="G60" s="194">
        <f t="shared" si="2"/>
        <v>-21.893888515782404</v>
      </c>
    </row>
    <row r="61" spans="1:7" ht="15">
      <c r="A61" s="178" t="s">
        <v>14</v>
      </c>
      <c r="B61" s="194">
        <f t="shared" si="3"/>
        <v>-20.226308345120234</v>
      </c>
      <c r="C61" s="194">
        <f t="shared" si="2"/>
        <v>-33.25286662643332</v>
      </c>
      <c r="D61" s="194">
        <f t="shared" si="2"/>
        <v>-29.08496732026143</v>
      </c>
      <c r="E61" s="194">
        <f t="shared" si="2"/>
        <v>-22.318973418881765</v>
      </c>
      <c r="F61" s="194">
        <f t="shared" si="2"/>
        <v>-24.08482142857143</v>
      </c>
      <c r="G61" s="194">
        <f t="shared" si="2"/>
        <v>-21.826729348556075</v>
      </c>
    </row>
    <row r="62" spans="1:7" ht="15">
      <c r="A62" s="178" t="s">
        <v>15</v>
      </c>
      <c r="B62" s="194">
        <f t="shared" si="3"/>
        <v>-13.719943422913728</v>
      </c>
      <c r="C62" s="194">
        <f t="shared" si="2"/>
        <v>-13.94085697042849</v>
      </c>
      <c r="D62" s="194">
        <f t="shared" si="2"/>
        <v>16.96375519904932</v>
      </c>
      <c r="E62" s="194">
        <f t="shared" si="2"/>
        <v>17.32355637030248</v>
      </c>
      <c r="F62" s="194">
        <f t="shared" si="2"/>
        <v>24.821428571428584</v>
      </c>
      <c r="G62" s="194">
        <f t="shared" si="2"/>
        <v>22.263263935527185</v>
      </c>
    </row>
    <row r="63" spans="1:7" ht="15">
      <c r="A63" s="178" t="s">
        <v>16</v>
      </c>
      <c r="B63" s="194">
        <f t="shared" si="3"/>
        <v>-41.018387553041016</v>
      </c>
      <c r="C63" s="194">
        <f t="shared" si="2"/>
        <v>33.1925165962583</v>
      </c>
      <c r="D63" s="194">
        <f t="shared" si="2"/>
        <v>-15.508021390374319</v>
      </c>
      <c r="E63" s="194">
        <f t="shared" si="2"/>
        <v>-15.215398716773604</v>
      </c>
      <c r="F63" s="194">
        <f t="shared" si="2"/>
        <v>-30.245535714285708</v>
      </c>
      <c r="G63" s="194">
        <f t="shared" si="2"/>
        <v>-24.04298186702485</v>
      </c>
    </row>
    <row r="64" spans="1:7" ht="15">
      <c r="A64" s="178" t="s">
        <v>17</v>
      </c>
      <c r="B64" s="194">
        <f t="shared" si="3"/>
        <v>23.620933521923618</v>
      </c>
      <c r="C64" s="194">
        <f t="shared" si="2"/>
        <v>17.923958961979476</v>
      </c>
      <c r="D64" s="194">
        <f t="shared" si="2"/>
        <v>16.9043374925728</v>
      </c>
      <c r="E64" s="194">
        <f t="shared" si="2"/>
        <v>11.136571952337304</v>
      </c>
      <c r="F64" s="194">
        <f t="shared" si="2"/>
        <v>14.843750000000014</v>
      </c>
      <c r="G64" s="194">
        <f t="shared" si="2"/>
        <v>15.010073875083945</v>
      </c>
    </row>
    <row r="65" spans="1:7" s="176" customFormat="1" ht="15">
      <c r="A65" s="196" t="s">
        <v>18</v>
      </c>
      <c r="B65" s="194">
        <f t="shared" si="3"/>
        <v>-23.903818953323906</v>
      </c>
      <c r="C65" s="194">
        <f t="shared" si="2"/>
        <v>14.665057332528663</v>
      </c>
      <c r="D65" s="194">
        <f t="shared" si="2"/>
        <v>-3.2976827094474137</v>
      </c>
      <c r="E65" s="194">
        <f t="shared" si="2"/>
        <v>-23.60219981668194</v>
      </c>
      <c r="F65" s="194">
        <f t="shared" si="2"/>
        <v>22.70089285714286</v>
      </c>
      <c r="G65" s="194">
        <f t="shared" si="2"/>
        <v>-22.565480188045676</v>
      </c>
    </row>
    <row r="66" spans="1:7" ht="15.75" thickBot="1">
      <c r="A66" s="197"/>
      <c r="B66" s="198"/>
      <c r="C66" s="198"/>
      <c r="D66" s="198"/>
      <c r="E66" s="198"/>
      <c r="F66" s="198"/>
      <c r="G66" s="198"/>
    </row>
    <row r="67" spans="1:6" ht="15">
      <c r="A67" s="196"/>
      <c r="B67" s="199"/>
      <c r="C67" s="199"/>
      <c r="D67" s="199"/>
      <c r="E67" s="199"/>
      <c r="F67" s="192"/>
    </row>
    <row r="68" ht="15">
      <c r="F68" s="200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2.57421875" style="0" customWidth="1"/>
    <col min="4" max="4" width="10.421875" style="0" customWidth="1"/>
    <col min="5" max="5" width="11.421875" style="0" customWidth="1"/>
    <col min="8" max="8" width="7.57421875" style="0" customWidth="1"/>
    <col min="9" max="9" width="9.8515625" style="0" customWidth="1"/>
    <col min="10" max="10" width="10.421875" style="0" customWidth="1"/>
    <col min="11" max="11" width="10.140625" style="0" customWidth="1"/>
    <col min="14" max="14" width="8.421875" style="0" customWidth="1"/>
  </cols>
  <sheetData>
    <row r="1" spans="1:14" ht="18">
      <c r="A1" s="20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2" t="s">
        <v>1</v>
      </c>
    </row>
    <row r="2" spans="1:14" ht="12.75">
      <c r="A2" s="20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01" t="s">
        <v>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01" t="s">
        <v>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77"/>
      <c r="B6" s="278"/>
      <c r="C6" s="4" t="s">
        <v>95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32</v>
      </c>
      <c r="I6" s="4" t="s">
        <v>95</v>
      </c>
      <c r="J6" s="4" t="s">
        <v>96</v>
      </c>
      <c r="K6" s="4" t="s">
        <v>97</v>
      </c>
      <c r="L6" s="4" t="s">
        <v>98</v>
      </c>
      <c r="M6" s="4" t="s">
        <v>99</v>
      </c>
      <c r="N6" s="5" t="s">
        <v>32</v>
      </c>
    </row>
    <row r="7" spans="1:14" ht="12.75">
      <c r="A7" s="279"/>
      <c r="B7" s="280"/>
      <c r="C7" s="6"/>
      <c r="D7" s="6"/>
      <c r="E7" s="6"/>
      <c r="F7" s="6"/>
      <c r="G7" s="6"/>
      <c r="H7" s="6"/>
      <c r="I7" s="6" t="s">
        <v>100</v>
      </c>
      <c r="J7" s="6" t="s">
        <v>100</v>
      </c>
      <c r="K7" s="6" t="s">
        <v>100</v>
      </c>
      <c r="L7" s="6" t="s">
        <v>100</v>
      </c>
      <c r="M7" s="6" t="s">
        <v>100</v>
      </c>
      <c r="N7" s="7" t="s">
        <v>100</v>
      </c>
    </row>
    <row r="8" spans="1:14" ht="12.75">
      <c r="A8" s="265" t="s">
        <v>4</v>
      </c>
      <c r="B8" s="6" t="s">
        <v>101</v>
      </c>
      <c r="C8" s="202">
        <v>7</v>
      </c>
      <c r="D8" s="202">
        <v>6</v>
      </c>
      <c r="E8" s="202">
        <v>3</v>
      </c>
      <c r="F8" s="202">
        <v>2</v>
      </c>
      <c r="G8" s="202">
        <v>3</v>
      </c>
      <c r="H8" s="202">
        <v>22</v>
      </c>
      <c r="I8" s="202">
        <v>9.4</v>
      </c>
      <c r="J8" s="202">
        <v>9.3</v>
      </c>
      <c r="K8" s="202">
        <v>6.1</v>
      </c>
      <c r="L8" s="202">
        <v>7.8</v>
      </c>
      <c r="M8" s="202">
        <v>7.8</v>
      </c>
      <c r="N8" s="203">
        <v>8.4</v>
      </c>
    </row>
    <row r="9" spans="1:14" ht="12.75">
      <c r="A9" s="266"/>
      <c r="B9" s="6" t="s">
        <v>102</v>
      </c>
      <c r="C9" s="202">
        <v>4</v>
      </c>
      <c r="D9" s="202">
        <v>4</v>
      </c>
      <c r="E9" s="202">
        <v>2</v>
      </c>
      <c r="F9" s="202">
        <v>2</v>
      </c>
      <c r="G9" s="202">
        <v>4</v>
      </c>
      <c r="H9" s="202">
        <v>17</v>
      </c>
      <c r="I9" s="202">
        <v>5.1</v>
      </c>
      <c r="J9" s="202">
        <v>5.7</v>
      </c>
      <c r="K9" s="202">
        <v>5.2</v>
      </c>
      <c r="L9" s="202">
        <v>7.8</v>
      </c>
      <c r="M9" s="202">
        <v>9.8</v>
      </c>
      <c r="N9" s="203">
        <v>6.4</v>
      </c>
    </row>
    <row r="10" spans="1:14" ht="12.75">
      <c r="A10" s="266"/>
      <c r="B10" s="6" t="s">
        <v>103</v>
      </c>
      <c r="C10" s="202">
        <v>6</v>
      </c>
      <c r="D10" s="202">
        <v>4</v>
      </c>
      <c r="E10" s="202">
        <v>2</v>
      </c>
      <c r="F10" s="202">
        <v>2</v>
      </c>
      <c r="G10" s="202">
        <v>5</v>
      </c>
      <c r="H10" s="202">
        <v>18</v>
      </c>
      <c r="I10" s="202">
        <v>7.2</v>
      </c>
      <c r="J10" s="202">
        <v>6.7</v>
      </c>
      <c r="K10" s="202">
        <v>4.4</v>
      </c>
      <c r="L10" s="202">
        <v>5.8</v>
      </c>
      <c r="M10" s="202">
        <v>10.4</v>
      </c>
      <c r="N10" s="203">
        <v>7</v>
      </c>
    </row>
    <row r="11" spans="1:14" ht="12.75">
      <c r="A11" s="266"/>
      <c r="B11" s="6" t="s">
        <v>104</v>
      </c>
      <c r="C11" s="202">
        <v>7</v>
      </c>
      <c r="D11" s="202">
        <v>5</v>
      </c>
      <c r="E11" s="202">
        <v>2</v>
      </c>
      <c r="F11" s="202">
        <v>2</v>
      </c>
      <c r="G11" s="202">
        <v>2</v>
      </c>
      <c r="H11" s="202">
        <v>19</v>
      </c>
      <c r="I11" s="202">
        <v>8.7</v>
      </c>
      <c r="J11" s="202">
        <v>6.9</v>
      </c>
      <c r="K11" s="202">
        <v>5.4</v>
      </c>
      <c r="L11" s="202">
        <v>8</v>
      </c>
      <c r="M11" s="202">
        <v>5.4</v>
      </c>
      <c r="N11" s="203">
        <v>7.1</v>
      </c>
    </row>
    <row r="12" spans="1:14" ht="12.75">
      <c r="A12" s="266"/>
      <c r="B12" s="6" t="s">
        <v>105</v>
      </c>
      <c r="C12" s="202">
        <v>5</v>
      </c>
      <c r="D12" s="202">
        <v>7</v>
      </c>
      <c r="E12" s="202">
        <v>4</v>
      </c>
      <c r="F12" s="202">
        <v>2</v>
      </c>
      <c r="G12" s="202">
        <v>3</v>
      </c>
      <c r="H12" s="202">
        <v>21</v>
      </c>
      <c r="I12" s="202">
        <v>6.7</v>
      </c>
      <c r="J12" s="202">
        <v>9.9</v>
      </c>
      <c r="K12" s="202">
        <v>9.2</v>
      </c>
      <c r="L12" s="202">
        <v>7.8</v>
      </c>
      <c r="M12" s="202">
        <v>6.1</v>
      </c>
      <c r="N12" s="203">
        <v>7.9</v>
      </c>
    </row>
    <row r="13" spans="1:14" ht="12.75">
      <c r="A13" s="266"/>
      <c r="B13" s="6" t="s">
        <v>106</v>
      </c>
      <c r="C13" s="202">
        <v>5</v>
      </c>
      <c r="D13" s="202">
        <v>5</v>
      </c>
      <c r="E13" s="202">
        <v>5</v>
      </c>
      <c r="F13" s="202">
        <v>2</v>
      </c>
      <c r="G13" s="202">
        <v>3</v>
      </c>
      <c r="H13" s="202">
        <v>19</v>
      </c>
      <c r="I13" s="202">
        <v>6.9</v>
      </c>
      <c r="J13" s="202">
        <v>7.5</v>
      </c>
      <c r="K13" s="202">
        <v>10.4</v>
      </c>
      <c r="L13" s="202">
        <v>6</v>
      </c>
      <c r="M13" s="202">
        <v>5.8</v>
      </c>
      <c r="N13" s="203">
        <v>7.4</v>
      </c>
    </row>
    <row r="14" spans="1:14" ht="12.75">
      <c r="A14" s="266"/>
      <c r="B14" s="6" t="s">
        <v>107</v>
      </c>
      <c r="C14" s="202">
        <v>7</v>
      </c>
      <c r="D14" s="202">
        <v>5</v>
      </c>
      <c r="E14" s="202">
        <v>5</v>
      </c>
      <c r="F14" s="202">
        <v>3</v>
      </c>
      <c r="G14" s="202">
        <v>5</v>
      </c>
      <c r="H14" s="202">
        <v>26</v>
      </c>
      <c r="I14" s="202">
        <v>9.4</v>
      </c>
      <c r="J14" s="202">
        <v>7.9</v>
      </c>
      <c r="K14" s="202">
        <v>11.3</v>
      </c>
      <c r="L14" s="202">
        <v>10.4</v>
      </c>
      <c r="M14" s="202">
        <v>10.8</v>
      </c>
      <c r="N14" s="203">
        <v>9.7</v>
      </c>
    </row>
    <row r="15" spans="1:14" ht="12.75">
      <c r="A15" s="266"/>
      <c r="B15" s="6" t="s">
        <v>108</v>
      </c>
      <c r="C15" s="202">
        <v>7</v>
      </c>
      <c r="D15" s="202">
        <v>5</v>
      </c>
      <c r="E15" s="202">
        <v>7</v>
      </c>
      <c r="F15" s="202">
        <v>2</v>
      </c>
      <c r="G15" s="202">
        <v>3</v>
      </c>
      <c r="H15" s="202">
        <v>24</v>
      </c>
      <c r="I15" s="202">
        <v>8.7</v>
      </c>
      <c r="J15" s="202">
        <v>8.2</v>
      </c>
      <c r="K15" s="202">
        <v>14.8</v>
      </c>
      <c r="L15" s="202">
        <v>7.8</v>
      </c>
      <c r="M15" s="202">
        <v>6.5</v>
      </c>
      <c r="N15" s="203">
        <v>9.1</v>
      </c>
    </row>
    <row r="16" spans="1:14" ht="12.75">
      <c r="A16" s="266"/>
      <c r="B16" s="6" t="s">
        <v>109</v>
      </c>
      <c r="C16" s="202">
        <v>7</v>
      </c>
      <c r="D16" s="202">
        <v>7</v>
      </c>
      <c r="E16" s="202">
        <v>3</v>
      </c>
      <c r="F16" s="202">
        <v>2</v>
      </c>
      <c r="G16" s="202">
        <v>3</v>
      </c>
      <c r="H16" s="202">
        <v>22</v>
      </c>
      <c r="I16" s="202">
        <v>8.7</v>
      </c>
      <c r="J16" s="202">
        <v>10.2</v>
      </c>
      <c r="K16" s="202">
        <v>7.2</v>
      </c>
      <c r="L16" s="202">
        <v>6</v>
      </c>
      <c r="M16" s="202">
        <v>6.7</v>
      </c>
      <c r="N16" s="203">
        <v>8.2</v>
      </c>
    </row>
    <row r="17" spans="1:14" ht="12.75">
      <c r="A17" s="266"/>
      <c r="B17" s="6" t="s">
        <v>110</v>
      </c>
      <c r="C17" s="202">
        <v>7</v>
      </c>
      <c r="D17" s="202">
        <v>5</v>
      </c>
      <c r="E17" s="202">
        <v>5</v>
      </c>
      <c r="F17" s="202">
        <v>3</v>
      </c>
      <c r="G17" s="202">
        <v>5</v>
      </c>
      <c r="H17" s="202">
        <v>25</v>
      </c>
      <c r="I17" s="202">
        <v>8.9</v>
      </c>
      <c r="J17" s="202">
        <v>7.9</v>
      </c>
      <c r="K17" s="202">
        <v>10.5</v>
      </c>
      <c r="L17" s="202">
        <v>10.4</v>
      </c>
      <c r="M17" s="202">
        <v>10.8</v>
      </c>
      <c r="N17" s="203">
        <v>9.4</v>
      </c>
    </row>
    <row r="18" spans="1:14" ht="12.75">
      <c r="A18" s="266"/>
      <c r="B18" s="6" t="s">
        <v>111</v>
      </c>
      <c r="C18" s="202">
        <v>7</v>
      </c>
      <c r="D18" s="202">
        <v>7</v>
      </c>
      <c r="E18" s="202">
        <v>4</v>
      </c>
      <c r="F18" s="202">
        <v>3</v>
      </c>
      <c r="G18" s="202">
        <v>5</v>
      </c>
      <c r="H18" s="202">
        <v>27</v>
      </c>
      <c r="I18" s="202">
        <v>9.5</v>
      </c>
      <c r="J18" s="202">
        <v>10.2</v>
      </c>
      <c r="K18" s="202">
        <v>9.5</v>
      </c>
      <c r="L18" s="202">
        <v>9.4</v>
      </c>
      <c r="M18" s="202">
        <v>12.1</v>
      </c>
      <c r="N18" s="203">
        <v>10.1</v>
      </c>
    </row>
    <row r="19" spans="1:14" ht="12.75">
      <c r="A19" s="266"/>
      <c r="B19" s="6" t="s">
        <v>112</v>
      </c>
      <c r="C19" s="202">
        <v>8</v>
      </c>
      <c r="D19" s="202">
        <v>6</v>
      </c>
      <c r="E19" s="202">
        <v>3</v>
      </c>
      <c r="F19" s="202">
        <v>4</v>
      </c>
      <c r="G19" s="202">
        <v>3</v>
      </c>
      <c r="H19" s="202">
        <v>25</v>
      </c>
      <c r="I19" s="202">
        <v>10.7</v>
      </c>
      <c r="J19" s="202">
        <v>9.6</v>
      </c>
      <c r="K19" s="202">
        <v>6.1</v>
      </c>
      <c r="L19" s="202">
        <v>12.9</v>
      </c>
      <c r="M19" s="202">
        <v>7.8</v>
      </c>
      <c r="N19" s="203">
        <v>9.4</v>
      </c>
    </row>
    <row r="20" spans="1:14" ht="12.75">
      <c r="A20" s="267"/>
      <c r="B20" s="6" t="s">
        <v>113</v>
      </c>
      <c r="C20" s="202">
        <v>78</v>
      </c>
      <c r="D20" s="202">
        <v>66</v>
      </c>
      <c r="E20" s="202">
        <v>44</v>
      </c>
      <c r="F20" s="202">
        <v>30</v>
      </c>
      <c r="G20" s="202">
        <v>45</v>
      </c>
      <c r="H20" s="202">
        <v>264</v>
      </c>
      <c r="I20" s="202">
        <v>100</v>
      </c>
      <c r="J20" s="202">
        <v>100</v>
      </c>
      <c r="K20" s="202">
        <v>100</v>
      </c>
      <c r="L20" s="202">
        <v>100</v>
      </c>
      <c r="M20" s="202">
        <v>100</v>
      </c>
      <c r="N20" s="203">
        <v>100</v>
      </c>
    </row>
    <row r="21" spans="1:14" ht="12.75">
      <c r="A21" s="265" t="s">
        <v>5</v>
      </c>
      <c r="B21" s="6" t="s">
        <v>101</v>
      </c>
      <c r="C21" s="202">
        <v>30</v>
      </c>
      <c r="D21" s="202">
        <v>20</v>
      </c>
      <c r="E21" s="202">
        <v>19</v>
      </c>
      <c r="F21" s="202">
        <v>26</v>
      </c>
      <c r="G21" s="202">
        <v>53</v>
      </c>
      <c r="H21" s="202">
        <v>148</v>
      </c>
      <c r="I21" s="202">
        <v>8.1</v>
      </c>
      <c r="J21" s="202">
        <v>5.4</v>
      </c>
      <c r="K21" s="202">
        <v>6.3</v>
      </c>
      <c r="L21" s="202">
        <v>7.4</v>
      </c>
      <c r="M21" s="202">
        <v>6.6</v>
      </c>
      <c r="N21" s="203">
        <v>6.7</v>
      </c>
    </row>
    <row r="22" spans="1:14" ht="12.75">
      <c r="A22" s="266"/>
      <c r="B22" s="6" t="s">
        <v>102</v>
      </c>
      <c r="C22" s="202">
        <v>23</v>
      </c>
      <c r="D22" s="202">
        <v>24</v>
      </c>
      <c r="E22" s="202">
        <v>22</v>
      </c>
      <c r="F22" s="202">
        <v>32</v>
      </c>
      <c r="G22" s="202">
        <v>70</v>
      </c>
      <c r="H22" s="202">
        <v>171</v>
      </c>
      <c r="I22" s="202">
        <v>6.2</v>
      </c>
      <c r="J22" s="202">
        <v>6.6</v>
      </c>
      <c r="K22" s="202">
        <v>7.3</v>
      </c>
      <c r="L22" s="202">
        <v>9.3</v>
      </c>
      <c r="M22" s="202">
        <v>8.7</v>
      </c>
      <c r="N22" s="203">
        <v>7.8</v>
      </c>
    </row>
    <row r="23" spans="1:14" ht="12.75">
      <c r="A23" s="266"/>
      <c r="B23" s="6" t="s">
        <v>103</v>
      </c>
      <c r="C23" s="202">
        <v>29</v>
      </c>
      <c r="D23" s="202">
        <v>21</v>
      </c>
      <c r="E23" s="202">
        <v>26</v>
      </c>
      <c r="F23" s="202">
        <v>23</v>
      </c>
      <c r="G23" s="202">
        <v>67</v>
      </c>
      <c r="H23" s="202">
        <v>166</v>
      </c>
      <c r="I23" s="202">
        <v>7.8</v>
      </c>
      <c r="J23" s="202">
        <v>5.6</v>
      </c>
      <c r="K23" s="202">
        <v>8.7</v>
      </c>
      <c r="L23" s="202">
        <v>6.7</v>
      </c>
      <c r="M23" s="202">
        <v>8.3</v>
      </c>
      <c r="N23" s="203">
        <v>7.6</v>
      </c>
    </row>
    <row r="24" spans="1:14" ht="12.75">
      <c r="A24" s="266"/>
      <c r="B24" s="6" t="s">
        <v>104</v>
      </c>
      <c r="C24" s="202">
        <v>27</v>
      </c>
      <c r="D24" s="202">
        <v>31</v>
      </c>
      <c r="E24" s="202">
        <v>20</v>
      </c>
      <c r="F24" s="202">
        <v>26</v>
      </c>
      <c r="G24" s="202">
        <v>65</v>
      </c>
      <c r="H24" s="202">
        <v>170</v>
      </c>
      <c r="I24" s="202">
        <v>7.5</v>
      </c>
      <c r="J24" s="202">
        <v>8.4</v>
      </c>
      <c r="K24" s="202">
        <v>6.8</v>
      </c>
      <c r="L24" s="202">
        <v>7.5</v>
      </c>
      <c r="M24" s="202">
        <v>8.1</v>
      </c>
      <c r="N24" s="203">
        <v>7.7</v>
      </c>
    </row>
    <row r="25" spans="1:14" ht="12.75">
      <c r="A25" s="266"/>
      <c r="B25" s="6" t="s">
        <v>105</v>
      </c>
      <c r="C25" s="202">
        <v>33</v>
      </c>
      <c r="D25" s="202">
        <v>33</v>
      </c>
      <c r="E25" s="202">
        <v>27</v>
      </c>
      <c r="F25" s="202">
        <v>32</v>
      </c>
      <c r="G25" s="202">
        <v>64</v>
      </c>
      <c r="H25" s="202">
        <v>189</v>
      </c>
      <c r="I25" s="202">
        <v>9</v>
      </c>
      <c r="J25" s="202">
        <v>9</v>
      </c>
      <c r="K25" s="202">
        <v>8.9</v>
      </c>
      <c r="L25" s="202">
        <v>9.1</v>
      </c>
      <c r="M25" s="202">
        <v>8</v>
      </c>
      <c r="N25" s="203">
        <v>8.6</v>
      </c>
    </row>
    <row r="26" spans="1:14" ht="12.75">
      <c r="A26" s="266"/>
      <c r="B26" s="6" t="s">
        <v>106</v>
      </c>
      <c r="C26" s="202">
        <v>34</v>
      </c>
      <c r="D26" s="202">
        <v>38</v>
      </c>
      <c r="E26" s="202">
        <v>28</v>
      </c>
      <c r="F26" s="202">
        <v>27</v>
      </c>
      <c r="G26" s="202">
        <v>68</v>
      </c>
      <c r="H26" s="202">
        <v>195</v>
      </c>
      <c r="I26" s="202">
        <v>9.2</v>
      </c>
      <c r="J26" s="202">
        <v>10.4</v>
      </c>
      <c r="K26" s="202">
        <v>9.3</v>
      </c>
      <c r="L26" s="202">
        <v>7.9</v>
      </c>
      <c r="M26" s="202">
        <v>8.4</v>
      </c>
      <c r="N26" s="203">
        <v>8.9</v>
      </c>
    </row>
    <row r="27" spans="1:14" ht="12.75">
      <c r="A27" s="266"/>
      <c r="B27" s="6" t="s">
        <v>107</v>
      </c>
      <c r="C27" s="202">
        <v>32</v>
      </c>
      <c r="D27" s="202">
        <v>34</v>
      </c>
      <c r="E27" s="202">
        <v>23</v>
      </c>
      <c r="F27" s="202">
        <v>26</v>
      </c>
      <c r="G27" s="202">
        <v>59</v>
      </c>
      <c r="H27" s="202">
        <v>175</v>
      </c>
      <c r="I27" s="202">
        <v>8.8</v>
      </c>
      <c r="J27" s="202">
        <v>9.3</v>
      </c>
      <c r="K27" s="202">
        <v>7.8</v>
      </c>
      <c r="L27" s="202">
        <v>7.3</v>
      </c>
      <c r="M27" s="202">
        <v>7.4</v>
      </c>
      <c r="N27" s="203">
        <v>8</v>
      </c>
    </row>
    <row r="28" spans="1:14" ht="12.75">
      <c r="A28" s="266"/>
      <c r="B28" s="6" t="s">
        <v>108</v>
      </c>
      <c r="C28" s="202">
        <v>36</v>
      </c>
      <c r="D28" s="202">
        <v>40</v>
      </c>
      <c r="E28" s="202">
        <v>30</v>
      </c>
      <c r="F28" s="202">
        <v>27</v>
      </c>
      <c r="G28" s="202">
        <v>67</v>
      </c>
      <c r="H28" s="202">
        <v>199</v>
      </c>
      <c r="I28" s="202">
        <v>9.9</v>
      </c>
      <c r="J28" s="202">
        <v>10.8</v>
      </c>
      <c r="K28" s="202">
        <v>9.8</v>
      </c>
      <c r="L28" s="202">
        <v>7.6</v>
      </c>
      <c r="M28" s="202">
        <v>8.3</v>
      </c>
      <c r="N28" s="203">
        <v>9.1</v>
      </c>
    </row>
    <row r="29" spans="1:14" ht="12.75">
      <c r="A29" s="266"/>
      <c r="B29" s="6" t="s">
        <v>109</v>
      </c>
      <c r="C29" s="202">
        <v>33</v>
      </c>
      <c r="D29" s="202">
        <v>41</v>
      </c>
      <c r="E29" s="202">
        <v>29</v>
      </c>
      <c r="F29" s="202">
        <v>31</v>
      </c>
      <c r="G29" s="202">
        <v>72</v>
      </c>
      <c r="H29" s="202">
        <v>205</v>
      </c>
      <c r="I29" s="202">
        <v>8.9</v>
      </c>
      <c r="J29" s="202">
        <v>11</v>
      </c>
      <c r="K29" s="202">
        <v>9.8</v>
      </c>
      <c r="L29" s="202">
        <v>8.8</v>
      </c>
      <c r="M29" s="202">
        <v>8.9</v>
      </c>
      <c r="N29" s="203">
        <v>9.3</v>
      </c>
    </row>
    <row r="30" spans="1:14" ht="12.75">
      <c r="A30" s="266"/>
      <c r="B30" s="6" t="s">
        <v>110</v>
      </c>
      <c r="C30" s="202">
        <v>32</v>
      </c>
      <c r="D30" s="202">
        <v>30</v>
      </c>
      <c r="E30" s="202">
        <v>27</v>
      </c>
      <c r="F30" s="202">
        <v>34</v>
      </c>
      <c r="G30" s="202">
        <v>77</v>
      </c>
      <c r="H30" s="202">
        <v>200</v>
      </c>
      <c r="I30" s="202">
        <v>8.8</v>
      </c>
      <c r="J30" s="202">
        <v>8.2</v>
      </c>
      <c r="K30" s="202">
        <v>8.8</v>
      </c>
      <c r="L30" s="202">
        <v>9.7</v>
      </c>
      <c r="M30" s="202">
        <v>9.6</v>
      </c>
      <c r="N30" s="203">
        <v>9.1</v>
      </c>
    </row>
    <row r="31" spans="1:14" ht="12.75">
      <c r="A31" s="266"/>
      <c r="B31" s="6" t="s">
        <v>111</v>
      </c>
      <c r="C31" s="202">
        <v>30</v>
      </c>
      <c r="D31" s="202">
        <v>27</v>
      </c>
      <c r="E31" s="202">
        <v>25</v>
      </c>
      <c r="F31" s="202">
        <v>34</v>
      </c>
      <c r="G31" s="202">
        <v>74</v>
      </c>
      <c r="H31" s="202">
        <v>191</v>
      </c>
      <c r="I31" s="202">
        <v>8.3</v>
      </c>
      <c r="J31" s="202">
        <v>7.3</v>
      </c>
      <c r="K31" s="202">
        <v>8.2</v>
      </c>
      <c r="L31" s="202">
        <v>9.9</v>
      </c>
      <c r="M31" s="202">
        <v>9.2</v>
      </c>
      <c r="N31" s="203">
        <v>8.7</v>
      </c>
    </row>
    <row r="32" spans="1:14" ht="12.75">
      <c r="A32" s="266"/>
      <c r="B32" s="6" t="s">
        <v>112</v>
      </c>
      <c r="C32" s="202">
        <v>28</v>
      </c>
      <c r="D32" s="202">
        <v>29</v>
      </c>
      <c r="E32" s="202">
        <v>25</v>
      </c>
      <c r="F32" s="202">
        <v>31</v>
      </c>
      <c r="G32" s="202">
        <v>69</v>
      </c>
      <c r="H32" s="202">
        <v>183</v>
      </c>
      <c r="I32" s="202">
        <v>7.6</v>
      </c>
      <c r="J32" s="202">
        <v>7.9</v>
      </c>
      <c r="K32" s="202">
        <v>8.4</v>
      </c>
      <c r="L32" s="202">
        <v>8.9</v>
      </c>
      <c r="M32" s="202">
        <v>8.6</v>
      </c>
      <c r="N32" s="203">
        <v>8.3</v>
      </c>
    </row>
    <row r="33" spans="1:14" ht="12.75">
      <c r="A33" s="267"/>
      <c r="B33" s="6" t="s">
        <v>113</v>
      </c>
      <c r="C33" s="202">
        <v>367</v>
      </c>
      <c r="D33" s="202">
        <v>368</v>
      </c>
      <c r="E33" s="202">
        <v>301</v>
      </c>
      <c r="F33" s="202">
        <v>349</v>
      </c>
      <c r="G33" s="202">
        <v>806</v>
      </c>
      <c r="H33" s="204">
        <v>2192</v>
      </c>
      <c r="I33" s="202">
        <v>100</v>
      </c>
      <c r="J33" s="202">
        <v>100</v>
      </c>
      <c r="K33" s="202">
        <v>100</v>
      </c>
      <c r="L33" s="202">
        <v>100</v>
      </c>
      <c r="M33" s="202">
        <v>100</v>
      </c>
      <c r="N33" s="203">
        <v>100</v>
      </c>
    </row>
    <row r="34" spans="1:14" ht="12.75">
      <c r="A34" s="265" t="s">
        <v>32</v>
      </c>
      <c r="B34" s="6" t="s">
        <v>101</v>
      </c>
      <c r="C34" s="202">
        <v>171</v>
      </c>
      <c r="D34" s="202">
        <v>132</v>
      </c>
      <c r="E34" s="202">
        <v>114</v>
      </c>
      <c r="F34" s="202">
        <v>190</v>
      </c>
      <c r="G34" s="202">
        <v>400</v>
      </c>
      <c r="H34" s="204">
        <v>1007</v>
      </c>
      <c r="I34" s="202">
        <v>8.3</v>
      </c>
      <c r="J34" s="202">
        <v>7.9</v>
      </c>
      <c r="K34" s="202">
        <v>8</v>
      </c>
      <c r="L34" s="202">
        <v>7.9</v>
      </c>
      <c r="M34" s="202">
        <v>7.6</v>
      </c>
      <c r="N34" s="203">
        <v>7.8</v>
      </c>
    </row>
    <row r="35" spans="1:14" ht="12.75">
      <c r="A35" s="266"/>
      <c r="B35" s="6" t="s">
        <v>102</v>
      </c>
      <c r="C35" s="202">
        <v>147</v>
      </c>
      <c r="D35" s="202">
        <v>130</v>
      </c>
      <c r="E35" s="202">
        <v>117</v>
      </c>
      <c r="F35" s="202">
        <v>212</v>
      </c>
      <c r="G35" s="202">
        <v>465</v>
      </c>
      <c r="H35" s="204">
        <v>1071</v>
      </c>
      <c r="I35" s="202">
        <v>7.2</v>
      </c>
      <c r="J35" s="202">
        <v>7.8</v>
      </c>
      <c r="K35" s="202">
        <v>8.2</v>
      </c>
      <c r="L35" s="202">
        <v>8.8</v>
      </c>
      <c r="M35" s="202">
        <v>8.9</v>
      </c>
      <c r="N35" s="203">
        <v>8.3</v>
      </c>
    </row>
    <row r="36" spans="1:14" ht="12.75">
      <c r="A36" s="266"/>
      <c r="B36" s="6" t="s">
        <v>103</v>
      </c>
      <c r="C36" s="202">
        <v>154</v>
      </c>
      <c r="D36" s="202">
        <v>120</v>
      </c>
      <c r="E36" s="202">
        <v>112</v>
      </c>
      <c r="F36" s="202">
        <v>192</v>
      </c>
      <c r="G36" s="202">
        <v>437</v>
      </c>
      <c r="H36" s="204">
        <v>1016</v>
      </c>
      <c r="I36" s="202">
        <v>7.5</v>
      </c>
      <c r="J36" s="202">
        <v>7.2</v>
      </c>
      <c r="K36" s="202">
        <v>7.8</v>
      </c>
      <c r="L36" s="202">
        <v>8</v>
      </c>
      <c r="M36" s="202">
        <v>8.3</v>
      </c>
      <c r="N36" s="203">
        <v>7.9</v>
      </c>
    </row>
    <row r="37" spans="1:14" ht="12.75">
      <c r="A37" s="266"/>
      <c r="B37" s="6" t="s">
        <v>104</v>
      </c>
      <c r="C37" s="202">
        <v>150</v>
      </c>
      <c r="D37" s="202">
        <v>122</v>
      </c>
      <c r="E37" s="202">
        <v>99</v>
      </c>
      <c r="F37" s="202">
        <v>188</v>
      </c>
      <c r="G37" s="202">
        <v>404</v>
      </c>
      <c r="H37" s="202">
        <v>964</v>
      </c>
      <c r="I37" s="202">
        <v>7.3</v>
      </c>
      <c r="J37" s="202">
        <v>7.3</v>
      </c>
      <c r="K37" s="202">
        <v>6.9</v>
      </c>
      <c r="L37" s="202">
        <v>7.8</v>
      </c>
      <c r="M37" s="202">
        <v>7.7</v>
      </c>
      <c r="N37" s="203">
        <v>7.5</v>
      </c>
    </row>
    <row r="38" spans="1:14" ht="12.75">
      <c r="A38" s="266"/>
      <c r="B38" s="6" t="s">
        <v>105</v>
      </c>
      <c r="C38" s="202">
        <v>164</v>
      </c>
      <c r="D38" s="202">
        <v>140</v>
      </c>
      <c r="E38" s="202">
        <v>111</v>
      </c>
      <c r="F38" s="202">
        <v>207</v>
      </c>
      <c r="G38" s="202">
        <v>439</v>
      </c>
      <c r="H38" s="204">
        <v>1061</v>
      </c>
      <c r="I38" s="202">
        <v>8</v>
      </c>
      <c r="J38" s="202">
        <v>8.4</v>
      </c>
      <c r="K38" s="202">
        <v>7.7</v>
      </c>
      <c r="L38" s="202">
        <v>8.6</v>
      </c>
      <c r="M38" s="202">
        <v>8.4</v>
      </c>
      <c r="N38" s="203">
        <v>8.3</v>
      </c>
    </row>
    <row r="39" spans="1:14" ht="12.75">
      <c r="A39" s="266"/>
      <c r="B39" s="6" t="s">
        <v>106</v>
      </c>
      <c r="C39" s="202">
        <v>177</v>
      </c>
      <c r="D39" s="202">
        <v>154</v>
      </c>
      <c r="E39" s="202">
        <v>132</v>
      </c>
      <c r="F39" s="202">
        <v>192</v>
      </c>
      <c r="G39" s="202">
        <v>436</v>
      </c>
      <c r="H39" s="204">
        <v>1091</v>
      </c>
      <c r="I39" s="202">
        <v>8.6</v>
      </c>
      <c r="J39" s="202">
        <v>9.2</v>
      </c>
      <c r="K39" s="202">
        <v>9.2</v>
      </c>
      <c r="L39" s="202">
        <v>7.9</v>
      </c>
      <c r="M39" s="202">
        <v>8.3</v>
      </c>
      <c r="N39" s="203">
        <v>8.5</v>
      </c>
    </row>
    <row r="40" spans="1:14" ht="12.75">
      <c r="A40" s="266"/>
      <c r="B40" s="6" t="s">
        <v>107</v>
      </c>
      <c r="C40" s="202">
        <v>173</v>
      </c>
      <c r="D40" s="202">
        <v>135</v>
      </c>
      <c r="E40" s="202">
        <v>115</v>
      </c>
      <c r="F40" s="202">
        <v>179</v>
      </c>
      <c r="G40" s="202">
        <v>383</v>
      </c>
      <c r="H40" s="202">
        <v>985</v>
      </c>
      <c r="I40" s="202">
        <v>8.4</v>
      </c>
      <c r="J40" s="202">
        <v>8</v>
      </c>
      <c r="K40" s="202">
        <v>8</v>
      </c>
      <c r="L40" s="202">
        <v>7.4</v>
      </c>
      <c r="M40" s="202">
        <v>7.3</v>
      </c>
      <c r="N40" s="203">
        <v>7.7</v>
      </c>
    </row>
    <row r="41" spans="1:14" ht="12.75">
      <c r="A41" s="266"/>
      <c r="B41" s="6" t="s">
        <v>108</v>
      </c>
      <c r="C41" s="202">
        <v>197</v>
      </c>
      <c r="D41" s="202">
        <v>155</v>
      </c>
      <c r="E41" s="202">
        <v>135</v>
      </c>
      <c r="F41" s="202">
        <v>200</v>
      </c>
      <c r="G41" s="202">
        <v>454</v>
      </c>
      <c r="H41" s="204">
        <v>1141</v>
      </c>
      <c r="I41" s="202">
        <v>9.6</v>
      </c>
      <c r="J41" s="202">
        <v>9.3</v>
      </c>
      <c r="K41" s="202">
        <v>9.4</v>
      </c>
      <c r="L41" s="202">
        <v>8.3</v>
      </c>
      <c r="M41" s="202">
        <v>8.6</v>
      </c>
      <c r="N41" s="203">
        <v>8.9</v>
      </c>
    </row>
    <row r="42" spans="1:14" ht="12.75">
      <c r="A42" s="266"/>
      <c r="B42" s="6" t="s">
        <v>109</v>
      </c>
      <c r="C42" s="202">
        <v>174</v>
      </c>
      <c r="D42" s="202">
        <v>159</v>
      </c>
      <c r="E42" s="202">
        <v>126</v>
      </c>
      <c r="F42" s="202">
        <v>214</v>
      </c>
      <c r="G42" s="202">
        <v>444</v>
      </c>
      <c r="H42" s="204">
        <v>1117</v>
      </c>
      <c r="I42" s="202">
        <v>8.5</v>
      </c>
      <c r="J42" s="202">
        <v>9.5</v>
      </c>
      <c r="K42" s="202">
        <v>8.8</v>
      </c>
      <c r="L42" s="202">
        <v>8.9</v>
      </c>
      <c r="M42" s="202">
        <v>8.4</v>
      </c>
      <c r="N42" s="203">
        <v>8.7</v>
      </c>
    </row>
    <row r="43" spans="1:14" ht="12.75">
      <c r="A43" s="266"/>
      <c r="B43" s="6" t="s">
        <v>110</v>
      </c>
      <c r="C43" s="202">
        <v>182</v>
      </c>
      <c r="D43" s="202">
        <v>142</v>
      </c>
      <c r="E43" s="202">
        <v>125</v>
      </c>
      <c r="F43" s="202">
        <v>210</v>
      </c>
      <c r="G43" s="202">
        <v>465</v>
      </c>
      <c r="H43" s="204">
        <v>1125</v>
      </c>
      <c r="I43" s="202">
        <v>8.9</v>
      </c>
      <c r="J43" s="202">
        <v>8.5</v>
      </c>
      <c r="K43" s="202">
        <v>8.7</v>
      </c>
      <c r="L43" s="202">
        <v>8.7</v>
      </c>
      <c r="M43" s="202">
        <v>8.9</v>
      </c>
      <c r="N43" s="203">
        <v>8.8</v>
      </c>
    </row>
    <row r="44" spans="1:14" ht="12.75">
      <c r="A44" s="266"/>
      <c r="B44" s="6" t="s">
        <v>111</v>
      </c>
      <c r="C44" s="202">
        <v>179</v>
      </c>
      <c r="D44" s="202">
        <v>140</v>
      </c>
      <c r="E44" s="202">
        <v>128</v>
      </c>
      <c r="F44" s="202">
        <v>230</v>
      </c>
      <c r="G44" s="202">
        <v>476</v>
      </c>
      <c r="H44" s="204">
        <v>1153</v>
      </c>
      <c r="I44" s="202">
        <v>8.7</v>
      </c>
      <c r="J44" s="202">
        <v>8.4</v>
      </c>
      <c r="K44" s="202">
        <v>8.9</v>
      </c>
      <c r="L44" s="202">
        <v>9.5</v>
      </c>
      <c r="M44" s="202">
        <v>9.1</v>
      </c>
      <c r="N44" s="203">
        <v>9</v>
      </c>
    </row>
    <row r="45" spans="1:14" ht="12.75">
      <c r="A45" s="266"/>
      <c r="B45" s="6" t="s">
        <v>112</v>
      </c>
      <c r="C45" s="202">
        <v>185</v>
      </c>
      <c r="D45" s="202">
        <v>145</v>
      </c>
      <c r="E45" s="202">
        <v>120</v>
      </c>
      <c r="F45" s="202">
        <v>204</v>
      </c>
      <c r="G45" s="202">
        <v>448</v>
      </c>
      <c r="H45" s="204">
        <v>1102</v>
      </c>
      <c r="I45" s="202">
        <v>9</v>
      </c>
      <c r="J45" s="202">
        <v>8.7</v>
      </c>
      <c r="K45" s="202">
        <v>8.4</v>
      </c>
      <c r="L45" s="202">
        <v>8.4</v>
      </c>
      <c r="M45" s="202">
        <v>8.5</v>
      </c>
      <c r="N45" s="203">
        <v>8.6</v>
      </c>
    </row>
    <row r="46" spans="1:14" ht="13.5" thickBot="1">
      <c r="A46" s="268"/>
      <c r="B46" s="14" t="s">
        <v>113</v>
      </c>
      <c r="C46" s="205">
        <v>2054</v>
      </c>
      <c r="D46" s="205">
        <v>1675</v>
      </c>
      <c r="E46" s="205">
        <v>1436</v>
      </c>
      <c r="F46" s="205">
        <v>2417</v>
      </c>
      <c r="G46" s="205">
        <v>5252</v>
      </c>
      <c r="H46" s="205">
        <v>12833</v>
      </c>
      <c r="I46" s="206">
        <v>100</v>
      </c>
      <c r="J46" s="206">
        <v>100</v>
      </c>
      <c r="K46" s="206">
        <v>100</v>
      </c>
      <c r="L46" s="206">
        <v>100</v>
      </c>
      <c r="M46" s="206">
        <v>100</v>
      </c>
      <c r="N46" s="207">
        <v>100</v>
      </c>
    </row>
    <row r="47" spans="1:14" ht="12.7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2.75">
      <c r="A48" s="201" t="s">
        <v>114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mergeCells count="4">
    <mergeCell ref="A6:B7"/>
    <mergeCell ref="A8:A20"/>
    <mergeCell ref="A21:A33"/>
    <mergeCell ref="A34:A46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</cols>
  <sheetData>
    <row r="1" spans="1:11" ht="12.75">
      <c r="A1" s="20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0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01" t="s">
        <v>116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01" t="s">
        <v>117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01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77"/>
      <c r="B7" s="278"/>
      <c r="C7" s="281" t="s">
        <v>118</v>
      </c>
      <c r="D7" s="282"/>
      <c r="E7" s="264"/>
      <c r="F7" s="281" t="s">
        <v>119</v>
      </c>
      <c r="G7" s="282"/>
      <c r="H7" s="264"/>
      <c r="I7" s="281" t="s">
        <v>32</v>
      </c>
      <c r="J7" s="282"/>
      <c r="K7" s="283"/>
    </row>
    <row r="8" spans="1:11" ht="12.75">
      <c r="A8" s="279"/>
      <c r="B8" s="280"/>
      <c r="C8" s="6" t="s">
        <v>4</v>
      </c>
      <c r="D8" s="6" t="s">
        <v>5</v>
      </c>
      <c r="E8" s="6" t="s">
        <v>32</v>
      </c>
      <c r="F8" s="6" t="s">
        <v>4</v>
      </c>
      <c r="G8" s="6" t="s">
        <v>5</v>
      </c>
      <c r="H8" s="6" t="s">
        <v>32</v>
      </c>
      <c r="I8" s="6" t="s">
        <v>4</v>
      </c>
      <c r="J8" s="6" t="s">
        <v>5</v>
      </c>
      <c r="K8" s="7" t="s">
        <v>32</v>
      </c>
    </row>
    <row r="9" spans="1:11" ht="12.75">
      <c r="A9" s="265" t="s">
        <v>120</v>
      </c>
      <c r="B9" s="6" t="s">
        <v>58</v>
      </c>
      <c r="C9" s="6">
        <v>60</v>
      </c>
      <c r="D9" s="10">
        <v>1411</v>
      </c>
      <c r="E9" s="10">
        <v>7857</v>
      </c>
      <c r="F9" s="6">
        <v>138</v>
      </c>
      <c r="G9" s="10">
        <v>1002</v>
      </c>
      <c r="H9" s="10">
        <v>3869</v>
      </c>
      <c r="I9" s="6">
        <v>198</v>
      </c>
      <c r="J9" s="10">
        <v>2413</v>
      </c>
      <c r="K9" s="11">
        <v>11726</v>
      </c>
    </row>
    <row r="10" spans="1:11" ht="12.75">
      <c r="A10" s="266"/>
      <c r="B10" s="8">
        <v>2004</v>
      </c>
      <c r="C10" s="8">
        <v>49</v>
      </c>
      <c r="D10" s="8">
        <v>831</v>
      </c>
      <c r="E10" s="13">
        <v>6294</v>
      </c>
      <c r="F10" s="8">
        <v>121</v>
      </c>
      <c r="G10" s="8">
        <v>774</v>
      </c>
      <c r="H10" s="13">
        <v>3708</v>
      </c>
      <c r="I10" s="8">
        <v>170</v>
      </c>
      <c r="J10" s="13">
        <v>1605</v>
      </c>
      <c r="K10" s="12">
        <v>10002</v>
      </c>
    </row>
    <row r="11" spans="1:11" ht="12.75">
      <c r="A11" s="266"/>
      <c r="B11" s="8">
        <v>2005</v>
      </c>
      <c r="C11" s="8">
        <v>43</v>
      </c>
      <c r="D11" s="8">
        <v>803</v>
      </c>
      <c r="E11" s="13">
        <v>5993</v>
      </c>
      <c r="F11" s="8">
        <v>113</v>
      </c>
      <c r="G11" s="8">
        <v>717</v>
      </c>
      <c r="H11" s="13">
        <v>3501</v>
      </c>
      <c r="I11" s="8">
        <v>156</v>
      </c>
      <c r="J11" s="13">
        <v>1520</v>
      </c>
      <c r="K11" s="12">
        <v>9494</v>
      </c>
    </row>
    <row r="12" spans="1:11" ht="12.75">
      <c r="A12" s="266"/>
      <c r="B12" s="8">
        <v>2006</v>
      </c>
      <c r="C12" s="8">
        <v>50</v>
      </c>
      <c r="D12" s="8">
        <v>820</v>
      </c>
      <c r="E12" s="13">
        <v>5777</v>
      </c>
      <c r="F12" s="8">
        <v>133</v>
      </c>
      <c r="G12" s="8">
        <v>684</v>
      </c>
      <c r="H12" s="13">
        <v>3380</v>
      </c>
      <c r="I12" s="8">
        <v>183</v>
      </c>
      <c r="J12" s="13">
        <v>1504</v>
      </c>
      <c r="K12" s="12">
        <v>9157</v>
      </c>
    </row>
    <row r="13" spans="1:11" ht="12.75">
      <c r="A13" s="266"/>
      <c r="B13" s="8">
        <v>2007</v>
      </c>
      <c r="C13" s="8">
        <v>43</v>
      </c>
      <c r="D13" s="8">
        <v>759</v>
      </c>
      <c r="E13" s="13">
        <v>5575</v>
      </c>
      <c r="F13" s="8">
        <v>129</v>
      </c>
      <c r="G13" s="8">
        <v>651</v>
      </c>
      <c r="H13" s="13">
        <v>3437</v>
      </c>
      <c r="I13" s="8">
        <v>172</v>
      </c>
      <c r="J13" s="13">
        <v>1410</v>
      </c>
      <c r="K13" s="12">
        <v>9012</v>
      </c>
    </row>
    <row r="14" spans="1:11" ht="12.75">
      <c r="A14" s="266"/>
      <c r="B14" s="8">
        <v>2008</v>
      </c>
      <c r="C14" s="8">
        <v>47</v>
      </c>
      <c r="D14" s="8">
        <v>850</v>
      </c>
      <c r="E14" s="13">
        <v>5418</v>
      </c>
      <c r="F14" s="8">
        <v>100</v>
      </c>
      <c r="G14" s="8">
        <v>690</v>
      </c>
      <c r="H14" s="13">
        <v>3312</v>
      </c>
      <c r="I14" s="8">
        <v>147</v>
      </c>
      <c r="J14" s="13">
        <v>1540</v>
      </c>
      <c r="K14" s="12">
        <v>8730</v>
      </c>
    </row>
    <row r="15" spans="1:11" ht="12.75">
      <c r="A15" s="267"/>
      <c r="B15" s="6" t="s">
        <v>121</v>
      </c>
      <c r="C15" s="6">
        <v>46</v>
      </c>
      <c r="D15" s="6">
        <v>813</v>
      </c>
      <c r="E15" s="10">
        <v>5811</v>
      </c>
      <c r="F15" s="6">
        <v>119</v>
      </c>
      <c r="G15" s="6">
        <v>703</v>
      </c>
      <c r="H15" s="10">
        <v>3468</v>
      </c>
      <c r="I15" s="6">
        <v>166</v>
      </c>
      <c r="J15" s="10">
        <v>1516</v>
      </c>
      <c r="K15" s="11">
        <v>9279</v>
      </c>
    </row>
    <row r="16" spans="1:11" ht="12.75">
      <c r="A16" s="265" t="s">
        <v>122</v>
      </c>
      <c r="B16" s="6" t="s">
        <v>58</v>
      </c>
      <c r="C16" s="6">
        <v>49</v>
      </c>
      <c r="D16" s="6">
        <v>767</v>
      </c>
      <c r="E16" s="10">
        <v>3122</v>
      </c>
      <c r="F16" s="6">
        <v>89</v>
      </c>
      <c r="G16" s="6">
        <v>488</v>
      </c>
      <c r="H16" s="10">
        <v>1660</v>
      </c>
      <c r="I16" s="6">
        <v>137</v>
      </c>
      <c r="J16" s="10">
        <v>1255</v>
      </c>
      <c r="K16" s="11">
        <v>4782</v>
      </c>
    </row>
    <row r="17" spans="1:11" ht="12.75">
      <c r="A17" s="266"/>
      <c r="B17" s="8">
        <v>2004</v>
      </c>
      <c r="C17" s="8">
        <v>41</v>
      </c>
      <c r="D17" s="8">
        <v>401</v>
      </c>
      <c r="E17" s="13">
        <v>2413</v>
      </c>
      <c r="F17" s="8">
        <v>72</v>
      </c>
      <c r="G17" s="8">
        <v>325</v>
      </c>
      <c r="H17" s="13">
        <v>1503</v>
      </c>
      <c r="I17" s="8">
        <v>113</v>
      </c>
      <c r="J17" s="8">
        <v>726</v>
      </c>
      <c r="K17" s="12">
        <v>3916</v>
      </c>
    </row>
    <row r="18" spans="1:11" ht="12.75">
      <c r="A18" s="266"/>
      <c r="B18" s="8">
        <v>2005</v>
      </c>
      <c r="C18" s="8">
        <v>33</v>
      </c>
      <c r="D18" s="8">
        <v>420</v>
      </c>
      <c r="E18" s="13">
        <v>2394</v>
      </c>
      <c r="F18" s="8">
        <v>75</v>
      </c>
      <c r="G18" s="8">
        <v>311</v>
      </c>
      <c r="H18" s="13">
        <v>1549</v>
      </c>
      <c r="I18" s="8">
        <v>108</v>
      </c>
      <c r="J18" s="8">
        <v>731</v>
      </c>
      <c r="K18" s="12">
        <v>3943</v>
      </c>
    </row>
    <row r="19" spans="1:11" ht="12.75">
      <c r="A19" s="266"/>
      <c r="B19" s="8">
        <v>2006</v>
      </c>
      <c r="C19" s="8">
        <v>33</v>
      </c>
      <c r="D19" s="8">
        <v>443</v>
      </c>
      <c r="E19" s="13">
        <v>2419</v>
      </c>
      <c r="F19" s="8">
        <v>77</v>
      </c>
      <c r="G19" s="8">
        <v>309</v>
      </c>
      <c r="H19" s="13">
        <v>1533</v>
      </c>
      <c r="I19" s="8">
        <v>110</v>
      </c>
      <c r="J19" s="8">
        <v>752</v>
      </c>
      <c r="K19" s="12">
        <v>3952</v>
      </c>
    </row>
    <row r="20" spans="1:11" ht="12.75">
      <c r="A20" s="266"/>
      <c r="B20" s="8">
        <v>2007</v>
      </c>
      <c r="C20" s="8">
        <v>28</v>
      </c>
      <c r="D20" s="8">
        <v>377</v>
      </c>
      <c r="E20" s="13">
        <v>2205</v>
      </c>
      <c r="F20" s="8">
        <v>55</v>
      </c>
      <c r="G20" s="8">
        <v>262</v>
      </c>
      <c r="H20" s="13">
        <v>1288</v>
      </c>
      <c r="I20" s="8">
        <v>83</v>
      </c>
      <c r="J20" s="8">
        <v>639</v>
      </c>
      <c r="K20" s="12">
        <v>3493</v>
      </c>
    </row>
    <row r="21" spans="1:11" ht="12.75">
      <c r="A21" s="266"/>
      <c r="B21" s="8">
        <v>2008</v>
      </c>
      <c r="C21" s="8">
        <v>35</v>
      </c>
      <c r="D21" s="8">
        <v>423</v>
      </c>
      <c r="E21" s="13">
        <v>2039</v>
      </c>
      <c r="F21" s="8">
        <v>63</v>
      </c>
      <c r="G21" s="8">
        <v>273</v>
      </c>
      <c r="H21" s="13">
        <v>1380</v>
      </c>
      <c r="I21" s="8">
        <v>98</v>
      </c>
      <c r="J21" s="8">
        <v>696</v>
      </c>
      <c r="K21" s="12">
        <v>3419</v>
      </c>
    </row>
    <row r="22" spans="1:11" ht="12.75">
      <c r="A22" s="267"/>
      <c r="B22" s="6" t="s">
        <v>121</v>
      </c>
      <c r="C22" s="6">
        <v>34</v>
      </c>
      <c r="D22" s="6">
        <v>413</v>
      </c>
      <c r="E22" s="10">
        <v>2294</v>
      </c>
      <c r="F22" s="6">
        <v>68</v>
      </c>
      <c r="G22" s="6">
        <v>296</v>
      </c>
      <c r="H22" s="10">
        <v>1451</v>
      </c>
      <c r="I22" s="6">
        <v>102</v>
      </c>
      <c r="J22" s="6">
        <v>709</v>
      </c>
      <c r="K22" s="11">
        <v>3745</v>
      </c>
    </row>
    <row r="23" spans="1:11" ht="12.75">
      <c r="A23" s="265" t="s">
        <v>123</v>
      </c>
      <c r="B23" s="6" t="s">
        <v>58</v>
      </c>
      <c r="C23" s="6">
        <v>60</v>
      </c>
      <c r="D23" s="10">
        <v>1337</v>
      </c>
      <c r="E23" s="10">
        <v>6760</v>
      </c>
      <c r="F23" s="6">
        <v>124</v>
      </c>
      <c r="G23" s="6">
        <v>747</v>
      </c>
      <c r="H23" s="10">
        <v>2592</v>
      </c>
      <c r="I23" s="6">
        <v>184</v>
      </c>
      <c r="J23" s="10">
        <v>2085</v>
      </c>
      <c r="K23" s="11">
        <v>9352</v>
      </c>
    </row>
    <row r="24" spans="1:11" ht="12.75">
      <c r="A24" s="266"/>
      <c r="B24" s="8">
        <v>2004</v>
      </c>
      <c r="C24" s="8">
        <v>53</v>
      </c>
      <c r="D24" s="8">
        <v>800</v>
      </c>
      <c r="E24" s="13">
        <v>5417</v>
      </c>
      <c r="F24" s="8">
        <v>100</v>
      </c>
      <c r="G24" s="8">
        <v>541</v>
      </c>
      <c r="H24" s="13">
        <v>2351</v>
      </c>
      <c r="I24" s="8">
        <v>153</v>
      </c>
      <c r="J24" s="13">
        <v>1341</v>
      </c>
      <c r="K24" s="12">
        <v>7768</v>
      </c>
    </row>
    <row r="25" spans="1:11" ht="12.75">
      <c r="A25" s="266"/>
      <c r="B25" s="8">
        <v>2005</v>
      </c>
      <c r="C25" s="8">
        <v>44</v>
      </c>
      <c r="D25" s="8">
        <v>800</v>
      </c>
      <c r="E25" s="13">
        <v>5340</v>
      </c>
      <c r="F25" s="8">
        <v>88</v>
      </c>
      <c r="G25" s="8">
        <v>521</v>
      </c>
      <c r="H25" s="13">
        <v>2309</v>
      </c>
      <c r="I25" s="8">
        <v>132</v>
      </c>
      <c r="J25" s="13">
        <v>1321</v>
      </c>
      <c r="K25" s="12">
        <v>7649</v>
      </c>
    </row>
    <row r="26" spans="1:11" ht="12.75">
      <c r="A26" s="266"/>
      <c r="B26" s="8">
        <v>2006</v>
      </c>
      <c r="C26" s="8">
        <v>48</v>
      </c>
      <c r="D26" s="8">
        <v>829</v>
      </c>
      <c r="E26" s="13">
        <v>5151</v>
      </c>
      <c r="F26" s="8">
        <v>99</v>
      </c>
      <c r="G26" s="8">
        <v>512</v>
      </c>
      <c r="H26" s="13">
        <v>2278</v>
      </c>
      <c r="I26" s="8">
        <v>147</v>
      </c>
      <c r="J26" s="13">
        <v>1341</v>
      </c>
      <c r="K26" s="12">
        <v>7429</v>
      </c>
    </row>
    <row r="27" spans="1:11" ht="12.75">
      <c r="A27" s="266"/>
      <c r="B27" s="8">
        <v>2007</v>
      </c>
      <c r="C27" s="8">
        <v>40</v>
      </c>
      <c r="D27" s="8">
        <v>772</v>
      </c>
      <c r="E27" s="13">
        <v>5231</v>
      </c>
      <c r="F27" s="8">
        <v>98</v>
      </c>
      <c r="G27" s="8">
        <v>504</v>
      </c>
      <c r="H27" s="13">
        <v>2306</v>
      </c>
      <c r="I27" s="8">
        <v>138</v>
      </c>
      <c r="J27" s="13">
        <v>1276</v>
      </c>
      <c r="K27" s="12">
        <v>7537</v>
      </c>
    </row>
    <row r="28" spans="1:11" ht="12.75">
      <c r="A28" s="266"/>
      <c r="B28" s="8">
        <v>2008</v>
      </c>
      <c r="C28" s="8">
        <v>42</v>
      </c>
      <c r="D28" s="8">
        <v>789</v>
      </c>
      <c r="E28" s="13">
        <v>4526</v>
      </c>
      <c r="F28" s="8">
        <v>79</v>
      </c>
      <c r="G28" s="8">
        <v>496</v>
      </c>
      <c r="H28" s="13">
        <v>2001</v>
      </c>
      <c r="I28" s="8">
        <v>121</v>
      </c>
      <c r="J28" s="13">
        <v>1285</v>
      </c>
      <c r="K28" s="12">
        <v>6527</v>
      </c>
    </row>
    <row r="29" spans="1:11" ht="12.75">
      <c r="A29" s="267"/>
      <c r="B29" s="6" t="s">
        <v>121</v>
      </c>
      <c r="C29" s="6">
        <v>45</v>
      </c>
      <c r="D29" s="6">
        <v>798</v>
      </c>
      <c r="E29" s="10">
        <v>5133</v>
      </c>
      <c r="F29" s="6">
        <v>93</v>
      </c>
      <c r="G29" s="6">
        <v>515</v>
      </c>
      <c r="H29" s="10">
        <v>2249</v>
      </c>
      <c r="I29" s="6">
        <v>138</v>
      </c>
      <c r="J29" s="10">
        <v>1313</v>
      </c>
      <c r="K29" s="11">
        <v>7382</v>
      </c>
    </row>
    <row r="30" spans="1:11" ht="12.75">
      <c r="A30" s="265" t="s">
        <v>124</v>
      </c>
      <c r="B30" s="6" t="s">
        <v>58</v>
      </c>
      <c r="C30" s="6">
        <v>47</v>
      </c>
      <c r="D30" s="6">
        <v>801</v>
      </c>
      <c r="E30" s="10">
        <v>3975</v>
      </c>
      <c r="F30" s="6">
        <v>93</v>
      </c>
      <c r="G30" s="6">
        <v>644</v>
      </c>
      <c r="H30" s="10">
        <v>2485</v>
      </c>
      <c r="I30" s="6">
        <v>141</v>
      </c>
      <c r="J30" s="10">
        <v>1445</v>
      </c>
      <c r="K30" s="11">
        <v>6460</v>
      </c>
    </row>
    <row r="31" spans="1:11" ht="12.75">
      <c r="A31" s="266"/>
      <c r="B31" s="8">
        <v>2004</v>
      </c>
      <c r="C31" s="8">
        <v>36</v>
      </c>
      <c r="D31" s="8">
        <v>412</v>
      </c>
      <c r="E31" s="13">
        <v>3122</v>
      </c>
      <c r="F31" s="8">
        <v>83</v>
      </c>
      <c r="G31" s="8">
        <v>476</v>
      </c>
      <c r="H31" s="13">
        <v>2446</v>
      </c>
      <c r="I31" s="8">
        <v>119</v>
      </c>
      <c r="J31" s="8">
        <v>888</v>
      </c>
      <c r="K31" s="12">
        <v>5568</v>
      </c>
    </row>
    <row r="32" spans="1:11" ht="12.75">
      <c r="A32" s="266"/>
      <c r="B32" s="8">
        <v>2005</v>
      </c>
      <c r="C32" s="8">
        <v>30</v>
      </c>
      <c r="D32" s="8">
        <v>401</v>
      </c>
      <c r="E32" s="13">
        <v>2838</v>
      </c>
      <c r="F32" s="8">
        <v>97</v>
      </c>
      <c r="G32" s="8">
        <v>456</v>
      </c>
      <c r="H32" s="13">
        <v>2375</v>
      </c>
      <c r="I32" s="8">
        <v>127</v>
      </c>
      <c r="J32" s="8">
        <v>857</v>
      </c>
      <c r="K32" s="12">
        <v>5213</v>
      </c>
    </row>
    <row r="33" spans="1:11" ht="12.75">
      <c r="A33" s="266"/>
      <c r="B33" s="8">
        <v>2006</v>
      </c>
      <c r="C33" s="8">
        <v>34</v>
      </c>
      <c r="D33" s="8">
        <v>424</v>
      </c>
      <c r="E33" s="13">
        <v>2932</v>
      </c>
      <c r="F33" s="8">
        <v>105</v>
      </c>
      <c r="G33" s="8">
        <v>440</v>
      </c>
      <c r="H33" s="13">
        <v>2376</v>
      </c>
      <c r="I33" s="8">
        <v>139</v>
      </c>
      <c r="J33" s="8">
        <v>864</v>
      </c>
      <c r="K33" s="12">
        <v>5308</v>
      </c>
    </row>
    <row r="34" spans="1:11" ht="12.75">
      <c r="A34" s="266"/>
      <c r="B34" s="8">
        <v>2007</v>
      </c>
      <c r="C34" s="8">
        <v>29</v>
      </c>
      <c r="D34" s="8">
        <v>353</v>
      </c>
      <c r="E34" s="13">
        <v>2417</v>
      </c>
      <c r="F34" s="8">
        <v>81</v>
      </c>
      <c r="G34" s="8">
        <v>377</v>
      </c>
      <c r="H34" s="13">
        <v>2153</v>
      </c>
      <c r="I34" s="8">
        <v>110</v>
      </c>
      <c r="J34" s="8">
        <v>730</v>
      </c>
      <c r="K34" s="12">
        <v>4570</v>
      </c>
    </row>
    <row r="35" spans="1:11" ht="12.75">
      <c r="A35" s="266"/>
      <c r="B35" s="8">
        <v>2008</v>
      </c>
      <c r="C35" s="8">
        <v>39</v>
      </c>
      <c r="D35" s="8">
        <v>455</v>
      </c>
      <c r="E35" s="13">
        <v>2698</v>
      </c>
      <c r="F35" s="8">
        <v>75</v>
      </c>
      <c r="G35" s="8">
        <v>405</v>
      </c>
      <c r="H35" s="13">
        <v>2253</v>
      </c>
      <c r="I35" s="8">
        <v>114</v>
      </c>
      <c r="J35" s="8">
        <v>860</v>
      </c>
      <c r="K35" s="12">
        <v>4951</v>
      </c>
    </row>
    <row r="36" spans="1:11" ht="12.75">
      <c r="A36" s="267"/>
      <c r="B36" s="6" t="s">
        <v>121</v>
      </c>
      <c r="C36" s="6">
        <v>34</v>
      </c>
      <c r="D36" s="6">
        <v>409</v>
      </c>
      <c r="E36" s="10">
        <v>2801</v>
      </c>
      <c r="F36" s="6">
        <v>88</v>
      </c>
      <c r="G36" s="6">
        <v>431</v>
      </c>
      <c r="H36" s="10">
        <v>2321</v>
      </c>
      <c r="I36" s="6">
        <v>122</v>
      </c>
      <c r="J36" s="6">
        <v>840</v>
      </c>
      <c r="K36" s="11">
        <v>5122</v>
      </c>
    </row>
    <row r="37" spans="1:11" ht="12.75">
      <c r="A37" s="265" t="s">
        <v>125</v>
      </c>
      <c r="B37" s="6" t="s">
        <v>58</v>
      </c>
      <c r="C37" s="6">
        <v>1</v>
      </c>
      <c r="D37" s="6">
        <v>40</v>
      </c>
      <c r="E37" s="6">
        <v>245</v>
      </c>
      <c r="F37" s="6">
        <v>9</v>
      </c>
      <c r="G37" s="6">
        <v>99</v>
      </c>
      <c r="H37" s="6">
        <v>451</v>
      </c>
      <c r="I37" s="6">
        <v>10</v>
      </c>
      <c r="J37" s="6">
        <v>138</v>
      </c>
      <c r="K37" s="7">
        <v>696</v>
      </c>
    </row>
    <row r="38" spans="1:11" ht="12.75">
      <c r="A38" s="266"/>
      <c r="B38" s="8">
        <v>2004</v>
      </c>
      <c r="C38" s="8">
        <v>1</v>
      </c>
      <c r="D38" s="8">
        <v>19</v>
      </c>
      <c r="E38" s="8">
        <v>159</v>
      </c>
      <c r="F38" s="8">
        <v>10</v>
      </c>
      <c r="G38" s="8">
        <v>73</v>
      </c>
      <c r="H38" s="8">
        <v>370</v>
      </c>
      <c r="I38" s="8">
        <v>11</v>
      </c>
      <c r="J38" s="8">
        <v>92</v>
      </c>
      <c r="K38" s="9">
        <v>529</v>
      </c>
    </row>
    <row r="39" spans="1:11" ht="12.75">
      <c r="A39" s="266"/>
      <c r="B39" s="8">
        <v>2005</v>
      </c>
      <c r="C39" s="8">
        <v>2</v>
      </c>
      <c r="D39" s="8">
        <v>22</v>
      </c>
      <c r="E39" s="8">
        <v>208</v>
      </c>
      <c r="F39" s="8">
        <v>3</v>
      </c>
      <c r="G39" s="8">
        <v>51</v>
      </c>
      <c r="H39" s="8">
        <v>365</v>
      </c>
      <c r="I39" s="8">
        <v>5</v>
      </c>
      <c r="J39" s="8">
        <v>73</v>
      </c>
      <c r="K39" s="9">
        <v>573</v>
      </c>
    </row>
    <row r="40" spans="1:11" ht="12.75">
      <c r="A40" s="266"/>
      <c r="B40" s="8">
        <v>2006</v>
      </c>
      <c r="C40" s="8">
        <v>1</v>
      </c>
      <c r="D40" s="8">
        <v>10</v>
      </c>
      <c r="E40" s="8">
        <v>113</v>
      </c>
      <c r="F40" s="8">
        <v>6</v>
      </c>
      <c r="G40" s="8">
        <v>41</v>
      </c>
      <c r="H40" s="8">
        <v>259</v>
      </c>
      <c r="I40" s="8">
        <v>7</v>
      </c>
      <c r="J40" s="8">
        <v>51</v>
      </c>
      <c r="K40" s="9">
        <v>372</v>
      </c>
    </row>
    <row r="41" spans="1:11" ht="12.75">
      <c r="A41" s="266"/>
      <c r="B41" s="8">
        <v>2007</v>
      </c>
      <c r="C41" s="8">
        <v>2</v>
      </c>
      <c r="D41" s="8">
        <v>11</v>
      </c>
      <c r="E41" s="8">
        <v>131</v>
      </c>
      <c r="F41" s="8">
        <v>5</v>
      </c>
      <c r="G41" s="8">
        <v>32</v>
      </c>
      <c r="H41" s="8">
        <v>266</v>
      </c>
      <c r="I41" s="8">
        <v>7</v>
      </c>
      <c r="J41" s="8">
        <v>43</v>
      </c>
      <c r="K41" s="9">
        <v>397</v>
      </c>
    </row>
    <row r="42" spans="1:11" ht="12.75">
      <c r="A42" s="266"/>
      <c r="B42" s="8">
        <v>2008</v>
      </c>
      <c r="C42" s="8">
        <v>1</v>
      </c>
      <c r="D42" s="8">
        <v>29</v>
      </c>
      <c r="E42" s="8">
        <v>233</v>
      </c>
      <c r="F42" s="8">
        <v>9</v>
      </c>
      <c r="G42" s="8">
        <v>62</v>
      </c>
      <c r="H42" s="8">
        <v>438</v>
      </c>
      <c r="I42" s="8">
        <v>10</v>
      </c>
      <c r="J42" s="8">
        <v>91</v>
      </c>
      <c r="K42" s="9">
        <v>671</v>
      </c>
    </row>
    <row r="43" spans="1:11" ht="12.75">
      <c r="A43" s="267"/>
      <c r="B43" s="6" t="s">
        <v>121</v>
      </c>
      <c r="C43" s="6">
        <v>1</v>
      </c>
      <c r="D43" s="6">
        <v>18</v>
      </c>
      <c r="E43" s="6">
        <v>169</v>
      </c>
      <c r="F43" s="6">
        <v>7</v>
      </c>
      <c r="G43" s="6">
        <v>52</v>
      </c>
      <c r="H43" s="6">
        <v>340</v>
      </c>
      <c r="I43" s="6">
        <v>8</v>
      </c>
      <c r="J43" s="6">
        <v>70</v>
      </c>
      <c r="K43" s="7">
        <v>508</v>
      </c>
    </row>
    <row r="44" spans="1:11" ht="12.75">
      <c r="A44" s="265" t="s">
        <v>126</v>
      </c>
      <c r="B44" s="6" t="s">
        <v>58</v>
      </c>
      <c r="C44" s="6">
        <v>108</v>
      </c>
      <c r="D44" s="10">
        <v>2178</v>
      </c>
      <c r="E44" s="10">
        <v>10980</v>
      </c>
      <c r="F44" s="6">
        <v>227</v>
      </c>
      <c r="G44" s="10">
        <v>1490</v>
      </c>
      <c r="H44" s="10">
        <v>5528</v>
      </c>
      <c r="I44" s="6">
        <v>335</v>
      </c>
      <c r="J44" s="10">
        <v>3668</v>
      </c>
      <c r="K44" s="11">
        <v>16508</v>
      </c>
    </row>
    <row r="45" spans="1:11" ht="12.75">
      <c r="A45" s="266"/>
      <c r="B45" s="8">
        <v>2004</v>
      </c>
      <c r="C45" s="8">
        <v>90</v>
      </c>
      <c r="D45" s="13">
        <v>1232</v>
      </c>
      <c r="E45" s="13">
        <v>8707</v>
      </c>
      <c r="F45" s="8">
        <v>193</v>
      </c>
      <c r="G45" s="13">
        <v>1099</v>
      </c>
      <c r="H45" s="13">
        <v>5211</v>
      </c>
      <c r="I45" s="8">
        <v>283</v>
      </c>
      <c r="J45" s="13">
        <v>2331</v>
      </c>
      <c r="K45" s="12">
        <v>13918</v>
      </c>
    </row>
    <row r="46" spans="1:11" ht="12.75">
      <c r="A46" s="266"/>
      <c r="B46" s="8">
        <v>2005</v>
      </c>
      <c r="C46" s="8">
        <v>76</v>
      </c>
      <c r="D46" s="13">
        <v>1223</v>
      </c>
      <c r="E46" s="13">
        <v>8387</v>
      </c>
      <c r="F46" s="8">
        <v>188</v>
      </c>
      <c r="G46" s="13">
        <v>1028</v>
      </c>
      <c r="H46" s="13">
        <v>5050</v>
      </c>
      <c r="I46" s="8">
        <v>264</v>
      </c>
      <c r="J46" s="13">
        <v>2251</v>
      </c>
      <c r="K46" s="12">
        <v>13437</v>
      </c>
    </row>
    <row r="47" spans="1:11" ht="12.75">
      <c r="A47" s="266"/>
      <c r="B47" s="8">
        <v>2006</v>
      </c>
      <c r="C47" s="8">
        <v>83</v>
      </c>
      <c r="D47" s="13">
        <v>1263</v>
      </c>
      <c r="E47" s="13">
        <v>8196</v>
      </c>
      <c r="F47" s="8">
        <v>210</v>
      </c>
      <c r="G47" s="8">
        <v>993</v>
      </c>
      <c r="H47" s="13">
        <v>4913</v>
      </c>
      <c r="I47" s="8">
        <v>293</v>
      </c>
      <c r="J47" s="13">
        <v>2256</v>
      </c>
      <c r="K47" s="12">
        <v>13109</v>
      </c>
    </row>
    <row r="48" spans="1:11" ht="12.75">
      <c r="A48" s="266"/>
      <c r="B48" s="8">
        <v>2007</v>
      </c>
      <c r="C48" s="8">
        <v>71</v>
      </c>
      <c r="D48" s="13">
        <v>1136</v>
      </c>
      <c r="E48" s="13">
        <v>7780</v>
      </c>
      <c r="F48" s="8">
        <v>184</v>
      </c>
      <c r="G48" s="8">
        <v>913</v>
      </c>
      <c r="H48" s="13">
        <v>4725</v>
      </c>
      <c r="I48" s="8">
        <v>255</v>
      </c>
      <c r="J48" s="13">
        <v>2049</v>
      </c>
      <c r="K48" s="12">
        <v>12505</v>
      </c>
    </row>
    <row r="49" spans="1:11" ht="12.75">
      <c r="A49" s="266"/>
      <c r="B49" s="8">
        <v>2008</v>
      </c>
      <c r="C49" s="8">
        <v>82</v>
      </c>
      <c r="D49" s="13">
        <v>1273</v>
      </c>
      <c r="E49" s="13">
        <v>7457</v>
      </c>
      <c r="F49" s="8">
        <v>163</v>
      </c>
      <c r="G49" s="8">
        <v>963</v>
      </c>
      <c r="H49" s="13">
        <v>4692</v>
      </c>
      <c r="I49" s="8">
        <v>245</v>
      </c>
      <c r="J49" s="13">
        <v>2236</v>
      </c>
      <c r="K49" s="12">
        <v>12149</v>
      </c>
    </row>
    <row r="50" spans="1:11" ht="13.5" thickBot="1">
      <c r="A50" s="268"/>
      <c r="B50" s="14" t="s">
        <v>121</v>
      </c>
      <c r="C50" s="14">
        <v>80</v>
      </c>
      <c r="D50" s="209">
        <v>1225</v>
      </c>
      <c r="E50" s="209">
        <v>8105</v>
      </c>
      <c r="F50" s="14">
        <v>188</v>
      </c>
      <c r="G50" s="14">
        <v>999</v>
      </c>
      <c r="H50" s="209">
        <v>4918</v>
      </c>
      <c r="I50" s="14">
        <v>268</v>
      </c>
      <c r="J50" s="209">
        <v>2225</v>
      </c>
      <c r="K50" s="210">
        <v>13024</v>
      </c>
    </row>
    <row r="51" spans="1:11" ht="12.7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</row>
    <row r="52" spans="1:11" ht="12.75">
      <c r="A52" s="211" t="s">
        <v>127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ht="12.75">
      <c r="A53" t="s">
        <v>128</v>
      </c>
    </row>
    <row r="54" ht="12.75">
      <c r="A54" t="s">
        <v>129</v>
      </c>
    </row>
    <row r="55" ht="12.75">
      <c r="A55" t="s">
        <v>130</v>
      </c>
    </row>
  </sheetData>
  <mergeCells count="10">
    <mergeCell ref="A37:A43"/>
    <mergeCell ref="A44:A50"/>
    <mergeCell ref="A9:A15"/>
    <mergeCell ref="A16:A22"/>
    <mergeCell ref="A23:A29"/>
    <mergeCell ref="A30:A36"/>
    <mergeCell ref="A7:B8"/>
    <mergeCell ref="C7:E7"/>
    <mergeCell ref="F7:H7"/>
    <mergeCell ref="I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1.421875" style="0" customWidth="1"/>
    <col min="10" max="10" width="11.421875" style="0" customWidth="1"/>
  </cols>
  <sheetData>
    <row r="1" spans="1:10" ht="12.75">
      <c r="A1" s="201" t="s">
        <v>131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01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01" t="s">
        <v>132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01" t="s">
        <v>133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01" t="s">
        <v>134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77"/>
      <c r="B7" s="278"/>
      <c r="C7" s="4" t="s">
        <v>4</v>
      </c>
      <c r="D7" s="4" t="s">
        <v>5</v>
      </c>
      <c r="E7" s="4" t="s">
        <v>6</v>
      </c>
      <c r="F7" s="4" t="s">
        <v>8</v>
      </c>
      <c r="G7" s="4" t="s">
        <v>4</v>
      </c>
      <c r="H7" s="4" t="s">
        <v>5</v>
      </c>
      <c r="I7" s="4" t="s">
        <v>6</v>
      </c>
      <c r="J7" s="5" t="s">
        <v>8</v>
      </c>
    </row>
    <row r="8" spans="1:10" ht="12.75">
      <c r="A8" s="279"/>
      <c r="B8" s="280"/>
      <c r="C8" s="6"/>
      <c r="D8" s="6"/>
      <c r="E8" s="6"/>
      <c r="F8" s="6"/>
      <c r="G8" s="6" t="s">
        <v>100</v>
      </c>
      <c r="H8" s="6" t="s">
        <v>100</v>
      </c>
      <c r="I8" s="6" t="s">
        <v>100</v>
      </c>
      <c r="J8" s="7" t="s">
        <v>100</v>
      </c>
    </row>
    <row r="9" spans="1:10" ht="12.75">
      <c r="A9" s="265" t="s">
        <v>118</v>
      </c>
      <c r="B9" s="202" t="s">
        <v>135</v>
      </c>
      <c r="C9" s="212">
        <v>46</v>
      </c>
      <c r="D9" s="212">
        <v>575</v>
      </c>
      <c r="E9" s="213">
        <v>2695</v>
      </c>
      <c r="F9" s="213">
        <v>3317</v>
      </c>
      <c r="G9" s="212">
        <v>57.5</v>
      </c>
      <c r="H9" s="212">
        <v>46.9</v>
      </c>
      <c r="I9" s="212">
        <v>39.6</v>
      </c>
      <c r="J9" s="214">
        <v>40.9</v>
      </c>
    </row>
    <row r="10" spans="1:10" ht="12.75">
      <c r="A10" s="266"/>
      <c r="B10" s="202" t="s">
        <v>136</v>
      </c>
      <c r="C10" s="212">
        <v>3</v>
      </c>
      <c r="D10" s="212">
        <v>60</v>
      </c>
      <c r="E10" s="212">
        <v>528</v>
      </c>
      <c r="F10" s="212">
        <v>590</v>
      </c>
      <c r="G10" s="212">
        <v>3.2</v>
      </c>
      <c r="H10" s="212">
        <v>4.9</v>
      </c>
      <c r="I10" s="212">
        <v>7.8</v>
      </c>
      <c r="J10" s="214">
        <v>7.3</v>
      </c>
    </row>
    <row r="11" spans="1:10" ht="12.75">
      <c r="A11" s="266"/>
      <c r="B11" s="202" t="s">
        <v>137</v>
      </c>
      <c r="C11" s="212">
        <v>0</v>
      </c>
      <c r="D11" s="212">
        <v>7</v>
      </c>
      <c r="E11" s="212">
        <v>47</v>
      </c>
      <c r="F11" s="212">
        <v>54</v>
      </c>
      <c r="G11" s="212">
        <v>0.2</v>
      </c>
      <c r="H11" s="212">
        <v>0.6</v>
      </c>
      <c r="I11" s="212">
        <v>0.7</v>
      </c>
      <c r="J11" s="214">
        <v>0.7</v>
      </c>
    </row>
    <row r="12" spans="1:10" ht="12.75">
      <c r="A12" s="266"/>
      <c r="B12" s="202" t="s">
        <v>138</v>
      </c>
      <c r="C12" s="212">
        <v>21</v>
      </c>
      <c r="D12" s="212">
        <v>369</v>
      </c>
      <c r="E12" s="213">
        <v>2152</v>
      </c>
      <c r="F12" s="213">
        <v>2542</v>
      </c>
      <c r="G12" s="212">
        <v>26.6</v>
      </c>
      <c r="H12" s="212">
        <v>30.1</v>
      </c>
      <c r="I12" s="212">
        <v>31.6</v>
      </c>
      <c r="J12" s="214">
        <v>31.4</v>
      </c>
    </row>
    <row r="13" spans="1:10" ht="12.75">
      <c r="A13" s="266"/>
      <c r="B13" s="202" t="s">
        <v>139</v>
      </c>
      <c r="C13" s="212">
        <v>0</v>
      </c>
      <c r="D13" s="212">
        <v>6</v>
      </c>
      <c r="E13" s="212">
        <v>61</v>
      </c>
      <c r="F13" s="212">
        <v>68</v>
      </c>
      <c r="G13" s="212">
        <v>0.2</v>
      </c>
      <c r="H13" s="212">
        <v>0.5</v>
      </c>
      <c r="I13" s="212">
        <v>0.9</v>
      </c>
      <c r="J13" s="214">
        <v>0.8</v>
      </c>
    </row>
    <row r="14" spans="1:10" ht="12.75">
      <c r="A14" s="266"/>
      <c r="B14" s="202" t="s">
        <v>140</v>
      </c>
      <c r="C14" s="212">
        <v>7</v>
      </c>
      <c r="D14" s="212">
        <v>116</v>
      </c>
      <c r="E14" s="212">
        <v>738</v>
      </c>
      <c r="F14" s="212">
        <v>861</v>
      </c>
      <c r="G14" s="212">
        <v>8.2</v>
      </c>
      <c r="H14" s="212">
        <v>9.5</v>
      </c>
      <c r="I14" s="212">
        <v>10.9</v>
      </c>
      <c r="J14" s="214">
        <v>10.6</v>
      </c>
    </row>
    <row r="15" spans="1:10" ht="12.75">
      <c r="A15" s="266"/>
      <c r="B15" s="202" t="s">
        <v>141</v>
      </c>
      <c r="C15" s="212">
        <v>1</v>
      </c>
      <c r="D15" s="212">
        <v>21</v>
      </c>
      <c r="E15" s="212">
        <v>142</v>
      </c>
      <c r="F15" s="212">
        <v>164</v>
      </c>
      <c r="G15" s="212">
        <v>1.2</v>
      </c>
      <c r="H15" s="212">
        <v>1.7</v>
      </c>
      <c r="I15" s="212">
        <v>2.1</v>
      </c>
      <c r="J15" s="214">
        <v>2</v>
      </c>
    </row>
    <row r="16" spans="1:10" ht="12.75">
      <c r="A16" s="266"/>
      <c r="B16" s="202" t="s">
        <v>142</v>
      </c>
      <c r="C16" s="212">
        <v>1</v>
      </c>
      <c r="D16" s="212">
        <v>17</v>
      </c>
      <c r="E16" s="212">
        <v>74</v>
      </c>
      <c r="F16" s="212">
        <v>92</v>
      </c>
      <c r="G16" s="212">
        <v>0.7</v>
      </c>
      <c r="H16" s="212">
        <v>1.4</v>
      </c>
      <c r="I16" s="212">
        <v>1.1</v>
      </c>
      <c r="J16" s="214">
        <v>1.1</v>
      </c>
    </row>
    <row r="17" spans="1:10" ht="12.75">
      <c r="A17" s="266"/>
      <c r="B17" s="202" t="s">
        <v>143</v>
      </c>
      <c r="C17" s="212">
        <v>2</v>
      </c>
      <c r="D17" s="212">
        <v>54</v>
      </c>
      <c r="E17" s="212">
        <v>361</v>
      </c>
      <c r="F17" s="212">
        <v>417</v>
      </c>
      <c r="G17" s="212">
        <v>2</v>
      </c>
      <c r="H17" s="212">
        <v>4.4</v>
      </c>
      <c r="I17" s="212">
        <v>5.3</v>
      </c>
      <c r="J17" s="214">
        <v>5.1</v>
      </c>
    </row>
    <row r="18" spans="1:10" ht="12.75">
      <c r="A18" s="267"/>
      <c r="B18" s="215" t="s">
        <v>32</v>
      </c>
      <c r="C18" s="212">
        <v>80</v>
      </c>
      <c r="D18" s="213">
        <v>1225</v>
      </c>
      <c r="E18" s="213">
        <v>6800</v>
      </c>
      <c r="F18" s="213">
        <v>8105</v>
      </c>
      <c r="G18" s="212">
        <v>100</v>
      </c>
      <c r="H18" s="212">
        <v>100</v>
      </c>
      <c r="I18" s="212">
        <v>100</v>
      </c>
      <c r="J18" s="214">
        <v>100</v>
      </c>
    </row>
    <row r="19" spans="1:10" ht="12.75">
      <c r="A19" s="265" t="s">
        <v>119</v>
      </c>
      <c r="B19" s="202" t="s">
        <v>135</v>
      </c>
      <c r="C19" s="212">
        <v>145</v>
      </c>
      <c r="D19" s="212">
        <v>737</v>
      </c>
      <c r="E19" s="213">
        <v>2682</v>
      </c>
      <c r="F19" s="213">
        <v>3564</v>
      </c>
      <c r="G19" s="212">
        <v>77.1</v>
      </c>
      <c r="H19" s="212">
        <v>73.8</v>
      </c>
      <c r="I19" s="212">
        <v>71.9</v>
      </c>
      <c r="J19" s="214">
        <v>72.5</v>
      </c>
    </row>
    <row r="20" spans="1:10" ht="12.75">
      <c r="A20" s="266"/>
      <c r="B20" s="202" t="s">
        <v>136</v>
      </c>
      <c r="C20" s="212">
        <v>1</v>
      </c>
      <c r="D20" s="212">
        <v>25</v>
      </c>
      <c r="E20" s="212">
        <v>191</v>
      </c>
      <c r="F20" s="212">
        <v>216</v>
      </c>
      <c r="G20" s="212">
        <v>0.3</v>
      </c>
      <c r="H20" s="212">
        <v>2.5</v>
      </c>
      <c r="I20" s="212">
        <v>5.1</v>
      </c>
      <c r="J20" s="214">
        <v>4.4</v>
      </c>
    </row>
    <row r="21" spans="1:10" ht="12.75">
      <c r="A21" s="266"/>
      <c r="B21" s="202" t="s">
        <v>137</v>
      </c>
      <c r="C21" s="212">
        <v>0</v>
      </c>
      <c r="D21" s="212">
        <v>0</v>
      </c>
      <c r="E21" s="212">
        <v>3</v>
      </c>
      <c r="F21" s="212">
        <v>3</v>
      </c>
      <c r="G21" s="212">
        <v>0</v>
      </c>
      <c r="H21" s="212">
        <v>0</v>
      </c>
      <c r="I21" s="212">
        <v>0.1</v>
      </c>
      <c r="J21" s="214">
        <v>0.1</v>
      </c>
    </row>
    <row r="22" spans="1:10" ht="12.75">
      <c r="A22" s="266"/>
      <c r="B22" s="202" t="s">
        <v>138</v>
      </c>
      <c r="C22" s="212">
        <v>24</v>
      </c>
      <c r="D22" s="212">
        <v>128</v>
      </c>
      <c r="E22" s="212">
        <v>439</v>
      </c>
      <c r="F22" s="212">
        <v>591</v>
      </c>
      <c r="G22" s="212">
        <v>13</v>
      </c>
      <c r="H22" s="212">
        <v>12.8</v>
      </c>
      <c r="I22" s="212">
        <v>11.8</v>
      </c>
      <c r="J22" s="214">
        <v>12</v>
      </c>
    </row>
    <row r="23" spans="1:10" ht="12.75">
      <c r="A23" s="266"/>
      <c r="B23" s="202" t="s">
        <v>139</v>
      </c>
      <c r="C23" s="212">
        <v>3</v>
      </c>
      <c r="D23" s="212">
        <v>24</v>
      </c>
      <c r="E23" s="212">
        <v>137</v>
      </c>
      <c r="F23" s="212">
        <v>164</v>
      </c>
      <c r="G23" s="212">
        <v>1.8</v>
      </c>
      <c r="H23" s="212">
        <v>2.4</v>
      </c>
      <c r="I23" s="212">
        <v>3.7</v>
      </c>
      <c r="J23" s="214">
        <v>3.3</v>
      </c>
    </row>
    <row r="24" spans="1:10" ht="12.75">
      <c r="A24" s="266"/>
      <c r="B24" s="202" t="s">
        <v>140</v>
      </c>
      <c r="C24" s="212">
        <v>4</v>
      </c>
      <c r="D24" s="212">
        <v>27</v>
      </c>
      <c r="E24" s="212">
        <v>75</v>
      </c>
      <c r="F24" s="212">
        <v>106</v>
      </c>
      <c r="G24" s="212">
        <v>2.2</v>
      </c>
      <c r="H24" s="212">
        <v>2.7</v>
      </c>
      <c r="I24" s="212">
        <v>2</v>
      </c>
      <c r="J24" s="214">
        <v>2.2</v>
      </c>
    </row>
    <row r="25" spans="1:10" ht="12.75">
      <c r="A25" s="266"/>
      <c r="B25" s="202" t="s">
        <v>141</v>
      </c>
      <c r="C25" s="212">
        <v>0</v>
      </c>
      <c r="D25" s="212">
        <v>2</v>
      </c>
      <c r="E25" s="212">
        <v>13</v>
      </c>
      <c r="F25" s="212">
        <v>15</v>
      </c>
      <c r="G25" s="212">
        <v>0.1</v>
      </c>
      <c r="H25" s="212">
        <v>0.2</v>
      </c>
      <c r="I25" s="212">
        <v>0.4</v>
      </c>
      <c r="J25" s="214">
        <v>0.3</v>
      </c>
    </row>
    <row r="26" spans="1:10" ht="12.75">
      <c r="A26" s="266"/>
      <c r="B26" s="202" t="s">
        <v>142</v>
      </c>
      <c r="C26" s="212">
        <v>5</v>
      </c>
      <c r="D26" s="212">
        <v>32</v>
      </c>
      <c r="E26" s="212">
        <v>89</v>
      </c>
      <c r="F26" s="212">
        <v>126</v>
      </c>
      <c r="G26" s="212">
        <v>2.7</v>
      </c>
      <c r="H26" s="212">
        <v>3.2</v>
      </c>
      <c r="I26" s="212">
        <v>2.4</v>
      </c>
      <c r="J26" s="214">
        <v>2.6</v>
      </c>
    </row>
    <row r="27" spans="1:10" ht="12.75">
      <c r="A27" s="266"/>
      <c r="B27" s="202" t="s">
        <v>143</v>
      </c>
      <c r="C27" s="212">
        <v>5</v>
      </c>
      <c r="D27" s="212">
        <v>25</v>
      </c>
      <c r="E27" s="212">
        <v>102</v>
      </c>
      <c r="F27" s="212">
        <v>132</v>
      </c>
      <c r="G27" s="212">
        <v>2.8</v>
      </c>
      <c r="H27" s="212">
        <v>2.5</v>
      </c>
      <c r="I27" s="212">
        <v>2.7</v>
      </c>
      <c r="J27" s="214">
        <v>2.7</v>
      </c>
    </row>
    <row r="28" spans="1:10" ht="12.75">
      <c r="A28" s="267"/>
      <c r="B28" s="215" t="s">
        <v>32</v>
      </c>
      <c r="C28" s="212">
        <v>188</v>
      </c>
      <c r="D28" s="212">
        <v>999</v>
      </c>
      <c r="E28" s="213">
        <v>3731</v>
      </c>
      <c r="F28" s="213">
        <v>4918</v>
      </c>
      <c r="G28" s="212">
        <v>100</v>
      </c>
      <c r="H28" s="212">
        <v>100</v>
      </c>
      <c r="I28" s="212">
        <v>100</v>
      </c>
      <c r="J28" s="214">
        <v>100</v>
      </c>
    </row>
    <row r="29" spans="1:10" ht="12.75">
      <c r="A29" s="265" t="s">
        <v>144</v>
      </c>
      <c r="B29" s="202" t="s">
        <v>135</v>
      </c>
      <c r="C29" s="212">
        <v>191</v>
      </c>
      <c r="D29" s="213">
        <v>1312</v>
      </c>
      <c r="E29" s="213">
        <v>5377</v>
      </c>
      <c r="F29" s="213">
        <v>6880</v>
      </c>
      <c r="G29" s="212">
        <v>71.2</v>
      </c>
      <c r="H29" s="212">
        <v>59</v>
      </c>
      <c r="I29" s="212">
        <v>51.1</v>
      </c>
      <c r="J29" s="214">
        <v>52.8</v>
      </c>
    </row>
    <row r="30" spans="1:10" ht="12.75">
      <c r="A30" s="266"/>
      <c r="B30" s="202" t="s">
        <v>136</v>
      </c>
      <c r="C30" s="212">
        <v>3</v>
      </c>
      <c r="D30" s="212">
        <v>84</v>
      </c>
      <c r="E30" s="212">
        <v>719</v>
      </c>
      <c r="F30" s="212">
        <v>807</v>
      </c>
      <c r="G30" s="212">
        <v>1.2</v>
      </c>
      <c r="H30" s="212">
        <v>3.8</v>
      </c>
      <c r="I30" s="212">
        <v>6.8</v>
      </c>
      <c r="J30" s="214">
        <v>6.2</v>
      </c>
    </row>
    <row r="31" spans="1:10" ht="12.75">
      <c r="A31" s="266"/>
      <c r="B31" s="202" t="s">
        <v>137</v>
      </c>
      <c r="C31" s="212">
        <v>0</v>
      </c>
      <c r="D31" s="212">
        <v>7</v>
      </c>
      <c r="E31" s="212">
        <v>50</v>
      </c>
      <c r="F31" s="212">
        <v>58</v>
      </c>
      <c r="G31" s="212">
        <v>0.1</v>
      </c>
      <c r="H31" s="212">
        <v>0.3</v>
      </c>
      <c r="I31" s="212">
        <v>0.5</v>
      </c>
      <c r="J31" s="214">
        <v>0.4</v>
      </c>
    </row>
    <row r="32" spans="1:10" ht="12.75">
      <c r="A32" s="266"/>
      <c r="B32" s="202" t="s">
        <v>138</v>
      </c>
      <c r="C32" s="212">
        <v>46</v>
      </c>
      <c r="D32" s="212">
        <v>497</v>
      </c>
      <c r="E32" s="213">
        <v>2591</v>
      </c>
      <c r="F32" s="213">
        <v>3133</v>
      </c>
      <c r="G32" s="212">
        <v>17.1</v>
      </c>
      <c r="H32" s="212">
        <v>22.3</v>
      </c>
      <c r="I32" s="212">
        <v>24.6</v>
      </c>
      <c r="J32" s="214">
        <v>24.1</v>
      </c>
    </row>
    <row r="33" spans="1:10" ht="12.75">
      <c r="A33" s="266"/>
      <c r="B33" s="202" t="s">
        <v>139</v>
      </c>
      <c r="C33" s="212">
        <v>4</v>
      </c>
      <c r="D33" s="212">
        <v>30</v>
      </c>
      <c r="E33" s="212">
        <v>198</v>
      </c>
      <c r="F33" s="212">
        <v>232</v>
      </c>
      <c r="G33" s="212">
        <v>1.3</v>
      </c>
      <c r="H33" s="212">
        <v>1.4</v>
      </c>
      <c r="I33" s="212">
        <v>1.9</v>
      </c>
      <c r="J33" s="214">
        <v>1.8</v>
      </c>
    </row>
    <row r="34" spans="1:10" ht="12.75">
      <c r="A34" s="266"/>
      <c r="B34" s="202" t="s">
        <v>140</v>
      </c>
      <c r="C34" s="212">
        <v>11</v>
      </c>
      <c r="D34" s="212">
        <v>143</v>
      </c>
      <c r="E34" s="212">
        <v>814</v>
      </c>
      <c r="F34" s="212">
        <v>968</v>
      </c>
      <c r="G34" s="212">
        <v>4</v>
      </c>
      <c r="H34" s="212">
        <v>6.4</v>
      </c>
      <c r="I34" s="212">
        <v>7.7</v>
      </c>
      <c r="J34" s="214">
        <v>7.4</v>
      </c>
    </row>
    <row r="35" spans="1:10" ht="12.75">
      <c r="A35" s="266"/>
      <c r="B35" s="202" t="s">
        <v>141</v>
      </c>
      <c r="C35" s="212">
        <v>1</v>
      </c>
      <c r="D35" s="212">
        <v>23</v>
      </c>
      <c r="E35" s="212">
        <v>155</v>
      </c>
      <c r="F35" s="212">
        <v>179</v>
      </c>
      <c r="G35" s="212">
        <v>0.4</v>
      </c>
      <c r="H35" s="212">
        <v>1</v>
      </c>
      <c r="I35" s="212">
        <v>1.5</v>
      </c>
      <c r="J35" s="214">
        <v>1.4</v>
      </c>
    </row>
    <row r="36" spans="1:10" ht="12.75">
      <c r="A36" s="266"/>
      <c r="B36" s="202" t="s">
        <v>142</v>
      </c>
      <c r="C36" s="212">
        <v>6</v>
      </c>
      <c r="D36" s="212">
        <v>49</v>
      </c>
      <c r="E36" s="212">
        <v>164</v>
      </c>
      <c r="F36" s="212">
        <v>218</v>
      </c>
      <c r="G36" s="212">
        <v>2.1</v>
      </c>
      <c r="H36" s="212">
        <v>2.2</v>
      </c>
      <c r="I36" s="212">
        <v>1.6</v>
      </c>
      <c r="J36" s="214">
        <v>1.7</v>
      </c>
    </row>
    <row r="37" spans="1:10" ht="12.75">
      <c r="A37" s="266"/>
      <c r="B37" s="202" t="s">
        <v>143</v>
      </c>
      <c r="C37" s="212">
        <v>7</v>
      </c>
      <c r="D37" s="212">
        <v>79</v>
      </c>
      <c r="E37" s="212">
        <v>463</v>
      </c>
      <c r="F37" s="212">
        <v>549</v>
      </c>
      <c r="G37" s="212">
        <v>2.5</v>
      </c>
      <c r="H37" s="212">
        <v>3.5</v>
      </c>
      <c r="I37" s="212">
        <v>4.4</v>
      </c>
      <c r="J37" s="214">
        <v>4.2</v>
      </c>
    </row>
    <row r="38" spans="1:10" ht="13.5" thickBot="1">
      <c r="A38" s="268"/>
      <c r="B38" s="216" t="s">
        <v>32</v>
      </c>
      <c r="C38" s="217">
        <v>268</v>
      </c>
      <c r="D38" s="218">
        <v>2225</v>
      </c>
      <c r="E38" s="218">
        <v>10531</v>
      </c>
      <c r="F38" s="218">
        <v>13024</v>
      </c>
      <c r="G38" s="217">
        <v>100</v>
      </c>
      <c r="H38" s="217">
        <v>100</v>
      </c>
      <c r="I38" s="217">
        <v>100</v>
      </c>
      <c r="J38" s="219">
        <v>100</v>
      </c>
    </row>
    <row r="39" spans="1:10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</row>
    <row r="40" spans="1:10" ht="12.75">
      <c r="A40" s="201"/>
      <c r="B40" s="2"/>
      <c r="C40" s="2"/>
      <c r="D40" s="2"/>
      <c r="E40" s="2"/>
      <c r="F40" s="2"/>
      <c r="G40" s="2"/>
      <c r="H40" s="2"/>
      <c r="I40" s="2"/>
      <c r="J40" s="2"/>
    </row>
  </sheetData>
  <mergeCells count="4">
    <mergeCell ref="A7:B8"/>
    <mergeCell ref="A9:A18"/>
    <mergeCell ref="A19:A28"/>
    <mergeCell ref="A29:A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2009-11-19T08:54:47Z</dcterms:created>
  <dcterms:modified xsi:type="dcterms:W3CDTF">2009-11-19T10:53:39Z</dcterms:modified>
  <cp:category/>
  <cp:version/>
  <cp:contentType/>
  <cp:contentStatus/>
</cp:coreProperties>
</file>