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0"/>
  </bookViews>
  <sheets>
    <sheet name="Table1" sheetId="1" r:id="rId1"/>
    <sheet name="Table2" sheetId="2" r:id="rId2"/>
    <sheet name="Table2Chart" sheetId="3" r:id="rId3"/>
  </sheets>
  <externalReferences>
    <externalReference r:id="rId6"/>
    <externalReference r:id="rId7"/>
    <externalReference r:id="rId8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'[1]Table18b'!$I$19:$L$19</definedName>
    <definedName name="__123Graph_BGRAPH1" hidden="1">'[1]Table18b'!$I$33:$L$33</definedName>
    <definedName name="_Fill" hidden="1">#REF!</definedName>
    <definedName name="_Order1" hidden="1">255</definedName>
    <definedName name="compnum">#REF!</definedName>
    <definedName name="KEYA">'[1]Table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0">'Table1'!$A$2:$I$76</definedName>
    <definedName name="_xlnm.Print_Area" localSheetId="1">'Table2'!$A$1:$M$79</definedName>
    <definedName name="_xlnm.Print_Area" localSheetId="2">'Table2Chart'!$A$15:$U$90</definedName>
    <definedName name="SHEETA">#REF!</definedName>
    <definedName name="SHEETB">#REF!</definedName>
    <definedName name="SHEETC">#REF!</definedName>
    <definedName name="SHEETD">'[1]Table18b'!$B$7:$M$71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<sst xmlns="http://schemas.openxmlformats.org/spreadsheetml/2006/main" count="315" uniqueCount="50">
  <si>
    <t>N.B The formula for % change on vehicles licensed should be amended and the value inserted as text - see below.</t>
  </si>
  <si>
    <t xml:space="preserve"> </t>
  </si>
  <si>
    <t>ACCIDENTS</t>
  </si>
  <si>
    <t xml:space="preserve">  </t>
  </si>
  <si>
    <t xml:space="preserve">Population, vehicles licensed, road lengths, traffic on all roads and on M &amp; A roads,  reported injury accidents, </t>
  </si>
  <si>
    <t>vehicles involved and casualties: Years: 1953 to 2009</t>
  </si>
  <si>
    <t>Vehicles</t>
  </si>
  <si>
    <t>Road</t>
  </si>
  <si>
    <t>Traffic on</t>
  </si>
  <si>
    <t>Injury</t>
  </si>
  <si>
    <t>Year</t>
  </si>
  <si>
    <t>lengths</t>
  </si>
  <si>
    <t>all roads</t>
  </si>
  <si>
    <t>M &amp; A roads</t>
  </si>
  <si>
    <t>accidents</t>
  </si>
  <si>
    <t>involved</t>
  </si>
  <si>
    <t>Casualties</t>
  </si>
  <si>
    <t>Million</t>
  </si>
  <si>
    <t>Thousand km</t>
  </si>
  <si>
    <t>Million vehicle km</t>
  </si>
  <si>
    <t>Number</t>
  </si>
  <si>
    <t>..</t>
  </si>
  <si>
    <t>1994-98 average</t>
  </si>
  <si>
    <t>2005-2009 average</t>
  </si>
  <si>
    <t>Note: population, vehicles licensed and road lengths have different formats. Change each cell in this row individually for the next year.</t>
  </si>
  <si>
    <t>Per cent changes:</t>
  </si>
  <si>
    <t>2009 on 2008</t>
  </si>
  <si>
    <t>2009 on 1994-98 ave</t>
  </si>
  <si>
    <t xml:space="preserve">1. Figures from 1993 onwards are on a different basis from those for previous years, due to a change in the source of the data.  </t>
  </si>
  <si>
    <t>Table 2</t>
  </si>
  <si>
    <t>Reported accidents and casualties by severity</t>
  </si>
  <si>
    <t>Years: 1938 to 2009</t>
  </si>
  <si>
    <t>Accidents</t>
  </si>
  <si>
    <t>Fatal &amp;</t>
  </si>
  <si>
    <t>All</t>
  </si>
  <si>
    <t>Serious</t>
  </si>
  <si>
    <t>Slight</t>
  </si>
  <si>
    <t>Killed &amp;</t>
  </si>
  <si>
    <t>Fatal</t>
  </si>
  <si>
    <t>Severities</t>
  </si>
  <si>
    <t>Killed</t>
  </si>
  <si>
    <t>injury</t>
  </si>
  <si>
    <t>numbers</t>
  </si>
  <si>
    <t>2009 on 94-98 average</t>
  </si>
  <si>
    <t>Total</t>
  </si>
  <si>
    <t>Table 2(a): Reported accidents by severity,1950-2009</t>
  </si>
  <si>
    <t>Table 2(b): Reported casualties by severity,1950-2009</t>
  </si>
  <si>
    <r>
      <t>Population</t>
    </r>
    <r>
      <rPr>
        <b/>
        <vertAlign val="superscript"/>
        <sz val="12"/>
        <rFont val="Arial"/>
        <family val="2"/>
      </rPr>
      <t xml:space="preserve"> </t>
    </r>
  </si>
  <si>
    <r>
      <t>licensed</t>
    </r>
    <r>
      <rPr>
        <b/>
        <vertAlign val="superscript"/>
        <sz val="12"/>
        <rFont val="Arial"/>
        <family val="2"/>
      </rPr>
      <t>(1)</t>
    </r>
  </si>
  <si>
    <t xml:space="preserve">Table 1   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</si>
</sst>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29">
    <font>
      <sz val="10"/>
      <name val="Arial"/>
      <family val="0"/>
    </font>
    <font>
      <u val="single"/>
      <sz val="10"/>
      <color indexed="8"/>
      <name val="Arial"/>
      <family val="0"/>
    </font>
    <font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5"/>
      <color indexed="55"/>
      <name val="Arial Bold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55"/>
      <name val="Arial"/>
      <family val="2"/>
    </font>
    <font>
      <u val="single"/>
      <sz val="13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55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11.25"/>
      <name val="Arial"/>
      <family val="2"/>
    </font>
    <font>
      <sz val="11"/>
      <name val="Arial"/>
      <family val="2"/>
    </font>
    <font>
      <sz val="8.75"/>
      <name val="Arial"/>
      <family val="2"/>
    </font>
    <font>
      <sz val="8.25"/>
      <name val="Arial"/>
      <family val="2"/>
    </font>
    <font>
      <b/>
      <sz val="8.25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7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9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left" wrapText="1"/>
    </xf>
    <xf numFmtId="168" fontId="6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68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6" fillId="0" borderId="0" xfId="0" applyNumberFormat="1" applyFont="1" applyAlignment="1" quotePrefix="1">
      <alignment horizontal="left"/>
    </xf>
    <xf numFmtId="3" fontId="6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16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66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 quotePrefix="1">
      <alignment/>
    </xf>
    <xf numFmtId="167" fontId="9" fillId="0" borderId="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7" fontId="9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wrapText="1"/>
    </xf>
    <xf numFmtId="165" fontId="2" fillId="0" borderId="0" xfId="0" applyNumberFormat="1" applyFont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66" fontId="9" fillId="0" borderId="0" xfId="0" applyNumberFormat="1" applyFont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  <xf numFmtId="166" fontId="9" fillId="0" borderId="0" xfId="0" applyNumberFormat="1" applyFont="1" applyAlignment="1">
      <alignment/>
    </xf>
    <xf numFmtId="166" fontId="9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Continuous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17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175"/>
          <c:w val="0.88675"/>
          <c:h val="0.91"/>
        </c:manualLayout>
      </c:layout>
      <c:lineChart>
        <c:grouping val="standard"/>
        <c:varyColors val="0"/>
        <c:ser>
          <c:idx val="2"/>
          <c:order val="1"/>
          <c:tx>
            <c:strRef>
              <c:f>Table2Chart!$C$5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Table2Chart!$D$2:$BK$2</c:f>
              <c:numCache/>
            </c:numRef>
          </c:cat>
          <c:val>
            <c:numRef>
              <c:f>Table2Chart!$D$5:$BK$5</c:f>
              <c:numCache/>
            </c:numRef>
          </c:val>
          <c:smooth val="0"/>
        </c:ser>
        <c:ser>
          <c:idx val="3"/>
          <c:order val="2"/>
          <c:tx>
            <c:strRef>
              <c:f>Table2Chart!$C$6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Table2Chart!$D$2:$BK$2</c:f>
              <c:numCache/>
            </c:numRef>
          </c:cat>
          <c:val>
            <c:numRef>
              <c:f>Table2Chart!$D$6:$BK$6</c:f>
              <c:numCache/>
            </c:numRef>
          </c:val>
          <c:smooth val="0"/>
        </c:ser>
        <c:axId val="55981321"/>
        <c:axId val="34069842"/>
      </c:lineChart>
      <c:lineChart>
        <c:grouping val="standard"/>
        <c:varyColors val="0"/>
        <c:ser>
          <c:idx val="1"/>
          <c:order val="0"/>
          <c:tx>
            <c:strRef>
              <c:f>Table2Chart!$C$4</c:f>
              <c:strCache>
                <c:ptCount val="1"/>
                <c:pt idx="0">
                  <c:v>Serious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Table2Chart!$D$2:$BK$2</c:f>
              <c:numCache/>
            </c:numRef>
          </c:cat>
          <c:val>
            <c:numRef>
              <c:f>Table2Chart!$D$4:$BK$4</c:f>
              <c:numCache/>
            </c:numRef>
          </c:val>
          <c:smooth val="0"/>
        </c:ser>
        <c:axId val="38193123"/>
        <c:axId val="8193788"/>
      </c:lineChart>
      <c:catAx>
        <c:axId val="55981321"/>
        <c:scaling>
          <c:orientation val="minMax"/>
        </c:scaling>
        <c:axPos val="b"/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069842"/>
        <c:crosses val="autoZero"/>
        <c:auto val="1"/>
        <c:lblOffset val="100"/>
        <c:tickLblSkip val="10"/>
        <c:tickMarkSkip val="5"/>
        <c:noMultiLvlLbl val="0"/>
      </c:catAx>
      <c:valAx>
        <c:axId val="34069842"/>
        <c:scaling>
          <c:orientation val="minMax"/>
          <c:max val="2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Slight and all severities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981321"/>
        <c:crossesAt val="1"/>
        <c:crossBetween val="midCat"/>
        <c:dispUnits/>
        <c:majorUnit val="4000"/>
      </c:valAx>
      <c:catAx>
        <c:axId val="38193123"/>
        <c:scaling>
          <c:orientation val="minMax"/>
        </c:scaling>
        <c:axPos val="b"/>
        <c:delete val="1"/>
        <c:majorTickMark val="in"/>
        <c:minorTickMark val="none"/>
        <c:tickLblPos val="nextTo"/>
        <c:crossAx val="8193788"/>
        <c:crosses val="autoZero"/>
        <c:auto val="1"/>
        <c:lblOffset val="100"/>
        <c:noMultiLvlLbl val="0"/>
      </c:catAx>
      <c:valAx>
        <c:axId val="8193788"/>
        <c:scaling>
          <c:orientation val="minMax"/>
          <c:max val="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Serious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193123"/>
        <c:crosses val="max"/>
        <c:crossBetween val="midCat"/>
        <c:dispUnits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2"/>
          <c:y val="0.95075"/>
          <c:w val="0.6325"/>
          <c:h val="0.0377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1975"/>
          <c:w val="0.86375"/>
          <c:h val="0.906"/>
        </c:manualLayout>
      </c:layout>
      <c:lineChart>
        <c:grouping val="standard"/>
        <c:varyColors val="0"/>
        <c:ser>
          <c:idx val="2"/>
          <c:order val="0"/>
          <c:tx>
            <c:strRef>
              <c:f>Table2Chart!$C$5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Table2Chart!$D$2:$BK$2</c:f>
              <c:numCache/>
            </c:numRef>
          </c:cat>
          <c:val>
            <c:numRef>
              <c:f>Table2Chart!$D$5:$BK$5</c:f>
              <c:numCache/>
            </c:numRef>
          </c:val>
          <c:smooth val="0"/>
        </c:ser>
        <c:ser>
          <c:idx val="3"/>
          <c:order val="1"/>
          <c:tx>
            <c:strRef>
              <c:f>Table2Chart!$C$6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Table2Chart!$D$2:$BK$2</c:f>
              <c:numCache/>
            </c:numRef>
          </c:cat>
          <c:val>
            <c:numRef>
              <c:f>Table2Chart!$D$6:$BK$6</c:f>
              <c:numCache/>
            </c:numRef>
          </c:val>
          <c:smooth val="0"/>
        </c:ser>
        <c:axId val="6635229"/>
        <c:axId val="59717062"/>
      </c:lineChart>
      <c:lineChart>
        <c:grouping val="standard"/>
        <c:varyColors val="0"/>
        <c:ser>
          <c:idx val="0"/>
          <c:order val="2"/>
          <c:tx>
            <c:strRef>
              <c:f>Table2Chart!$C$3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Table2Chart!$D$3:$BK$3</c:f>
              <c:numCache/>
            </c:numRef>
          </c:val>
          <c:smooth val="0"/>
        </c:ser>
        <c:axId val="582647"/>
        <c:axId val="5243824"/>
      </c:lineChart>
      <c:catAx>
        <c:axId val="6635229"/>
        <c:scaling>
          <c:orientation val="minMax"/>
        </c:scaling>
        <c:axPos val="b"/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717062"/>
        <c:crosses val="autoZero"/>
        <c:auto val="1"/>
        <c:lblOffset val="100"/>
        <c:tickLblSkip val="10"/>
        <c:tickMarkSkip val="5"/>
        <c:noMultiLvlLbl val="0"/>
      </c:catAx>
      <c:valAx>
        <c:axId val="59717062"/>
        <c:scaling>
          <c:orientation val="minMax"/>
          <c:max val="2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35229"/>
        <c:crossesAt val="1"/>
        <c:crossBetween val="midCat"/>
        <c:dispUnits/>
        <c:majorUnit val="4000"/>
      </c:valAx>
      <c:catAx>
        <c:axId val="582647"/>
        <c:scaling>
          <c:orientation val="minMax"/>
        </c:scaling>
        <c:axPos val="b"/>
        <c:delete val="1"/>
        <c:majorTickMark val="in"/>
        <c:minorTickMark val="none"/>
        <c:tickLblPos val="nextTo"/>
        <c:crossAx val="5243824"/>
        <c:crosses val="autoZero"/>
        <c:auto val="1"/>
        <c:lblOffset val="100"/>
        <c:noMultiLvlLbl val="0"/>
      </c:catAx>
      <c:valAx>
        <c:axId val="5243824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Fatal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2647"/>
        <c:crosses val="max"/>
        <c:crossBetween val="midCat"/>
        <c:dispUnits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835"/>
          <c:y val="0.95375"/>
          <c:w val="0.65075"/>
          <c:h val="0.0367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2825"/>
          <c:w val="0.90175"/>
          <c:h val="0.879"/>
        </c:manualLayout>
      </c:layout>
      <c:lineChart>
        <c:grouping val="standard"/>
        <c:varyColors val="0"/>
        <c:ser>
          <c:idx val="2"/>
          <c:order val="1"/>
          <c:tx>
            <c:strRef>
              <c:f>Table2Chart!$C$12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Table2Chart!$D$9:$BK$9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Table2Chart!$D$12:$BK$12</c:f>
              <c:numCache>
                <c:ptCount val="60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16623</c:v>
                </c:pt>
                <c:pt idx="51">
                  <c:v>16152</c:v>
                </c:pt>
                <c:pt idx="52">
                  <c:v>15742</c:v>
                </c:pt>
                <c:pt idx="53">
                  <c:v>15463</c:v>
                </c:pt>
                <c:pt idx="54">
                  <c:v>15428</c:v>
                </c:pt>
                <c:pt idx="55">
                  <c:v>14934</c:v>
                </c:pt>
                <c:pt idx="56">
                  <c:v>14321</c:v>
                </c:pt>
                <c:pt idx="57">
                  <c:v>13572</c:v>
                </c:pt>
                <c:pt idx="58">
                  <c:v>12750</c:v>
                </c:pt>
                <c:pt idx="59">
                  <c:v>12545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Table2Chart!$C$13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Table2Chart!$D$9:$BK$9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Table2Chart!$D$13:$BK$13</c:f>
              <c:numCache>
                <c:ptCount val="60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20517</c:v>
                </c:pt>
                <c:pt idx="51">
                  <c:v>19910</c:v>
                </c:pt>
                <c:pt idx="52">
                  <c:v>19275</c:v>
                </c:pt>
                <c:pt idx="53">
                  <c:v>18757</c:v>
                </c:pt>
                <c:pt idx="54">
                  <c:v>18502</c:v>
                </c:pt>
                <c:pt idx="55">
                  <c:v>17885</c:v>
                </c:pt>
                <c:pt idx="56">
                  <c:v>17269</c:v>
                </c:pt>
                <c:pt idx="57">
                  <c:v>16238</c:v>
                </c:pt>
                <c:pt idx="58">
                  <c:v>15590</c:v>
                </c:pt>
                <c:pt idx="59">
                  <c:v>15030</c:v>
                </c:pt>
              </c:numCache>
            </c:numRef>
          </c:val>
          <c:smooth val="0"/>
        </c:ser>
        <c:axId val="47194417"/>
        <c:axId val="22096570"/>
      </c:lineChart>
      <c:lineChart>
        <c:grouping val="standard"/>
        <c:varyColors val="0"/>
        <c:ser>
          <c:idx val="1"/>
          <c:order val="0"/>
          <c:tx>
            <c:strRef>
              <c:f>Table2Chart!$C$11</c:f>
              <c:strCache>
                <c:ptCount val="1"/>
                <c:pt idx="0">
                  <c:v>Serious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Table2Chart!$D$9:$BK$9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Table2Chart!$D$11:$BK$11</c:f>
              <c:numCache>
                <c:ptCount val="60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3568</c:v>
                </c:pt>
                <c:pt idx="51">
                  <c:v>3410</c:v>
                </c:pt>
                <c:pt idx="52">
                  <c:v>3229</c:v>
                </c:pt>
                <c:pt idx="53">
                  <c:v>2958</c:v>
                </c:pt>
                <c:pt idx="54">
                  <c:v>2766</c:v>
                </c:pt>
                <c:pt idx="55">
                  <c:v>2665</c:v>
                </c:pt>
                <c:pt idx="56">
                  <c:v>2634</c:v>
                </c:pt>
                <c:pt idx="57">
                  <c:v>2385</c:v>
                </c:pt>
                <c:pt idx="58">
                  <c:v>2570</c:v>
                </c:pt>
                <c:pt idx="59">
                  <c:v>2269</c:v>
                </c:pt>
              </c:numCache>
            </c:numRef>
          </c:val>
          <c:smooth val="0"/>
        </c:ser>
        <c:axId val="64651403"/>
        <c:axId val="44991716"/>
      </c:lineChart>
      <c:catAx>
        <c:axId val="47194417"/>
        <c:scaling>
          <c:orientation val="minMax"/>
        </c:scaling>
        <c:axPos val="b"/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096570"/>
        <c:crosses val="autoZero"/>
        <c:auto val="1"/>
        <c:lblOffset val="100"/>
        <c:tickLblSkip val="10"/>
        <c:tickMarkSkip val="5"/>
        <c:noMultiLvlLbl val="0"/>
      </c:catAx>
      <c:valAx>
        <c:axId val="22096570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Slight and all severities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194417"/>
        <c:crossesAt val="1"/>
        <c:crossBetween val="midCat"/>
        <c:dispUnits/>
        <c:majorUnit val="4000"/>
      </c:valAx>
      <c:catAx>
        <c:axId val="64651403"/>
        <c:scaling>
          <c:orientation val="minMax"/>
        </c:scaling>
        <c:axPos val="b"/>
        <c:delete val="1"/>
        <c:majorTickMark val="in"/>
        <c:minorTickMark val="none"/>
        <c:tickLblPos val="nextTo"/>
        <c:crossAx val="44991716"/>
        <c:crosses val="autoZero"/>
        <c:auto val="1"/>
        <c:lblOffset val="100"/>
        <c:noMultiLvlLbl val="0"/>
      </c:catAx>
      <c:valAx>
        <c:axId val="44991716"/>
        <c:scaling>
          <c:orientation val="minMax"/>
          <c:max val="1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Serious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651403"/>
        <c:crosses val="max"/>
        <c:crossBetween val="midCat"/>
        <c:dispUnits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929"/>
          <c:w val="0.899"/>
          <c:h val="0.054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31"/>
          <c:w val="0.881"/>
          <c:h val="0.869"/>
        </c:manualLayout>
      </c:layout>
      <c:lineChart>
        <c:grouping val="standard"/>
        <c:varyColors val="0"/>
        <c:ser>
          <c:idx val="2"/>
          <c:order val="0"/>
          <c:tx>
            <c:strRef>
              <c:f>Table2Chart!$C$12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Table2Chart!$D$9:$BK$9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Table2Chart!$D$12:$BK$12</c:f>
              <c:numCache>
                <c:ptCount val="60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16623</c:v>
                </c:pt>
                <c:pt idx="51">
                  <c:v>16152</c:v>
                </c:pt>
                <c:pt idx="52">
                  <c:v>15742</c:v>
                </c:pt>
                <c:pt idx="53">
                  <c:v>15463</c:v>
                </c:pt>
                <c:pt idx="54">
                  <c:v>15428</c:v>
                </c:pt>
                <c:pt idx="55">
                  <c:v>14934</c:v>
                </c:pt>
                <c:pt idx="56">
                  <c:v>14321</c:v>
                </c:pt>
                <c:pt idx="57">
                  <c:v>13572</c:v>
                </c:pt>
                <c:pt idx="58">
                  <c:v>12750</c:v>
                </c:pt>
                <c:pt idx="59">
                  <c:v>12545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Table2Chart!$C$13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Table2Chart!$D$9:$BK$9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Table2Chart!$D$13:$BK$13</c:f>
              <c:numCache>
                <c:ptCount val="60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20517</c:v>
                </c:pt>
                <c:pt idx="51">
                  <c:v>19910</c:v>
                </c:pt>
                <c:pt idx="52">
                  <c:v>19275</c:v>
                </c:pt>
                <c:pt idx="53">
                  <c:v>18757</c:v>
                </c:pt>
                <c:pt idx="54">
                  <c:v>18502</c:v>
                </c:pt>
                <c:pt idx="55">
                  <c:v>17885</c:v>
                </c:pt>
                <c:pt idx="56">
                  <c:v>17269</c:v>
                </c:pt>
                <c:pt idx="57">
                  <c:v>16238</c:v>
                </c:pt>
                <c:pt idx="58">
                  <c:v>15590</c:v>
                </c:pt>
                <c:pt idx="59">
                  <c:v>15030</c:v>
                </c:pt>
              </c:numCache>
            </c:numRef>
          </c:val>
          <c:smooth val="0"/>
        </c:ser>
        <c:axId val="2272261"/>
        <c:axId val="20450350"/>
      </c:lineChart>
      <c:lineChart>
        <c:grouping val="standard"/>
        <c:varyColors val="0"/>
        <c:ser>
          <c:idx val="0"/>
          <c:order val="2"/>
          <c:tx>
            <c:strRef>
              <c:f>Table2Chart!$C$10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Table2Chart!$D$9:$BK$9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cat>
          <c:val>
            <c:numRef>
              <c:f>Table2Chart!$D$10:$BK$10</c:f>
              <c:numCache>
                <c:ptCount val="60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336</c:v>
                </c:pt>
                <c:pt idx="54">
                  <c:v>308</c:v>
                </c:pt>
                <c:pt idx="55">
                  <c:v>286</c:v>
                </c:pt>
                <c:pt idx="56">
                  <c:v>314</c:v>
                </c:pt>
                <c:pt idx="57">
                  <c:v>281</c:v>
                </c:pt>
                <c:pt idx="58">
                  <c:v>270</c:v>
                </c:pt>
                <c:pt idx="59">
                  <c:v>216</c:v>
                </c:pt>
              </c:numCache>
            </c:numRef>
          </c:val>
          <c:smooth val="0"/>
        </c:ser>
        <c:axId val="49835423"/>
        <c:axId val="45865624"/>
      </c:lineChart>
      <c:catAx>
        <c:axId val="2272261"/>
        <c:scaling>
          <c:orientation val="minMax"/>
        </c:scaling>
        <c:axPos val="b"/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450350"/>
        <c:crosses val="autoZero"/>
        <c:auto val="1"/>
        <c:lblOffset val="100"/>
        <c:tickLblSkip val="10"/>
        <c:tickMarkSkip val="5"/>
        <c:noMultiLvlLbl val="0"/>
      </c:catAx>
      <c:valAx>
        <c:axId val="20450350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72261"/>
        <c:crossesAt val="1"/>
        <c:crossBetween val="midCat"/>
        <c:dispUnits/>
        <c:majorUnit val="4000"/>
      </c:valAx>
      <c:catAx>
        <c:axId val="49835423"/>
        <c:scaling>
          <c:orientation val="minMax"/>
        </c:scaling>
        <c:axPos val="b"/>
        <c:delete val="1"/>
        <c:majorTickMark val="in"/>
        <c:minorTickMark val="none"/>
        <c:tickLblPos val="nextTo"/>
        <c:crossAx val="45865624"/>
        <c:crosses val="autoZero"/>
        <c:auto val="1"/>
        <c:lblOffset val="100"/>
        <c:noMultiLvlLbl val="0"/>
      </c:catAx>
      <c:valAx>
        <c:axId val="45865624"/>
        <c:scaling>
          <c:orientation val="minMax"/>
          <c:max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Fatal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835423"/>
        <c:crosses val="max"/>
        <c:crossBetween val="midCat"/>
        <c:dispUnits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91925"/>
          <c:w val="0.929"/>
          <c:h val="0.056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0</xdr:col>
      <xdr:colOff>0</xdr:colOff>
      <xdr:row>20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34766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12,000
</a:t>
          </a:r>
        </a:p>
      </xdr:txBody>
    </xdr:sp>
    <xdr:clientData/>
  </xdr:twoCellAnchor>
  <xdr:twoCellAnchor>
    <xdr:from>
      <xdr:col>0</xdr:col>
      <xdr:colOff>0</xdr:colOff>
      <xdr:row>22</xdr:row>
      <xdr:rowOff>133350</xdr:rowOff>
    </xdr:from>
    <xdr:to>
      <xdr:col>0</xdr:col>
      <xdr:colOff>0</xdr:colOff>
      <xdr:row>23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4286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10,000
</a:t>
          </a:r>
        </a:p>
      </xdr:txBody>
    </xdr:sp>
    <xdr:clientData/>
  </xdr:twoCellAnchor>
  <xdr:twoCellAnchor>
    <xdr:from>
      <xdr:col>0</xdr:col>
      <xdr:colOff>0</xdr:colOff>
      <xdr:row>26</xdr:row>
      <xdr:rowOff>95250</xdr:rowOff>
    </xdr:from>
    <xdr:to>
      <xdr:col>0</xdr:col>
      <xdr:colOff>0</xdr:colOff>
      <xdr:row>27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51625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8,000
</a:t>
          </a:r>
        </a:p>
      </xdr:txBody>
    </xdr:sp>
    <xdr:clientData/>
  </xdr:twoCellAnchor>
  <xdr:twoCellAnchor>
    <xdr:from>
      <xdr:col>0</xdr:col>
      <xdr:colOff>0</xdr:colOff>
      <xdr:row>30</xdr:row>
      <xdr:rowOff>38100</xdr:rowOff>
    </xdr:from>
    <xdr:to>
      <xdr:col>0</xdr:col>
      <xdr:colOff>0</xdr:colOff>
      <xdr:row>31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86740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6,000
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35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659130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4,000
</a:t>
          </a:r>
        </a:p>
      </xdr:txBody>
    </xdr:sp>
    <xdr:clientData/>
  </xdr:twoCellAnchor>
  <xdr:twoCellAnchor>
    <xdr:from>
      <xdr:col>0</xdr:col>
      <xdr:colOff>0</xdr:colOff>
      <xdr:row>37</xdr:row>
      <xdr:rowOff>104775</xdr:rowOff>
    </xdr:from>
    <xdr:to>
      <xdr:col>0</xdr:col>
      <xdr:colOff>0</xdr:colOff>
      <xdr:row>38</xdr:row>
      <xdr:rowOff>114300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26757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2,000
</a:t>
          </a:r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0</xdr:col>
      <xdr:colOff>0</xdr:colOff>
      <xdr:row>20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34766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1,200
</a:t>
          </a:r>
        </a:p>
      </xdr:txBody>
    </xdr:sp>
    <xdr:clientData/>
  </xdr:twoCellAnchor>
  <xdr:twoCellAnchor>
    <xdr:from>
      <xdr:col>0</xdr:col>
      <xdr:colOff>0</xdr:colOff>
      <xdr:row>22</xdr:row>
      <xdr:rowOff>142875</xdr:rowOff>
    </xdr:from>
    <xdr:to>
      <xdr:col>0</xdr:col>
      <xdr:colOff>0</xdr:colOff>
      <xdr:row>23</xdr:row>
      <xdr:rowOff>152400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0" y="429577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1,000
</a:t>
          </a:r>
        </a:p>
      </xdr:txBody>
    </xdr:sp>
    <xdr:clientData/>
  </xdr:twoCellAnchor>
  <xdr:twoCellAnchor>
    <xdr:from>
      <xdr:col>0</xdr:col>
      <xdr:colOff>0</xdr:colOff>
      <xdr:row>26</xdr:row>
      <xdr:rowOff>114300</xdr:rowOff>
    </xdr:from>
    <xdr:to>
      <xdr:col>0</xdr:col>
      <xdr:colOff>0</xdr:colOff>
      <xdr:row>27</xdr:row>
      <xdr:rowOff>123825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518160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800
</a:t>
          </a:r>
        </a:p>
      </xdr:txBody>
    </xdr:sp>
    <xdr:clientData/>
  </xdr:twoCellAnchor>
  <xdr:twoCellAnchor>
    <xdr:from>
      <xdr:col>0</xdr:col>
      <xdr:colOff>0</xdr:colOff>
      <xdr:row>30</xdr:row>
      <xdr:rowOff>57150</xdr:rowOff>
    </xdr:from>
    <xdr:to>
      <xdr:col>0</xdr:col>
      <xdr:colOff>0</xdr:colOff>
      <xdr:row>31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0" y="588645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600
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0</xdr:col>
      <xdr:colOff>0</xdr:colOff>
      <xdr:row>35</xdr:row>
      <xdr:rowOff>19050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0" y="660082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400
</a:t>
          </a:r>
        </a:p>
      </xdr:txBody>
    </xdr:sp>
    <xdr:clientData/>
  </xdr:twoCellAnchor>
  <xdr:twoCellAnchor>
    <xdr:from>
      <xdr:col>0</xdr:col>
      <xdr:colOff>0</xdr:colOff>
      <xdr:row>37</xdr:row>
      <xdr:rowOff>104775</xdr:rowOff>
    </xdr:from>
    <xdr:to>
      <xdr:col>0</xdr:col>
      <xdr:colOff>0</xdr:colOff>
      <xdr:row>38</xdr:row>
      <xdr:rowOff>123825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0" y="7267575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200
</a:t>
          </a:r>
        </a:p>
      </xdr:txBody>
    </xdr:sp>
    <xdr:clientData/>
  </xdr:twoCellAnchor>
  <xdr:twoCellAnchor>
    <xdr:from>
      <xdr:col>0</xdr:col>
      <xdr:colOff>0</xdr:colOff>
      <xdr:row>17</xdr:row>
      <xdr:rowOff>171450</xdr:rowOff>
    </xdr:from>
    <xdr:to>
      <xdr:col>0</xdr:col>
      <xdr:colOff>0</xdr:colOff>
      <xdr:row>18</xdr:row>
      <xdr:rowOff>104775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0" y="32194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Fatal</a:t>
          </a:r>
        </a:p>
      </xdr:txBody>
    </xdr:sp>
    <xdr:clientData/>
  </xdr:twoCellAnchor>
  <xdr:twoCellAnchor>
    <xdr:from>
      <xdr:col>0</xdr:col>
      <xdr:colOff>0</xdr:colOff>
      <xdr:row>17</xdr:row>
      <xdr:rowOff>190500</xdr:rowOff>
    </xdr:from>
    <xdr:to>
      <xdr:col>0</xdr:col>
      <xdr:colOff>47625</xdr:colOff>
      <xdr:row>18</xdr:row>
      <xdr:rowOff>104775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0" y="3238500"/>
          <a:ext cx="476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Serious</a:t>
          </a:r>
        </a:p>
      </xdr:txBody>
    </xdr:sp>
    <xdr:clientData/>
  </xdr:twoCellAnchor>
  <xdr:twoCellAnchor>
    <xdr:from>
      <xdr:col>1</xdr:col>
      <xdr:colOff>66675</xdr:colOff>
      <xdr:row>46</xdr:row>
      <xdr:rowOff>0</xdr:rowOff>
    </xdr:from>
    <xdr:to>
      <xdr:col>1</xdr:col>
      <xdr:colOff>485775</xdr:colOff>
      <xdr:row>46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09600" y="88773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12,000
</a:t>
          </a:r>
        </a:p>
      </xdr:txBody>
    </xdr:sp>
    <xdr:clientData/>
  </xdr:twoCellAnchor>
  <xdr:twoCellAnchor>
    <xdr:from>
      <xdr:col>1</xdr:col>
      <xdr:colOff>95250</xdr:colOff>
      <xdr:row>46</xdr:row>
      <xdr:rowOff>0</xdr:rowOff>
    </xdr:from>
    <xdr:to>
      <xdr:col>1</xdr:col>
      <xdr:colOff>533400</xdr:colOff>
      <xdr:row>46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38175" y="887730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10,000
</a:t>
          </a:r>
        </a:p>
      </xdr:txBody>
    </xdr:sp>
    <xdr:clientData/>
  </xdr:twoCellAnchor>
  <xdr:twoCellAnchor>
    <xdr:from>
      <xdr:col>1</xdr:col>
      <xdr:colOff>142875</xdr:colOff>
      <xdr:row>46</xdr:row>
      <xdr:rowOff>0</xdr:rowOff>
    </xdr:from>
    <xdr:to>
      <xdr:col>1</xdr:col>
      <xdr:colOff>533400</xdr:colOff>
      <xdr:row>46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5800" y="8877300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8,000
</a:t>
          </a:r>
        </a:p>
      </xdr:txBody>
    </xdr:sp>
    <xdr:clientData/>
  </xdr:twoCellAnchor>
  <xdr:twoCellAnchor>
    <xdr:from>
      <xdr:col>1</xdr:col>
      <xdr:colOff>152400</xdr:colOff>
      <xdr:row>46</xdr:row>
      <xdr:rowOff>0</xdr:rowOff>
    </xdr:from>
    <xdr:to>
      <xdr:col>1</xdr:col>
      <xdr:colOff>533400</xdr:colOff>
      <xdr:row>46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95325" y="887730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6,000
</a:t>
          </a:r>
        </a:p>
      </xdr:txBody>
    </xdr:sp>
    <xdr:clientData/>
  </xdr:twoCellAnchor>
  <xdr:twoCellAnchor>
    <xdr:from>
      <xdr:col>1</xdr:col>
      <xdr:colOff>142875</xdr:colOff>
      <xdr:row>46</xdr:row>
      <xdr:rowOff>0</xdr:rowOff>
    </xdr:from>
    <xdr:to>
      <xdr:col>1</xdr:col>
      <xdr:colOff>542925</xdr:colOff>
      <xdr:row>46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5800" y="88773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4,000
</a:t>
          </a:r>
        </a:p>
      </xdr:txBody>
    </xdr:sp>
    <xdr:clientData/>
  </xdr:twoCellAnchor>
  <xdr:twoCellAnchor>
    <xdr:from>
      <xdr:col>1</xdr:col>
      <xdr:colOff>114300</xdr:colOff>
      <xdr:row>46</xdr:row>
      <xdr:rowOff>0</xdr:rowOff>
    </xdr:from>
    <xdr:to>
      <xdr:col>1</xdr:col>
      <xdr:colOff>533400</xdr:colOff>
      <xdr:row>46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57225" y="88773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2,000
</a:t>
          </a:r>
        </a:p>
      </xdr:txBody>
    </xdr:sp>
    <xdr:clientData/>
  </xdr:twoCellAnchor>
  <xdr:twoCellAnchor>
    <xdr:from>
      <xdr:col>0</xdr:col>
      <xdr:colOff>104775</xdr:colOff>
      <xdr:row>46</xdr:row>
      <xdr:rowOff>0</xdr:rowOff>
    </xdr:from>
    <xdr:to>
      <xdr:col>0</xdr:col>
      <xdr:colOff>514350</xdr:colOff>
      <xdr:row>46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04775" y="887730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1,200
</a:t>
          </a:r>
        </a:p>
      </xdr:txBody>
    </xdr:sp>
    <xdr:clientData/>
  </xdr:twoCellAnchor>
  <xdr:twoCellAnchor>
    <xdr:from>
      <xdr:col>0</xdr:col>
      <xdr:colOff>123825</xdr:colOff>
      <xdr:row>46</xdr:row>
      <xdr:rowOff>0</xdr:rowOff>
    </xdr:from>
    <xdr:to>
      <xdr:col>0</xdr:col>
      <xdr:colOff>514350</xdr:colOff>
      <xdr:row>46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23825" y="8877300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1,000
</a:t>
          </a:r>
        </a:p>
      </xdr:txBody>
    </xdr:sp>
    <xdr:clientData/>
  </xdr:twoCellAnchor>
  <xdr:twoCellAnchor>
    <xdr:from>
      <xdr:col>0</xdr:col>
      <xdr:colOff>152400</xdr:colOff>
      <xdr:row>46</xdr:row>
      <xdr:rowOff>0</xdr:rowOff>
    </xdr:from>
    <xdr:to>
      <xdr:col>0</xdr:col>
      <xdr:colOff>457200</xdr:colOff>
      <xdr:row>46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52400" y="8877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800
</a:t>
          </a:r>
        </a:p>
      </xdr:txBody>
    </xdr:sp>
    <xdr:clientData/>
  </xdr:twoCellAnchor>
  <xdr:twoCellAnchor>
    <xdr:from>
      <xdr:col>0</xdr:col>
      <xdr:colOff>161925</xdr:colOff>
      <xdr:row>46</xdr:row>
      <xdr:rowOff>0</xdr:rowOff>
    </xdr:from>
    <xdr:to>
      <xdr:col>0</xdr:col>
      <xdr:colOff>466725</xdr:colOff>
      <xdr:row>46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61925" y="8877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400
</a:t>
          </a:r>
        </a:p>
      </xdr:txBody>
    </xdr:sp>
    <xdr:clientData/>
  </xdr:twoCellAnchor>
  <xdr:twoCellAnchor>
    <xdr:from>
      <xdr:col>0</xdr:col>
      <xdr:colOff>133350</xdr:colOff>
      <xdr:row>46</xdr:row>
      <xdr:rowOff>0</xdr:rowOff>
    </xdr:from>
    <xdr:to>
      <xdr:col>0</xdr:col>
      <xdr:colOff>485775</xdr:colOff>
      <xdr:row>46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3350" y="88773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200
</a:t>
          </a:r>
        </a:p>
      </xdr:txBody>
    </xdr:sp>
    <xdr:clientData/>
  </xdr:twoCellAnchor>
  <xdr:twoCellAnchor>
    <xdr:from>
      <xdr:col>0</xdr:col>
      <xdr:colOff>38100</xdr:colOff>
      <xdr:row>46</xdr:row>
      <xdr:rowOff>0</xdr:rowOff>
    </xdr:from>
    <xdr:to>
      <xdr:col>0</xdr:col>
      <xdr:colOff>419100</xdr:colOff>
      <xdr:row>46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38100" y="887730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Fatal</a:t>
          </a:r>
        </a:p>
      </xdr:txBody>
    </xdr:sp>
    <xdr:clientData/>
  </xdr:twoCellAnchor>
  <xdr:twoCellAnchor>
    <xdr:from>
      <xdr:col>1</xdr:col>
      <xdr:colOff>76200</xdr:colOff>
      <xdr:row>46</xdr:row>
      <xdr:rowOff>0</xdr:rowOff>
    </xdr:from>
    <xdr:to>
      <xdr:col>2</xdr:col>
      <xdr:colOff>47625</xdr:colOff>
      <xdr:row>46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19125" y="887730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Serious</a:t>
          </a:r>
        </a:p>
      </xdr:txBody>
    </xdr:sp>
    <xdr:clientData/>
  </xdr:twoCellAnchor>
  <xdr:twoCellAnchor>
    <xdr:from>
      <xdr:col>2</xdr:col>
      <xdr:colOff>133350</xdr:colOff>
      <xdr:row>46</xdr:row>
      <xdr:rowOff>0</xdr:rowOff>
    </xdr:from>
    <xdr:to>
      <xdr:col>3</xdr:col>
      <xdr:colOff>190500</xdr:colOff>
      <xdr:row>46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228725" y="8877300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Slight &amp;
All Severities</a:t>
          </a:r>
        </a:p>
      </xdr:txBody>
    </xdr:sp>
    <xdr:clientData/>
  </xdr:twoCellAnchor>
  <xdr:twoCellAnchor>
    <xdr:from>
      <xdr:col>0</xdr:col>
      <xdr:colOff>95250</xdr:colOff>
      <xdr:row>46</xdr:row>
      <xdr:rowOff>0</xdr:rowOff>
    </xdr:from>
    <xdr:to>
      <xdr:col>0</xdr:col>
      <xdr:colOff>504825</xdr:colOff>
      <xdr:row>46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887730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1,400
</a:t>
          </a:r>
        </a:p>
      </xdr:txBody>
    </xdr:sp>
    <xdr:clientData/>
  </xdr:twoCellAnchor>
  <xdr:twoCellAnchor>
    <xdr:from>
      <xdr:col>0</xdr:col>
      <xdr:colOff>95250</xdr:colOff>
      <xdr:row>46</xdr:row>
      <xdr:rowOff>0</xdr:rowOff>
    </xdr:from>
    <xdr:to>
      <xdr:col>0</xdr:col>
      <xdr:colOff>504825</xdr:colOff>
      <xdr:row>46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95250" y="887730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1,600
</a:t>
          </a:r>
        </a:p>
      </xdr:txBody>
    </xdr:sp>
    <xdr:clientData/>
  </xdr:twoCellAnchor>
  <xdr:twoCellAnchor>
    <xdr:from>
      <xdr:col>0</xdr:col>
      <xdr:colOff>95250</xdr:colOff>
      <xdr:row>46</xdr:row>
      <xdr:rowOff>0</xdr:rowOff>
    </xdr:from>
    <xdr:to>
      <xdr:col>0</xdr:col>
      <xdr:colOff>504825</xdr:colOff>
      <xdr:row>46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887730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1,800
</a:t>
          </a:r>
        </a:p>
      </xdr:txBody>
    </xdr:sp>
    <xdr:clientData/>
  </xdr:twoCellAnchor>
  <xdr:twoCellAnchor>
    <xdr:from>
      <xdr:col>1</xdr:col>
      <xdr:colOff>76200</xdr:colOff>
      <xdr:row>46</xdr:row>
      <xdr:rowOff>0</xdr:rowOff>
    </xdr:from>
    <xdr:to>
      <xdr:col>1</xdr:col>
      <xdr:colOff>495300</xdr:colOff>
      <xdr:row>46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19125" y="88773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14,000
</a:t>
          </a:r>
        </a:p>
      </xdr:txBody>
    </xdr:sp>
    <xdr:clientData/>
  </xdr:twoCellAnchor>
  <xdr:twoCellAnchor>
    <xdr:from>
      <xdr:col>1</xdr:col>
      <xdr:colOff>66675</xdr:colOff>
      <xdr:row>46</xdr:row>
      <xdr:rowOff>0</xdr:rowOff>
    </xdr:from>
    <xdr:to>
      <xdr:col>1</xdr:col>
      <xdr:colOff>485775</xdr:colOff>
      <xdr:row>46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09600" y="88773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16,000
</a:t>
          </a:r>
        </a:p>
      </xdr:txBody>
    </xdr:sp>
    <xdr:clientData/>
  </xdr:twoCellAnchor>
  <xdr:twoCellAnchor>
    <xdr:from>
      <xdr:col>1</xdr:col>
      <xdr:colOff>85725</xdr:colOff>
      <xdr:row>46</xdr:row>
      <xdr:rowOff>0</xdr:rowOff>
    </xdr:from>
    <xdr:to>
      <xdr:col>1</xdr:col>
      <xdr:colOff>504825</xdr:colOff>
      <xdr:row>46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28650" y="88773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18,000
</a:t>
          </a:r>
        </a:p>
      </xdr:txBody>
    </xdr:sp>
    <xdr:clientData/>
  </xdr:twoCellAnchor>
  <xdr:twoCellAnchor>
    <xdr:from>
      <xdr:col>8</xdr:col>
      <xdr:colOff>447675</xdr:colOff>
      <xdr:row>46</xdr:row>
      <xdr:rowOff>0</xdr:rowOff>
    </xdr:from>
    <xdr:to>
      <xdr:col>9</xdr:col>
      <xdr:colOff>257175</xdr:colOff>
      <xdr:row>46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248275" y="8877300"/>
          <a:ext cx="419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Killed</a:t>
          </a:r>
        </a:p>
      </xdr:txBody>
    </xdr:sp>
    <xdr:clientData/>
  </xdr:twoCellAnchor>
  <xdr:twoCellAnchor>
    <xdr:from>
      <xdr:col>11</xdr:col>
      <xdr:colOff>257175</xdr:colOff>
      <xdr:row>46</xdr:row>
      <xdr:rowOff>0</xdr:rowOff>
    </xdr:from>
    <xdr:to>
      <xdr:col>12</xdr:col>
      <xdr:colOff>180975</xdr:colOff>
      <xdr:row>46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86575" y="8877300"/>
          <a:ext cx="533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Serious</a:t>
          </a:r>
        </a:p>
      </xdr:txBody>
    </xdr:sp>
    <xdr:clientData/>
  </xdr:twoCellAnchor>
  <xdr:twoCellAnchor>
    <xdr:from>
      <xdr:col>9</xdr:col>
      <xdr:colOff>466725</xdr:colOff>
      <xdr:row>46</xdr:row>
      <xdr:rowOff>0</xdr:rowOff>
    </xdr:from>
    <xdr:to>
      <xdr:col>10</xdr:col>
      <xdr:colOff>276225</xdr:colOff>
      <xdr:row>46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5876925" y="8877300"/>
          <a:ext cx="419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Slight</a:t>
          </a:r>
        </a:p>
      </xdr:txBody>
    </xdr:sp>
    <xdr:clientData/>
  </xdr:twoCellAnchor>
  <xdr:twoCellAnchor>
    <xdr:from>
      <xdr:col>0</xdr:col>
      <xdr:colOff>0</xdr:colOff>
      <xdr:row>41</xdr:row>
      <xdr:rowOff>57150</xdr:rowOff>
    </xdr:from>
    <xdr:to>
      <xdr:col>0</xdr:col>
      <xdr:colOff>0</xdr:colOff>
      <xdr:row>42</xdr:row>
      <xdr:rowOff>66675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0" y="79819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   0
</a:t>
          </a:r>
        </a:p>
      </xdr:txBody>
    </xdr:sp>
    <xdr:clientData/>
  </xdr:twoCellAnchor>
  <xdr:twoCellAnchor>
    <xdr:from>
      <xdr:col>0</xdr:col>
      <xdr:colOff>0</xdr:colOff>
      <xdr:row>41</xdr:row>
      <xdr:rowOff>57150</xdr:rowOff>
    </xdr:from>
    <xdr:to>
      <xdr:col>0</xdr:col>
      <xdr:colOff>0</xdr:colOff>
      <xdr:row>42</xdr:row>
      <xdr:rowOff>66675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0" y="79819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  0
</a:t>
          </a:r>
        </a:p>
      </xdr:txBody>
    </xdr:sp>
    <xdr:clientData/>
  </xdr:twoCellAnchor>
  <xdr:twoCellAnchor>
    <xdr:from>
      <xdr:col>0</xdr:col>
      <xdr:colOff>76200</xdr:colOff>
      <xdr:row>46</xdr:row>
      <xdr:rowOff>0</xdr:rowOff>
    </xdr:from>
    <xdr:to>
      <xdr:col>0</xdr:col>
      <xdr:colOff>485775</xdr:colOff>
      <xdr:row>46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76200" y="887730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0
</a:t>
          </a:r>
        </a:p>
      </xdr:txBody>
    </xdr:sp>
    <xdr:clientData/>
  </xdr:twoCellAnchor>
  <xdr:twoCellAnchor>
    <xdr:from>
      <xdr:col>1</xdr:col>
      <xdr:colOff>95250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38175" y="88773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  0
</a:t>
          </a:r>
        </a:p>
      </xdr:txBody>
    </xdr:sp>
    <xdr:clientData/>
  </xdr:twoCellAnchor>
  <xdr:twoCellAnchor>
    <xdr:from>
      <xdr:col>0</xdr:col>
      <xdr:colOff>161925</xdr:colOff>
      <xdr:row>46</xdr:row>
      <xdr:rowOff>0</xdr:rowOff>
    </xdr:from>
    <xdr:to>
      <xdr:col>0</xdr:col>
      <xdr:colOff>466725</xdr:colOff>
      <xdr:row>46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61925" y="8877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600
</a:t>
          </a:r>
        </a:p>
      </xdr:txBody>
    </xdr:sp>
    <xdr:clientData/>
  </xdr:twoCellAnchor>
  <xdr:twoCellAnchor>
    <xdr:from>
      <xdr:col>0</xdr:col>
      <xdr:colOff>76200</xdr:colOff>
      <xdr:row>17</xdr:row>
      <xdr:rowOff>219075</xdr:rowOff>
    </xdr:from>
    <xdr:to>
      <xdr:col>10</xdr:col>
      <xdr:colOff>571500</xdr:colOff>
      <xdr:row>47</xdr:row>
      <xdr:rowOff>95250</xdr:rowOff>
    </xdr:to>
    <xdr:graphicFrame>
      <xdr:nvGraphicFramePr>
        <xdr:cNvPr id="43" name="Chart 43"/>
        <xdr:cNvGraphicFramePr/>
      </xdr:nvGraphicFramePr>
      <xdr:xfrm>
        <a:off x="76200" y="3267075"/>
        <a:ext cx="65151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</xdr:colOff>
      <xdr:row>17</xdr:row>
      <xdr:rowOff>95250</xdr:rowOff>
    </xdr:from>
    <xdr:to>
      <xdr:col>20</xdr:col>
      <xdr:colOff>590550</xdr:colOff>
      <xdr:row>47</xdr:row>
      <xdr:rowOff>133350</xdr:rowOff>
    </xdr:to>
    <xdr:graphicFrame>
      <xdr:nvGraphicFramePr>
        <xdr:cNvPr id="44" name="Chart 44"/>
        <xdr:cNvGraphicFramePr/>
      </xdr:nvGraphicFramePr>
      <xdr:xfrm>
        <a:off x="6648450" y="3143250"/>
        <a:ext cx="6057900" cy="605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57</xdr:row>
      <xdr:rowOff>0</xdr:rowOff>
    </xdr:from>
    <xdr:to>
      <xdr:col>11</xdr:col>
      <xdr:colOff>76200</xdr:colOff>
      <xdr:row>89</xdr:row>
      <xdr:rowOff>152400</xdr:rowOff>
    </xdr:to>
    <xdr:graphicFrame>
      <xdr:nvGraphicFramePr>
        <xdr:cNvPr id="45" name="Chart 45"/>
        <xdr:cNvGraphicFramePr/>
      </xdr:nvGraphicFramePr>
      <xdr:xfrm>
        <a:off x="104775" y="11010900"/>
        <a:ext cx="6600825" cy="624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114300</xdr:colOff>
      <xdr:row>57</xdr:row>
      <xdr:rowOff>0</xdr:rowOff>
    </xdr:from>
    <xdr:to>
      <xdr:col>21</xdr:col>
      <xdr:colOff>0</xdr:colOff>
      <xdr:row>89</xdr:row>
      <xdr:rowOff>114300</xdr:rowOff>
    </xdr:to>
    <xdr:graphicFrame>
      <xdr:nvGraphicFramePr>
        <xdr:cNvPr id="46" name="Chart 46"/>
        <xdr:cNvGraphicFramePr/>
      </xdr:nvGraphicFramePr>
      <xdr:xfrm>
        <a:off x="6743700" y="11010900"/>
        <a:ext cx="5981700" cy="621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2\fs1_home\u031953\local\Copy%20of%20RCS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1"/>
      <sheetName val="Table2"/>
      <sheetName val="Table2Chart"/>
      <sheetName val="Figure1Data"/>
      <sheetName val="Figure1"/>
      <sheetName val="figs2&amp;3data"/>
      <sheetName val="Figures 2&amp;3"/>
      <sheetName val="Fig4data"/>
      <sheetName val="Figure4"/>
      <sheetName val="Fig5data"/>
      <sheetName val="Figure5"/>
      <sheetName val="Fig6data"/>
      <sheetName val="Figure6"/>
      <sheetName val="Fig7data"/>
      <sheetName val="Figure7"/>
      <sheetName val="Figure8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2Chart ORIG"/>
      <sheetName val="Table3"/>
      <sheetName val="Table4"/>
      <sheetName val="Table5a"/>
      <sheetName val="Table5b"/>
      <sheetName val="Table5c9498"/>
      <sheetName val="Table5c0509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 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</sheetNames>
    <sheetDataSet>
      <sheetData sheetId="59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1994-98 average</v>
          </cell>
          <cell r="C12">
            <v>3789</v>
          </cell>
          <cell r="D12">
            <v>3185</v>
          </cell>
          <cell r="E12">
            <v>4903</v>
          </cell>
          <cell r="F12">
            <v>1375</v>
          </cell>
          <cell r="G12">
            <v>13514</v>
          </cell>
          <cell r="I12">
            <v>12.64711459115</v>
          </cell>
          <cell r="J12">
            <v>9.035934351588</v>
          </cell>
          <cell r="K12">
            <v>6.054096930747</v>
          </cell>
          <cell r="L12">
            <v>3.177442239877</v>
          </cell>
          <cell r="M12">
            <v>6.994208773601</v>
          </cell>
        </row>
        <row r="13">
          <cell r="B13">
            <v>1999</v>
          </cell>
          <cell r="C13">
            <v>3086</v>
          </cell>
          <cell r="D13">
            <v>2860</v>
          </cell>
          <cell r="E13">
            <v>4891</v>
          </cell>
          <cell r="F13">
            <v>1342</v>
          </cell>
          <cell r="G13">
            <v>12286</v>
          </cell>
          <cell r="I13">
            <v>10.989050120182</v>
          </cell>
          <cell r="J13">
            <v>8.637769401759</v>
          </cell>
          <cell r="K13">
            <v>5.816995951533</v>
          </cell>
          <cell r="L13">
            <v>3.029106052569</v>
          </cell>
          <cell r="M13">
            <v>6.424282193677</v>
          </cell>
        </row>
        <row r="14">
          <cell r="B14">
            <v>2000</v>
          </cell>
          <cell r="C14">
            <v>2940</v>
          </cell>
          <cell r="D14">
            <v>2738</v>
          </cell>
          <cell r="E14">
            <v>4729</v>
          </cell>
          <cell r="F14">
            <v>1386</v>
          </cell>
          <cell r="G14">
            <v>11878</v>
          </cell>
          <cell r="I14">
            <v>10.521606871253</v>
          </cell>
          <cell r="J14">
            <v>8.606273967436</v>
          </cell>
          <cell r="K14">
            <v>5.555411974503</v>
          </cell>
          <cell r="L14">
            <v>3.099568609823</v>
          </cell>
          <cell r="M14">
            <v>6.22004824981</v>
          </cell>
        </row>
        <row r="15">
          <cell r="B15">
            <v>2001</v>
          </cell>
          <cell r="C15">
            <v>2804</v>
          </cell>
          <cell r="D15">
            <v>2573</v>
          </cell>
          <cell r="E15">
            <v>4525</v>
          </cell>
          <cell r="F15">
            <v>1331</v>
          </cell>
          <cell r="G15">
            <v>11303</v>
          </cell>
          <cell r="I15">
            <v>9.962197652275</v>
          </cell>
          <cell r="J15">
            <v>8.354004597462</v>
          </cell>
          <cell r="K15">
            <v>5.24704600007</v>
          </cell>
          <cell r="L15">
            <v>2.94904859394</v>
          </cell>
          <cell r="M15">
            <v>5.902220596874</v>
          </cell>
        </row>
        <row r="16">
          <cell r="B16">
            <v>2002</v>
          </cell>
          <cell r="C16">
            <v>2757</v>
          </cell>
          <cell r="D16">
            <v>2356</v>
          </cell>
          <cell r="E16">
            <v>4572</v>
          </cell>
          <cell r="F16">
            <v>1369</v>
          </cell>
          <cell r="G16">
            <v>11138</v>
          </cell>
          <cell r="I16">
            <v>9.683741710689</v>
          </cell>
          <cell r="J16">
            <v>7.927214976918</v>
          </cell>
          <cell r="K16">
            <v>5.247602596255</v>
          </cell>
          <cell r="L16">
            <v>3.003385115583</v>
          </cell>
          <cell r="M16">
            <v>5.790520811616</v>
          </cell>
        </row>
        <row r="17">
          <cell r="B17">
            <v>2003</v>
          </cell>
          <cell r="C17">
            <v>2692</v>
          </cell>
          <cell r="D17">
            <v>2161</v>
          </cell>
          <cell r="E17">
            <v>4528</v>
          </cell>
          <cell r="F17">
            <v>1409</v>
          </cell>
          <cell r="G17">
            <v>10862</v>
          </cell>
          <cell r="I17">
            <v>9.269940530508</v>
          </cell>
          <cell r="J17">
            <v>7.529984041033</v>
          </cell>
          <cell r="K17">
            <v>5.151472401851</v>
          </cell>
          <cell r="L17">
            <v>3.050074033025</v>
          </cell>
          <cell r="M17">
            <v>5.624727951353</v>
          </cell>
        </row>
        <row r="18">
          <cell r="B18">
            <v>2004</v>
          </cell>
          <cell r="C18">
            <v>2740</v>
          </cell>
          <cell r="D18">
            <v>2026</v>
          </cell>
          <cell r="E18">
            <v>4608</v>
          </cell>
          <cell r="F18">
            <v>1376</v>
          </cell>
          <cell r="G18">
            <v>10810</v>
          </cell>
          <cell r="I18">
            <v>9.228261382084</v>
          </cell>
          <cell r="J18">
            <v>7.265476792432</v>
          </cell>
          <cell r="K18">
            <v>5.191176801929</v>
          </cell>
          <cell r="L18">
            <v>2.926725513134</v>
          </cell>
          <cell r="M18">
            <v>5.559644120715</v>
          </cell>
        </row>
        <row r="19">
          <cell r="B19">
            <v>2005</v>
          </cell>
          <cell r="C19">
            <v>2689</v>
          </cell>
          <cell r="D19">
            <v>1840</v>
          </cell>
          <cell r="E19">
            <v>4330</v>
          </cell>
          <cell r="F19">
            <v>1320</v>
          </cell>
          <cell r="G19">
            <v>10214</v>
          </cell>
          <cell r="I19">
            <v>8.879481430359</v>
          </cell>
          <cell r="J19">
            <v>6.679008312461</v>
          </cell>
          <cell r="K19">
            <v>4.848672158096</v>
          </cell>
          <cell r="L19">
            <v>2.77103097047</v>
          </cell>
          <cell r="M19">
            <v>5.22614272776</v>
          </cell>
        </row>
        <row r="20">
          <cell r="B20">
            <v>2006</v>
          </cell>
          <cell r="C20">
            <v>2657</v>
          </cell>
          <cell r="D20">
            <v>1688</v>
          </cell>
          <cell r="E20">
            <v>4184</v>
          </cell>
          <cell r="F20">
            <v>1186</v>
          </cell>
          <cell r="G20">
            <v>9753</v>
          </cell>
          <cell r="I20">
            <v>8.634585136944</v>
          </cell>
          <cell r="J20">
            <v>6.125018596398</v>
          </cell>
          <cell r="K20">
            <v>4.662186480773</v>
          </cell>
          <cell r="L20">
            <v>2.4506511996</v>
          </cell>
          <cell r="M20">
            <v>4.944792901486</v>
          </cell>
        </row>
        <row r="21">
          <cell r="B21">
            <v>2007</v>
          </cell>
          <cell r="C21">
            <v>2592</v>
          </cell>
          <cell r="D21">
            <v>1584</v>
          </cell>
          <cell r="E21">
            <v>3824</v>
          </cell>
          <cell r="F21">
            <v>1292</v>
          </cell>
          <cell r="G21">
            <v>9336</v>
          </cell>
          <cell r="I21">
            <v>8.337407683796</v>
          </cell>
          <cell r="J21">
            <v>5.667871327871</v>
          </cell>
          <cell r="K21">
            <v>4.287303124888</v>
          </cell>
          <cell r="L21">
            <v>2.583364492335</v>
          </cell>
          <cell r="M21">
            <v>4.687207585488</v>
          </cell>
        </row>
        <row r="22">
          <cell r="B22">
            <v>2008</v>
          </cell>
          <cell r="C22">
            <v>2363</v>
          </cell>
          <cell r="D22">
            <v>1549</v>
          </cell>
          <cell r="E22">
            <v>3706</v>
          </cell>
          <cell r="F22">
            <v>1229</v>
          </cell>
          <cell r="G22">
            <v>8886</v>
          </cell>
          <cell r="I22">
            <v>7.48400582758</v>
          </cell>
          <cell r="J22">
            <v>5.470270193914</v>
          </cell>
          <cell r="K22">
            <v>4.177012455522</v>
          </cell>
          <cell r="L22">
            <v>2.396463607487</v>
          </cell>
          <cell r="M22">
            <v>4.425750494126</v>
          </cell>
        </row>
        <row r="23">
          <cell r="B23">
            <v>2009</v>
          </cell>
          <cell r="C23">
            <v>2253</v>
          </cell>
          <cell r="D23">
            <v>1536</v>
          </cell>
          <cell r="E23">
            <v>3423</v>
          </cell>
          <cell r="F23">
            <v>1283</v>
          </cell>
          <cell r="G23">
            <v>8521</v>
          </cell>
          <cell r="I23">
            <v>7.031089085428</v>
          </cell>
          <cell r="J23">
            <v>5.312875074799</v>
          </cell>
          <cell r="K23">
            <v>3.881326431686</v>
          </cell>
          <cell r="L23">
            <v>2.447352357699</v>
          </cell>
          <cell r="M23">
            <v>4.214421009496</v>
          </cell>
        </row>
        <row r="24">
          <cell r="B24" t="str">
            <v>2005-2009 average</v>
          </cell>
          <cell r="C24">
            <v>2511</v>
          </cell>
          <cell r="D24">
            <v>1639</v>
          </cell>
          <cell r="E24">
            <v>3893</v>
          </cell>
          <cell r="F24">
            <v>1262</v>
          </cell>
          <cell r="G24">
            <v>9342</v>
          </cell>
          <cell r="I24">
            <v>8.05977872524</v>
          </cell>
          <cell r="J24">
            <v>5.843200907881</v>
          </cell>
          <cell r="K24">
            <v>4.373084515076</v>
          </cell>
          <cell r="L24">
            <v>2.526514387118</v>
          </cell>
          <cell r="M24">
            <v>4.695292870003</v>
          </cell>
        </row>
        <row r="26">
          <cell r="B26" t="str">
            <v>1994-98 average</v>
          </cell>
          <cell r="C26">
            <v>1727</v>
          </cell>
          <cell r="D26">
            <v>1822</v>
          </cell>
          <cell r="E26">
            <v>2609</v>
          </cell>
          <cell r="F26">
            <v>417</v>
          </cell>
          <cell r="G26">
            <v>6643</v>
          </cell>
          <cell r="I26">
            <v>5.762477024175</v>
          </cell>
          <cell r="J26">
            <v>4.972878680536</v>
          </cell>
          <cell r="K26">
            <v>3.11477379024</v>
          </cell>
          <cell r="L26">
            <v>0.680716507228</v>
          </cell>
          <cell r="M26">
            <v>3.107508976712</v>
          </cell>
        </row>
        <row r="27">
          <cell r="B27">
            <v>1999</v>
          </cell>
          <cell r="C27">
            <v>1536</v>
          </cell>
          <cell r="D27">
            <v>1781</v>
          </cell>
          <cell r="E27">
            <v>2848</v>
          </cell>
          <cell r="F27">
            <v>472</v>
          </cell>
          <cell r="G27">
            <v>6652</v>
          </cell>
          <cell r="I27">
            <v>5.438111389232</v>
          </cell>
          <cell r="J27">
            <v>5.095442997414</v>
          </cell>
          <cell r="K27">
            <v>3.263353049425</v>
          </cell>
          <cell r="L27">
            <v>0.768220414155</v>
          </cell>
          <cell r="M27">
            <v>3.131978171948</v>
          </cell>
        </row>
        <row r="28">
          <cell r="B28">
            <v>2000</v>
          </cell>
          <cell r="C28">
            <v>1315</v>
          </cell>
          <cell r="D28">
            <v>1701</v>
          </cell>
          <cell r="E28">
            <v>2954</v>
          </cell>
          <cell r="F28">
            <v>510</v>
          </cell>
          <cell r="G28">
            <v>6503</v>
          </cell>
          <cell r="I28">
            <v>4.676004451983</v>
          </cell>
          <cell r="J28">
            <v>5.028750498884</v>
          </cell>
          <cell r="K28">
            <v>3.336601410544</v>
          </cell>
          <cell r="L28">
            <v>0.828511181652</v>
          </cell>
          <cell r="M28">
            <v>3.056067520228</v>
          </cell>
        </row>
        <row r="29">
          <cell r="B29">
            <v>2001</v>
          </cell>
          <cell r="C29">
            <v>1343</v>
          </cell>
          <cell r="D29">
            <v>1668</v>
          </cell>
          <cell r="E29">
            <v>2902</v>
          </cell>
          <cell r="F29">
            <v>504</v>
          </cell>
          <cell r="G29">
            <v>6438</v>
          </cell>
          <cell r="I29">
            <v>4.792902364689</v>
          </cell>
          <cell r="J29">
            <v>5.074752195104</v>
          </cell>
          <cell r="K29">
            <v>3.22817837076</v>
          </cell>
          <cell r="L29">
            <v>0.816326530612</v>
          </cell>
          <cell r="M29">
            <v>3.019408060507</v>
          </cell>
        </row>
        <row r="30">
          <cell r="B30">
            <v>2002</v>
          </cell>
          <cell r="C30">
            <v>1284</v>
          </cell>
          <cell r="D30">
            <v>1508</v>
          </cell>
          <cell r="E30">
            <v>2956</v>
          </cell>
          <cell r="F30">
            <v>510</v>
          </cell>
          <cell r="G30">
            <v>6275</v>
          </cell>
          <cell r="I30">
            <v>4.594641016833</v>
          </cell>
          <cell r="J30">
            <v>4.761679218175</v>
          </cell>
          <cell r="K30">
            <v>3.247580794009</v>
          </cell>
          <cell r="L30">
            <v>0.824059965713</v>
          </cell>
          <cell r="M30">
            <v>2.944589211454</v>
          </cell>
        </row>
        <row r="31">
          <cell r="B31">
            <v>2003</v>
          </cell>
          <cell r="C31">
            <v>1293</v>
          </cell>
          <cell r="D31">
            <v>1389</v>
          </cell>
          <cell r="E31">
            <v>2961</v>
          </cell>
          <cell r="F31">
            <v>541</v>
          </cell>
          <cell r="G31">
            <v>6202</v>
          </cell>
          <cell r="I31">
            <v>4.566242296894</v>
          </cell>
          <cell r="J31">
            <v>4.566840594577</v>
          </cell>
          <cell r="K31">
            <v>3.21404497492</v>
          </cell>
          <cell r="L31">
            <v>0.869411500016</v>
          </cell>
          <cell r="M31">
            <v>2.902137792414</v>
          </cell>
        </row>
        <row r="32">
          <cell r="B32">
            <v>2004</v>
          </cell>
          <cell r="C32">
            <v>1389</v>
          </cell>
          <cell r="D32">
            <v>1367</v>
          </cell>
          <cell r="E32">
            <v>2859</v>
          </cell>
          <cell r="F32">
            <v>524</v>
          </cell>
          <cell r="G32">
            <v>6151</v>
          </cell>
          <cell r="I32">
            <v>4.81467487946</v>
          </cell>
          <cell r="J32">
            <v>4.637608391798</v>
          </cell>
          <cell r="K32">
            <v>3.063008626564</v>
          </cell>
          <cell r="L32">
            <v>0.835890989606</v>
          </cell>
          <cell r="M32">
            <v>2.863968717008</v>
          </cell>
        </row>
        <row r="33">
          <cell r="B33">
            <v>2005</v>
          </cell>
          <cell r="C33">
            <v>1269</v>
          </cell>
          <cell r="D33">
            <v>1211</v>
          </cell>
          <cell r="E33">
            <v>2784</v>
          </cell>
          <cell r="F33">
            <v>542</v>
          </cell>
          <cell r="G33">
            <v>5823</v>
          </cell>
          <cell r="I33">
            <v>4.315357776826</v>
          </cell>
          <cell r="J33">
            <v>4.204904912204</v>
          </cell>
          <cell r="K33">
            <v>2.953874360604</v>
          </cell>
          <cell r="L33">
            <v>0.860782009338</v>
          </cell>
          <cell r="M33">
            <v>2.695182558464</v>
          </cell>
        </row>
        <row r="34">
          <cell r="B34">
            <v>2006</v>
          </cell>
          <cell r="C34">
            <v>1405</v>
          </cell>
          <cell r="D34">
            <v>1170</v>
          </cell>
          <cell r="E34">
            <v>2778</v>
          </cell>
          <cell r="F34">
            <v>549</v>
          </cell>
          <cell r="G34">
            <v>5913</v>
          </cell>
          <cell r="I34">
            <v>4.71573040119</v>
          </cell>
          <cell r="J34">
            <v>4.118021800878</v>
          </cell>
          <cell r="K34">
            <v>2.922429382513</v>
          </cell>
          <cell r="L34">
            <v>0.866497786406</v>
          </cell>
          <cell r="M34">
            <v>2.724561678869</v>
          </cell>
        </row>
        <row r="35">
          <cell r="B35">
            <v>2007</v>
          </cell>
          <cell r="C35">
            <v>1422</v>
          </cell>
          <cell r="D35">
            <v>1075</v>
          </cell>
          <cell r="E35">
            <v>2538</v>
          </cell>
          <cell r="F35">
            <v>524</v>
          </cell>
          <cell r="G35">
            <v>5569</v>
          </cell>
          <cell r="I35">
            <v>4.73283763904</v>
          </cell>
          <cell r="J35">
            <v>3.795220493485</v>
          </cell>
          <cell r="K35">
            <v>2.675372343734</v>
          </cell>
          <cell r="L35">
            <v>0.810539488277</v>
          </cell>
          <cell r="M35">
            <v>2.551356432158</v>
          </cell>
        </row>
        <row r="36">
          <cell r="B36">
            <v>2008</v>
          </cell>
          <cell r="C36">
            <v>1350</v>
          </cell>
          <cell r="D36">
            <v>1047</v>
          </cell>
          <cell r="E36">
            <v>2636</v>
          </cell>
          <cell r="F36">
            <v>520</v>
          </cell>
          <cell r="G36">
            <v>5563</v>
          </cell>
          <cell r="I36">
            <v>4.445688505425</v>
          </cell>
          <cell r="J36">
            <v>3.688463950285</v>
          </cell>
          <cell r="K36">
            <v>2.784876724833</v>
          </cell>
          <cell r="L36">
            <v>0.792579021653</v>
          </cell>
          <cell r="M36">
            <v>2.535442777892</v>
          </cell>
        </row>
        <row r="37">
          <cell r="B37">
            <v>2009</v>
          </cell>
          <cell r="C37">
            <v>1298</v>
          </cell>
          <cell r="D37">
            <v>1078</v>
          </cell>
          <cell r="E37">
            <v>2494</v>
          </cell>
          <cell r="F37">
            <v>557</v>
          </cell>
          <cell r="G37">
            <v>5442</v>
          </cell>
          <cell r="I37">
            <v>4.219340703635</v>
          </cell>
          <cell r="J37">
            <v>3.757105564908</v>
          </cell>
          <cell r="K37">
            <v>2.643979751398</v>
          </cell>
          <cell r="L37">
            <v>0.8382696429</v>
          </cell>
          <cell r="M37">
            <v>2.464249761499</v>
          </cell>
        </row>
        <row r="38">
          <cell r="B38" t="str">
            <v>2005-2009 average</v>
          </cell>
          <cell r="C38">
            <v>1349</v>
          </cell>
          <cell r="D38">
            <v>1116</v>
          </cell>
          <cell r="E38">
            <v>2646</v>
          </cell>
          <cell r="F38">
            <v>538</v>
          </cell>
          <cell r="G38">
            <v>5662</v>
          </cell>
          <cell r="I38">
            <v>4.484773117961</v>
          </cell>
          <cell r="J38">
            <v>3.913344075572</v>
          </cell>
          <cell r="K38">
            <v>2.796130392247</v>
          </cell>
          <cell r="L38">
            <v>0.833364806373</v>
          </cell>
          <cell r="M38">
            <v>2.593438427253</v>
          </cell>
        </row>
        <row r="40">
          <cell r="B40" t="str">
            <v>1994-98 average</v>
          </cell>
          <cell r="C40">
            <v>5537</v>
          </cell>
          <cell r="D40">
            <v>5043</v>
          </cell>
          <cell r="E40">
            <v>7547</v>
          </cell>
          <cell r="F40">
            <v>1794</v>
          </cell>
          <cell r="G40">
            <v>20975</v>
          </cell>
          <cell r="I40">
            <v>9.239598067638</v>
          </cell>
          <cell r="J40">
            <v>7.014732496206</v>
          </cell>
          <cell r="K40">
            <v>4.581155249007</v>
          </cell>
          <cell r="L40">
            <v>1.717173322133</v>
          </cell>
          <cell r="M40">
            <v>4.967371033805</v>
          </cell>
        </row>
        <row r="41">
          <cell r="B41">
            <v>1999</v>
          </cell>
          <cell r="C41">
            <v>4642</v>
          </cell>
          <cell r="D41">
            <v>4714</v>
          </cell>
          <cell r="E41">
            <v>7791</v>
          </cell>
          <cell r="F41">
            <v>1819</v>
          </cell>
          <cell r="G41">
            <v>19622</v>
          </cell>
          <cell r="I41">
            <v>8.241075423061</v>
          </cell>
          <cell r="J41">
            <v>6.925915913445</v>
          </cell>
          <cell r="K41">
            <v>4.546743747133</v>
          </cell>
          <cell r="L41">
            <v>1.720188908706</v>
          </cell>
          <cell r="M41">
            <v>4.723922285177</v>
          </cell>
        </row>
        <row r="42">
          <cell r="B42">
            <v>2000</v>
          </cell>
          <cell r="C42">
            <v>4280</v>
          </cell>
          <cell r="D42">
            <v>4506</v>
          </cell>
          <cell r="E42">
            <v>7742</v>
          </cell>
          <cell r="F42">
            <v>1902</v>
          </cell>
          <cell r="G42">
            <v>19285</v>
          </cell>
          <cell r="I42">
            <v>7.634023487108</v>
          </cell>
          <cell r="J42">
            <v>6.864768927247</v>
          </cell>
          <cell r="K42">
            <v>4.458203335994</v>
          </cell>
          <cell r="L42">
            <v>1.78974538002</v>
          </cell>
          <cell r="M42">
            <v>4.58875722113</v>
          </cell>
        </row>
        <row r="43">
          <cell r="B43">
            <v>2001</v>
          </cell>
          <cell r="C43">
            <v>4172</v>
          </cell>
          <cell r="D43">
            <v>4309</v>
          </cell>
          <cell r="E43">
            <v>7503</v>
          </cell>
          <cell r="F43">
            <v>1837</v>
          </cell>
          <cell r="G43">
            <v>18605</v>
          </cell>
          <cell r="I43">
            <v>7.427849092884</v>
          </cell>
          <cell r="J43">
            <v>6.767899830685</v>
          </cell>
          <cell r="K43">
            <v>4.259803139525</v>
          </cell>
          <cell r="L43">
            <v>1.718859358567</v>
          </cell>
          <cell r="M43">
            <v>4.423804491722</v>
          </cell>
        </row>
        <row r="44">
          <cell r="B44">
            <v>2002</v>
          </cell>
          <cell r="C44">
            <v>4072</v>
          </cell>
          <cell r="D44">
            <v>3941</v>
          </cell>
          <cell r="E44">
            <v>7624</v>
          </cell>
          <cell r="F44">
            <v>1882</v>
          </cell>
          <cell r="G44">
            <v>18194</v>
          </cell>
          <cell r="I44">
            <v>7.217810550199</v>
          </cell>
          <cell r="J44">
            <v>6.419622771824</v>
          </cell>
          <cell r="K44">
            <v>4.279609378991</v>
          </cell>
          <cell r="L44">
            <v>1.751176600856</v>
          </cell>
          <cell r="M44">
            <v>4.342581842014</v>
          </cell>
        </row>
        <row r="45">
          <cell r="B45">
            <v>2003</v>
          </cell>
          <cell r="C45">
            <v>4035</v>
          </cell>
          <cell r="D45">
            <v>3641</v>
          </cell>
          <cell r="E45">
            <v>7597</v>
          </cell>
          <cell r="F45">
            <v>1963</v>
          </cell>
          <cell r="G45">
            <v>17726</v>
          </cell>
          <cell r="I45">
            <v>7.034935822556</v>
          </cell>
          <cell r="J45">
            <v>6.159337545569</v>
          </cell>
          <cell r="K45">
            <v>4.21999054571</v>
          </cell>
          <cell r="L45">
            <v>1.810524840069</v>
          </cell>
          <cell r="M45">
            <v>4.25668743971</v>
          </cell>
        </row>
        <row r="46">
          <cell r="B46">
            <v>2004</v>
          </cell>
          <cell r="C46">
            <v>4153</v>
          </cell>
          <cell r="D46">
            <v>3459</v>
          </cell>
          <cell r="E46">
            <v>7645</v>
          </cell>
          <cell r="F46">
            <v>1950</v>
          </cell>
          <cell r="G46">
            <v>17718</v>
          </cell>
          <cell r="I46">
            <v>7.094209669512</v>
          </cell>
          <cell r="J46">
            <v>6.030156010021</v>
          </cell>
          <cell r="K46">
            <v>4.198113621986</v>
          </cell>
          <cell r="L46">
            <v>1.777533075789</v>
          </cell>
          <cell r="M46">
            <v>4.220395545272</v>
          </cell>
        </row>
        <row r="47">
          <cell r="B47">
            <v>2005</v>
          </cell>
          <cell r="C47">
            <v>3997</v>
          </cell>
          <cell r="D47">
            <v>3111</v>
          </cell>
          <cell r="E47">
            <v>7348</v>
          </cell>
          <cell r="F47">
            <v>1875</v>
          </cell>
          <cell r="G47">
            <v>16770</v>
          </cell>
          <cell r="I47">
            <v>6.696275249247</v>
          </cell>
          <cell r="J47">
            <v>5.520979188517</v>
          </cell>
          <cell r="K47">
            <v>4.00322742505</v>
          </cell>
          <cell r="L47">
            <v>1.695272314983</v>
          </cell>
          <cell r="M47">
            <v>3.981304373901</v>
          </cell>
        </row>
        <row r="48">
          <cell r="B48">
            <v>2006</v>
          </cell>
          <cell r="C48">
            <v>4097</v>
          </cell>
          <cell r="D48">
            <v>2916</v>
          </cell>
          <cell r="E48">
            <v>7213</v>
          </cell>
          <cell r="F48">
            <v>1741</v>
          </cell>
          <cell r="G48">
            <v>16398</v>
          </cell>
          <cell r="I48">
            <v>6.764577193287</v>
          </cell>
          <cell r="J48">
            <v>5.209859426701</v>
          </cell>
          <cell r="K48">
            <v>3.903113183248</v>
          </cell>
          <cell r="L48">
            <v>1.55788885926</v>
          </cell>
          <cell r="M48">
            <v>3.865247222587</v>
          </cell>
        </row>
        <row r="49">
          <cell r="B49">
            <v>2007</v>
          </cell>
          <cell r="C49">
            <v>4120</v>
          </cell>
          <cell r="D49">
            <v>2710</v>
          </cell>
          <cell r="E49">
            <v>6545</v>
          </cell>
          <cell r="F49">
            <v>1823</v>
          </cell>
          <cell r="G49">
            <v>15584</v>
          </cell>
          <cell r="I49">
            <v>6.739271962339</v>
          </cell>
          <cell r="J49">
            <v>4.815885669808</v>
          </cell>
          <cell r="K49">
            <v>3.555926934259</v>
          </cell>
          <cell r="L49">
            <v>1.589909698711</v>
          </cell>
          <cell r="M49">
            <v>3.652260926864</v>
          </cell>
        </row>
        <row r="50">
          <cell r="B50">
            <v>2008</v>
          </cell>
          <cell r="C50">
            <v>3792</v>
          </cell>
          <cell r="D50">
            <v>2658</v>
          </cell>
          <cell r="E50">
            <v>6510</v>
          </cell>
          <cell r="F50">
            <v>1752</v>
          </cell>
          <cell r="G50">
            <v>15058</v>
          </cell>
          <cell r="I50">
            <v>6.122004181432</v>
          </cell>
          <cell r="J50">
            <v>4.687624002469</v>
          </cell>
          <cell r="K50">
            <v>3.550048042893</v>
          </cell>
          <cell r="L50">
            <v>1.498813011955</v>
          </cell>
          <cell r="M50">
            <v>3.511943879557</v>
          </cell>
        </row>
        <row r="51">
          <cell r="B51">
            <v>2009</v>
          </cell>
          <cell r="C51">
            <v>3629</v>
          </cell>
          <cell r="D51">
            <v>2726</v>
          </cell>
          <cell r="E51">
            <v>6049</v>
          </cell>
          <cell r="F51">
            <v>1847</v>
          </cell>
          <cell r="G51">
            <v>14561</v>
          </cell>
          <cell r="I51">
            <v>5.778064372318</v>
          </cell>
          <cell r="J51">
            <v>4.732375979112</v>
          </cell>
          <cell r="K51">
            <v>3.314175510495</v>
          </cell>
          <cell r="L51">
            <v>1.553793038469</v>
          </cell>
          <cell r="M51">
            <v>3.378622666573</v>
          </cell>
        </row>
        <row r="52">
          <cell r="B52" t="str">
            <v>2005-2009 average</v>
          </cell>
          <cell r="C52">
            <v>3927</v>
          </cell>
          <cell r="D52">
            <v>2824</v>
          </cell>
          <cell r="E52">
            <v>6733</v>
          </cell>
          <cell r="F52">
            <v>1808</v>
          </cell>
          <cell r="G52">
            <v>15674</v>
          </cell>
          <cell r="I52">
            <v>6.413803511243</v>
          </cell>
          <cell r="J52">
            <v>4.991564076433</v>
          </cell>
          <cell r="K52">
            <v>3.665978154625</v>
          </cell>
          <cell r="L52">
            <v>1.577920978248</v>
          </cell>
          <cell r="M52">
            <v>3.675698397839</v>
          </cell>
        </row>
        <row r="54">
          <cell r="B54" t="str">
            <v>1994-98 average</v>
          </cell>
          <cell r="C54">
            <v>2.193977996525767</v>
          </cell>
          <cell r="D54">
            <v>1.7480790340285401</v>
          </cell>
          <cell r="E54">
            <v>1.87926408585665</v>
          </cell>
          <cell r="F54">
            <v>3.2973621103117505</v>
          </cell>
          <cell r="G54">
            <v>2.0343218425410208</v>
          </cell>
          <cell r="I54">
            <v>2.194735794709855</v>
          </cell>
          <cell r="J54">
            <v>1.817042991005376</v>
          </cell>
          <cell r="K54">
            <v>1.943671463307298</v>
          </cell>
          <cell r="L54">
            <v>4.66779078535368</v>
          </cell>
          <cell r="M54">
            <v>2.250744511445128</v>
          </cell>
        </row>
        <row r="55">
          <cell r="B55">
            <v>1999</v>
          </cell>
          <cell r="C55">
            <v>2.0091145833333335</v>
          </cell>
          <cell r="D55">
            <v>1.6058394160583942</v>
          </cell>
          <cell r="E55">
            <v>1.7173455056179776</v>
          </cell>
          <cell r="F55">
            <v>2.843220338983051</v>
          </cell>
          <cell r="G55">
            <v>1.8469633193024655</v>
          </cell>
          <cell r="I55">
            <v>2.020747523109109</v>
          </cell>
          <cell r="J55">
            <v>1.6951949822896213</v>
          </cell>
          <cell r="K55">
            <v>1.7825211870833129</v>
          </cell>
          <cell r="L55">
            <v>3.943016869580131</v>
          </cell>
          <cell r="M55">
            <v>2.0511899639713267</v>
          </cell>
        </row>
        <row r="56">
          <cell r="B56">
            <v>2000</v>
          </cell>
          <cell r="C56">
            <v>2.23574144486692</v>
          </cell>
          <cell r="D56">
            <v>1.6096413874191653</v>
          </cell>
          <cell r="E56">
            <v>1.600880162491537</v>
          </cell>
          <cell r="F56">
            <v>2.7176470588235295</v>
          </cell>
          <cell r="G56">
            <v>1.8265415961863756</v>
          </cell>
          <cell r="I56">
            <v>2.2501276419424703</v>
          </cell>
          <cell r="J56">
            <v>1.711413992272223</v>
          </cell>
          <cell r="K56">
            <v>1.6649911964154103</v>
          </cell>
          <cell r="L56">
            <v>3.741130691371784</v>
          </cell>
          <cell r="M56">
            <v>2.0353111338802976</v>
          </cell>
        </row>
        <row r="57">
          <cell r="B57">
            <v>2001</v>
          </cell>
          <cell r="C57">
            <v>2.087862993298585</v>
          </cell>
          <cell r="D57">
            <v>1.5425659472422062</v>
          </cell>
          <cell r="E57">
            <v>1.5592694693314955</v>
          </cell>
          <cell r="F57">
            <v>2.640873015873016</v>
          </cell>
          <cell r="G57">
            <v>1.7556694625660143</v>
          </cell>
          <cell r="I57">
            <v>2.0785313144849393</v>
          </cell>
          <cell r="J57">
            <v>1.646189661343808</v>
          </cell>
          <cell r="K57">
            <v>1.625389119633654</v>
          </cell>
          <cell r="L57">
            <v>3.612584527577584</v>
          </cell>
          <cell r="M57">
            <v>1.9547608268234322</v>
          </cell>
        </row>
        <row r="58">
          <cell r="B58">
            <v>2002</v>
          </cell>
          <cell r="C58">
            <v>2.147196261682243</v>
          </cell>
          <cell r="D58">
            <v>1.5623342175066313</v>
          </cell>
          <cell r="E58">
            <v>1.5466847090663058</v>
          </cell>
          <cell r="F58">
            <v>2.684313725490196</v>
          </cell>
          <cell r="G58">
            <v>1.774980079681275</v>
          </cell>
          <cell r="I58">
            <v>2.107616607088887</v>
          </cell>
          <cell r="J58">
            <v>1.6647939967607162</v>
          </cell>
          <cell r="K58">
            <v>1.6158497445038336</v>
          </cell>
          <cell r="L58">
            <v>3.6446196157392334</v>
          </cell>
          <cell r="M58">
            <v>1.9664952887457994</v>
          </cell>
        </row>
        <row r="59">
          <cell r="B59">
            <v>2003</v>
          </cell>
          <cell r="C59">
            <v>2.0819798917246715</v>
          </cell>
          <cell r="D59">
            <v>1.5557955363570914</v>
          </cell>
          <cell r="E59">
            <v>1.5292131036811887</v>
          </cell>
          <cell r="F59">
            <v>2.6044362292051755</v>
          </cell>
          <cell r="G59">
            <v>1.7513705256368912</v>
          </cell>
          <cell r="I59">
            <v>2.0301026375261557</v>
          </cell>
          <cell r="J59">
            <v>1.6488388164839063</v>
          </cell>
          <cell r="K59">
            <v>1.6028003472413213</v>
          </cell>
          <cell r="L59">
            <v>3.508205300906267</v>
          </cell>
          <cell r="M59">
            <v>1.9381326296965204</v>
          </cell>
        </row>
        <row r="60">
          <cell r="B60">
            <v>2004</v>
          </cell>
          <cell r="C60">
            <v>1.97264218862491</v>
          </cell>
          <cell r="D60">
            <v>1.4820775420629115</v>
          </cell>
          <cell r="E60">
            <v>1.6117523609653726</v>
          </cell>
          <cell r="F60">
            <v>2.6259541984732824</v>
          </cell>
          <cell r="G60">
            <v>1.7574378149894325</v>
          </cell>
          <cell r="I60">
            <v>1.916694608280386</v>
          </cell>
          <cell r="J60">
            <v>1.5666430148094446</v>
          </cell>
          <cell r="K60">
            <v>1.6947966639429028</v>
          </cell>
          <cell r="L60">
            <v>3.501324394600212</v>
          </cell>
          <cell r="M60">
            <v>1.9412377264103582</v>
          </cell>
        </row>
        <row r="61">
          <cell r="B61">
            <v>2005</v>
          </cell>
          <cell r="C61">
            <v>2.118991331757289</v>
          </cell>
          <cell r="D61">
            <v>1.5194054500412881</v>
          </cell>
          <cell r="E61">
            <v>1.555316091954023</v>
          </cell>
          <cell r="F61">
            <v>2.4354243542435423</v>
          </cell>
          <cell r="G61">
            <v>1.754078653614975</v>
          </cell>
          <cell r="I61">
            <v>2.057646640110098</v>
          </cell>
          <cell r="J61">
            <v>1.5883851007132996</v>
          </cell>
          <cell r="K61">
            <v>1.641461878935351</v>
          </cell>
          <cell r="L61">
            <v>3.219201772817152</v>
          </cell>
          <cell r="M61">
            <v>1.93906817604905</v>
          </cell>
        </row>
        <row r="62">
          <cell r="B62">
            <v>2006</v>
          </cell>
          <cell r="C62">
            <v>1.8911032028469752</v>
          </cell>
          <cell r="D62">
            <v>1.4427350427350427</v>
          </cell>
          <cell r="E62">
            <v>1.506119510439165</v>
          </cell>
          <cell r="F62">
            <v>2.1602914389799635</v>
          </cell>
          <cell r="G62">
            <v>1.6494165398274987</v>
          </cell>
          <cell r="I62">
            <v>1.831017552395508</v>
          </cell>
          <cell r="J62">
            <v>1.4873691526091704</v>
          </cell>
          <cell r="K62">
            <v>1.5953119376195093</v>
          </cell>
          <cell r="L62">
            <v>2.828225574314094</v>
          </cell>
          <cell r="M62">
            <v>1.8148948287119144</v>
          </cell>
        </row>
        <row r="63">
          <cell r="B63">
            <v>2007</v>
          </cell>
          <cell r="C63">
            <v>1.8227848101265822</v>
          </cell>
          <cell r="D63">
            <v>1.4734883720930232</v>
          </cell>
          <cell r="E63">
            <v>1.5066981875492513</v>
          </cell>
          <cell r="F63">
            <v>2.4656488549618323</v>
          </cell>
          <cell r="G63">
            <v>1.6764230562039864</v>
          </cell>
          <cell r="I63">
            <v>1.7616086415098624</v>
          </cell>
          <cell r="J63">
            <v>1.49342346185173</v>
          </cell>
          <cell r="K63">
            <v>1.6025070809038262</v>
          </cell>
          <cell r="L63">
            <v>3.1872160822498277</v>
          </cell>
          <cell r="M63">
            <v>1.8371433824020602</v>
          </cell>
        </row>
        <row r="64">
          <cell r="B64">
            <v>2008</v>
          </cell>
          <cell r="C64">
            <v>1.7503703703703704</v>
          </cell>
          <cell r="D64">
            <v>1.4794651384909265</v>
          </cell>
          <cell r="E64">
            <v>1.405918057663126</v>
          </cell>
          <cell r="F64">
            <v>2.3634615384615385</v>
          </cell>
          <cell r="G64">
            <v>1.597339564982923</v>
          </cell>
          <cell r="I64">
            <v>1.6834300960239097</v>
          </cell>
          <cell r="J64">
            <v>1.4830754123247762</v>
          </cell>
          <cell r="K64">
            <v>1.4998913302966694</v>
          </cell>
          <cell r="L64">
            <v>3.0236273507327307</v>
          </cell>
          <cell r="M64">
            <v>1.7455532945632584</v>
          </cell>
        </row>
        <row r="65">
          <cell r="B65">
            <v>2009</v>
          </cell>
          <cell r="C65">
            <v>1.7357473035439137</v>
          </cell>
          <cell r="D65">
            <v>1.424860853432282</v>
          </cell>
          <cell r="E65">
            <v>1.3724939855653568</v>
          </cell>
          <cell r="F65">
            <v>2.3034111310592458</v>
          </cell>
          <cell r="G65">
            <v>1.565784638000735</v>
          </cell>
          <cell r="I65">
            <v>1.6663951975650257</v>
          </cell>
          <cell r="J65">
            <v>1.4140872496163401</v>
          </cell>
          <cell r="K65">
            <v>1.4679864434036436</v>
          </cell>
          <cell r="L65">
            <v>2.919528791752934</v>
          </cell>
          <cell r="M65">
            <v>1.7102247813275118</v>
          </cell>
        </row>
        <row r="66">
          <cell r="B66" t="str">
            <v>2005-2009 average</v>
          </cell>
          <cell r="C66">
            <v>1.8613787991104522</v>
          </cell>
          <cell r="D66">
            <v>1.4686379928315412</v>
          </cell>
          <cell r="E66">
            <v>1.4712773998488284</v>
          </cell>
          <cell r="F66">
            <v>2.345724907063197</v>
          </cell>
          <cell r="G66">
            <v>1.6499470151889792</v>
          </cell>
          <cell r="I66">
            <v>1.7971430244623778</v>
          </cell>
          <cell r="J66">
            <v>1.4931477516519984</v>
          </cell>
          <cell r="K66">
            <v>1.563977319227142</v>
          </cell>
          <cell r="L66">
            <v>3.0317027642599714</v>
          </cell>
          <cell r="M66">
            <v>1.8104508750478832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117"/>
  <sheetViews>
    <sheetView tabSelected="1" zoomScale="85" zoomScaleNormal="85" workbookViewId="0" topLeftCell="A1">
      <selection activeCell="A2" sqref="A2"/>
    </sheetView>
  </sheetViews>
  <sheetFormatPr defaultColWidth="9.140625" defaultRowHeight="12.75"/>
  <cols>
    <col min="1" max="1" width="23.140625" style="1" customWidth="1"/>
    <col min="2" max="4" width="17.7109375" style="1" customWidth="1"/>
    <col min="5" max="5" width="19.00390625" style="1" customWidth="1"/>
    <col min="6" max="6" width="18.7109375" style="1" customWidth="1"/>
    <col min="7" max="9" width="17.7109375" style="1" customWidth="1"/>
    <col min="10" max="10" width="7.421875" style="1" customWidth="1"/>
    <col min="11" max="16384" width="9.140625" style="1" customWidth="1"/>
  </cols>
  <sheetData>
    <row r="1" ht="15">
      <c r="A1" s="1" t="s">
        <v>0</v>
      </c>
    </row>
    <row r="2" spans="1:9" ht="19.5">
      <c r="A2" s="2" t="s">
        <v>49</v>
      </c>
      <c r="B2" s="3" t="s">
        <v>1</v>
      </c>
      <c r="C2" s="3"/>
      <c r="D2" s="3"/>
      <c r="E2" s="3"/>
      <c r="F2" s="3"/>
      <c r="G2" s="3"/>
      <c r="H2" s="3"/>
      <c r="I2" s="4" t="s">
        <v>2</v>
      </c>
    </row>
    <row r="3" spans="1:9" ht="19.5">
      <c r="A3" s="2" t="s">
        <v>3</v>
      </c>
      <c r="B3" s="3"/>
      <c r="C3" s="3"/>
      <c r="D3" s="3"/>
      <c r="E3" s="3"/>
      <c r="F3" s="3"/>
      <c r="G3" s="3"/>
      <c r="H3" s="3"/>
      <c r="I3" s="3"/>
    </row>
    <row r="4" spans="1:11" ht="19.5">
      <c r="A4" s="2" t="s">
        <v>4</v>
      </c>
      <c r="B4" s="2"/>
      <c r="C4" s="2"/>
      <c r="D4" s="2"/>
      <c r="E4" s="2"/>
      <c r="F4" s="2"/>
      <c r="G4" s="2"/>
      <c r="H4" s="2"/>
      <c r="I4" s="2"/>
      <c r="J4" s="5"/>
      <c r="K4" s="5"/>
    </row>
    <row r="5" spans="1:9" ht="20.25" thickBot="1">
      <c r="A5" s="6" t="s">
        <v>5</v>
      </c>
      <c r="B5" s="6"/>
      <c r="C5" s="6"/>
      <c r="D5" s="6"/>
      <c r="E5" s="6"/>
      <c r="F5" s="6"/>
      <c r="G5" s="6"/>
      <c r="H5" s="6"/>
      <c r="I5" s="6"/>
    </row>
    <row r="6" spans="1:9" ht="18.75">
      <c r="A6" s="7"/>
      <c r="B6" s="8" t="s">
        <v>47</v>
      </c>
      <c r="C6" s="8" t="s">
        <v>6</v>
      </c>
      <c r="D6" s="8" t="s">
        <v>7</v>
      </c>
      <c r="E6" s="8" t="s">
        <v>8</v>
      </c>
      <c r="F6" s="8" t="s">
        <v>8</v>
      </c>
      <c r="G6" s="8" t="s">
        <v>9</v>
      </c>
      <c r="H6" s="8" t="s">
        <v>6</v>
      </c>
      <c r="I6" s="8"/>
    </row>
    <row r="7" spans="1:9" ht="18.75">
      <c r="A7" s="9" t="s">
        <v>10</v>
      </c>
      <c r="B7" s="10"/>
      <c r="C7" s="10" t="s">
        <v>48</v>
      </c>
      <c r="D7" s="10" t="s">
        <v>11</v>
      </c>
      <c r="E7" s="10" t="s">
        <v>12</v>
      </c>
      <c r="F7" s="10" t="s">
        <v>13</v>
      </c>
      <c r="G7" s="10" t="s">
        <v>14</v>
      </c>
      <c r="H7" s="10" t="s">
        <v>15</v>
      </c>
      <c r="I7" s="10" t="s">
        <v>16</v>
      </c>
    </row>
    <row r="8" spans="1:9" ht="7.5" customHeight="1" thickBot="1">
      <c r="A8" s="11"/>
      <c r="B8" s="12"/>
      <c r="C8" s="12"/>
      <c r="D8" s="11"/>
      <c r="E8" s="11"/>
      <c r="F8" s="11"/>
      <c r="G8" s="12"/>
      <c r="H8" s="12"/>
      <c r="I8" s="12"/>
    </row>
    <row r="9" spans="2:9" ht="15.75" thickTop="1">
      <c r="B9" s="13" t="s">
        <v>17</v>
      </c>
      <c r="C9" s="13" t="s">
        <v>17</v>
      </c>
      <c r="D9" s="13" t="s">
        <v>18</v>
      </c>
      <c r="E9" s="13" t="s">
        <v>19</v>
      </c>
      <c r="F9" s="13" t="s">
        <v>19</v>
      </c>
      <c r="G9" s="13" t="s">
        <v>20</v>
      </c>
      <c r="H9" s="13" t="s">
        <v>20</v>
      </c>
      <c r="I9" s="13" t="s">
        <v>20</v>
      </c>
    </row>
    <row r="10" spans="3:9" ht="8.25" customHeight="1">
      <c r="C10" s="14"/>
      <c r="G10" s="14"/>
      <c r="H10" s="14"/>
      <c r="I10" s="14"/>
    </row>
    <row r="11" spans="1:9" ht="15">
      <c r="A11" s="15">
        <v>1953</v>
      </c>
      <c r="B11" s="16">
        <v>5.1</v>
      </c>
      <c r="C11" s="16" t="s">
        <v>21</v>
      </c>
      <c r="D11" s="14" t="s">
        <v>21</v>
      </c>
      <c r="E11" s="14"/>
      <c r="F11" s="14" t="s">
        <v>21</v>
      </c>
      <c r="G11" s="17" t="s">
        <v>21</v>
      </c>
      <c r="H11" s="17" t="s">
        <v>21</v>
      </c>
      <c r="I11" s="17">
        <v>18343</v>
      </c>
    </row>
    <row r="12" spans="1:9" ht="15">
      <c r="A12" s="15">
        <v>1954</v>
      </c>
      <c r="B12" s="16">
        <v>5.104</v>
      </c>
      <c r="C12" s="16" t="s">
        <v>21</v>
      </c>
      <c r="D12" s="14" t="s">
        <v>21</v>
      </c>
      <c r="E12" s="14"/>
      <c r="F12" s="14" t="s">
        <v>21</v>
      </c>
      <c r="G12" s="17" t="s">
        <v>21</v>
      </c>
      <c r="H12" s="17" t="s">
        <v>21</v>
      </c>
      <c r="I12" s="17">
        <v>18901</v>
      </c>
    </row>
    <row r="13" spans="1:9" s="5" customFormat="1" ht="15.75">
      <c r="A13" s="18">
        <v>1955</v>
      </c>
      <c r="B13" s="19">
        <v>5.111</v>
      </c>
      <c r="C13" s="19" t="s">
        <v>21</v>
      </c>
      <c r="D13" s="20">
        <v>44.1</v>
      </c>
      <c r="E13" s="21" t="s">
        <v>21</v>
      </c>
      <c r="F13" s="21" t="s">
        <v>21</v>
      </c>
      <c r="G13" s="21" t="s">
        <v>21</v>
      </c>
      <c r="H13" s="21" t="s">
        <v>21</v>
      </c>
      <c r="I13" s="21">
        <v>20899</v>
      </c>
    </row>
    <row r="14" spans="1:9" ht="15">
      <c r="A14" s="15">
        <v>1956</v>
      </c>
      <c r="B14" s="16">
        <v>5.12</v>
      </c>
      <c r="C14" s="16" t="s">
        <v>21</v>
      </c>
      <c r="D14" s="22">
        <v>44.4</v>
      </c>
      <c r="E14" s="17" t="s">
        <v>21</v>
      </c>
      <c r="F14" s="17" t="s">
        <v>21</v>
      </c>
      <c r="G14" s="17" t="s">
        <v>21</v>
      </c>
      <c r="H14" s="17" t="s">
        <v>21</v>
      </c>
      <c r="I14" s="17">
        <v>21459</v>
      </c>
    </row>
    <row r="15" spans="1:9" ht="15">
      <c r="A15" s="15">
        <v>1957</v>
      </c>
      <c r="B15" s="16">
        <v>5.125</v>
      </c>
      <c r="C15" s="16" t="s">
        <v>21</v>
      </c>
      <c r="D15" s="22">
        <v>44.6</v>
      </c>
      <c r="E15" s="17" t="s">
        <v>21</v>
      </c>
      <c r="F15" s="17" t="s">
        <v>21</v>
      </c>
      <c r="G15" s="17" t="s">
        <v>21</v>
      </c>
      <c r="H15" s="17" t="s">
        <v>21</v>
      </c>
      <c r="I15" s="17">
        <v>21417</v>
      </c>
    </row>
    <row r="16" spans="1:9" ht="15">
      <c r="A16" s="15">
        <v>1958</v>
      </c>
      <c r="B16" s="16">
        <v>5.141</v>
      </c>
      <c r="C16" s="16" t="s">
        <v>21</v>
      </c>
      <c r="D16" s="22">
        <v>44.8</v>
      </c>
      <c r="E16" s="17" t="s">
        <v>21</v>
      </c>
      <c r="F16" s="17" t="s">
        <v>21</v>
      </c>
      <c r="G16" s="17" t="s">
        <v>21</v>
      </c>
      <c r="H16" s="17" t="s">
        <v>21</v>
      </c>
      <c r="I16" s="17">
        <v>22830</v>
      </c>
    </row>
    <row r="17" spans="1:9" ht="15">
      <c r="A17" s="15">
        <v>1959</v>
      </c>
      <c r="B17" s="16">
        <v>5.163</v>
      </c>
      <c r="C17" s="16" t="s">
        <v>21</v>
      </c>
      <c r="D17" s="22">
        <v>45</v>
      </c>
      <c r="E17" s="17" t="s">
        <v>21</v>
      </c>
      <c r="F17" s="17" t="s">
        <v>21</v>
      </c>
      <c r="G17" s="17" t="s">
        <v>21</v>
      </c>
      <c r="H17" s="17" t="s">
        <v>21</v>
      </c>
      <c r="I17" s="17">
        <v>25011</v>
      </c>
    </row>
    <row r="18" spans="1:9" ht="15.75">
      <c r="A18" s="18">
        <v>1960</v>
      </c>
      <c r="B18" s="19">
        <v>5.178</v>
      </c>
      <c r="C18" s="19" t="s">
        <v>21</v>
      </c>
      <c r="D18" s="20">
        <v>45.2</v>
      </c>
      <c r="E18" s="17" t="s">
        <v>21</v>
      </c>
      <c r="F18" s="21" t="s">
        <v>21</v>
      </c>
      <c r="G18" s="21" t="s">
        <v>21</v>
      </c>
      <c r="H18" s="21" t="s">
        <v>21</v>
      </c>
      <c r="I18" s="21">
        <v>26315</v>
      </c>
    </row>
    <row r="19" spans="1:9" ht="15">
      <c r="A19" s="15">
        <v>1961</v>
      </c>
      <c r="B19" s="16">
        <v>5.184</v>
      </c>
      <c r="C19" s="17" t="s">
        <v>21</v>
      </c>
      <c r="D19" s="22">
        <v>45.4</v>
      </c>
      <c r="E19" s="17" t="s">
        <v>21</v>
      </c>
      <c r="F19" s="17" t="s">
        <v>21</v>
      </c>
      <c r="G19" s="17" t="s">
        <v>21</v>
      </c>
      <c r="H19" s="17" t="s">
        <v>21</v>
      </c>
      <c r="I19" s="17">
        <v>27362</v>
      </c>
    </row>
    <row r="20" spans="1:9" ht="15">
      <c r="A20" s="15">
        <v>1962</v>
      </c>
      <c r="B20" s="16">
        <v>5.198</v>
      </c>
      <c r="C20" s="16">
        <v>0.7747</v>
      </c>
      <c r="D20" s="22">
        <v>45.6</v>
      </c>
      <c r="E20" s="17" t="s">
        <v>21</v>
      </c>
      <c r="F20" s="17" t="s">
        <v>21</v>
      </c>
      <c r="G20" s="17" t="s">
        <v>21</v>
      </c>
      <c r="H20" s="17" t="s">
        <v>21</v>
      </c>
      <c r="I20" s="17">
        <v>26703</v>
      </c>
    </row>
    <row r="21" spans="1:9" ht="15">
      <c r="A21" s="15">
        <v>1963</v>
      </c>
      <c r="B21" s="16">
        <v>5.205</v>
      </c>
      <c r="C21" s="16">
        <v>0.8361000000000001</v>
      </c>
      <c r="D21" s="22">
        <v>45.8</v>
      </c>
      <c r="E21" s="17" t="s">
        <v>21</v>
      </c>
      <c r="F21" s="17" t="s">
        <v>21</v>
      </c>
      <c r="G21" s="17" t="s">
        <v>21</v>
      </c>
      <c r="H21" s="17" t="s">
        <v>21</v>
      </c>
      <c r="I21" s="17">
        <v>27728</v>
      </c>
    </row>
    <row r="22" spans="1:9" ht="15">
      <c r="A22" s="15">
        <v>1964</v>
      </c>
      <c r="B22" s="16">
        <v>5.209</v>
      </c>
      <c r="C22" s="16">
        <v>0.9004</v>
      </c>
      <c r="D22" s="22">
        <v>45.9</v>
      </c>
      <c r="E22" s="17" t="s">
        <v>21</v>
      </c>
      <c r="F22" s="17" t="s">
        <v>21</v>
      </c>
      <c r="G22" s="17" t="s">
        <v>21</v>
      </c>
      <c r="H22" s="17" t="s">
        <v>21</v>
      </c>
      <c r="I22" s="17">
        <v>30527</v>
      </c>
    </row>
    <row r="23" spans="1:9" s="5" customFormat="1" ht="15.75">
      <c r="A23" s="18">
        <v>1965</v>
      </c>
      <c r="B23" s="19">
        <v>5.21</v>
      </c>
      <c r="C23" s="19">
        <v>0.951</v>
      </c>
      <c r="D23" s="20">
        <v>46.2</v>
      </c>
      <c r="E23" s="21" t="s">
        <v>21</v>
      </c>
      <c r="F23" s="21" t="s">
        <v>21</v>
      </c>
      <c r="G23" s="21" t="s">
        <v>21</v>
      </c>
      <c r="H23" s="21" t="s">
        <v>21</v>
      </c>
      <c r="I23" s="21">
        <v>31827</v>
      </c>
    </row>
    <row r="24" spans="1:9" ht="15">
      <c r="A24" s="15">
        <v>1966</v>
      </c>
      <c r="B24" s="16">
        <v>5.201</v>
      </c>
      <c r="C24" s="16">
        <v>0.9906</v>
      </c>
      <c r="D24" s="22">
        <v>46.4</v>
      </c>
      <c r="E24" s="17" t="s">
        <v>21</v>
      </c>
      <c r="F24" s="17" t="s">
        <v>21</v>
      </c>
      <c r="G24" s="17">
        <v>23225</v>
      </c>
      <c r="H24" s="17" t="s">
        <v>21</v>
      </c>
      <c r="I24" s="17">
        <v>32280</v>
      </c>
    </row>
    <row r="25" spans="1:9" ht="15">
      <c r="A25" s="15">
        <v>1967</v>
      </c>
      <c r="B25" s="16">
        <v>5.198</v>
      </c>
      <c r="C25" s="16">
        <v>1.0352000000000001</v>
      </c>
      <c r="D25" s="22">
        <v>46.4</v>
      </c>
      <c r="E25" s="17" t="s">
        <v>21</v>
      </c>
      <c r="F25" s="17" t="s">
        <v>21</v>
      </c>
      <c r="G25" s="17">
        <v>22838</v>
      </c>
      <c r="H25" s="17" t="s">
        <v>21</v>
      </c>
      <c r="I25" s="17">
        <v>31760</v>
      </c>
    </row>
    <row r="26" spans="1:9" ht="15">
      <c r="A26" s="15">
        <v>1968</v>
      </c>
      <c r="B26" s="16">
        <v>5.2</v>
      </c>
      <c r="C26" s="16">
        <v>1.0653</v>
      </c>
      <c r="D26" s="22">
        <v>46.4</v>
      </c>
      <c r="E26" s="17" t="s">
        <v>21</v>
      </c>
      <c r="F26" s="17" t="s">
        <v>21</v>
      </c>
      <c r="G26" s="17">
        <v>22120</v>
      </c>
      <c r="H26" s="17" t="s">
        <v>21</v>
      </c>
      <c r="I26" s="17">
        <v>30649</v>
      </c>
    </row>
    <row r="27" spans="1:9" ht="15">
      <c r="A27" s="15">
        <v>1969</v>
      </c>
      <c r="B27" s="16">
        <v>5.208</v>
      </c>
      <c r="C27" s="16">
        <v>1.1064</v>
      </c>
      <c r="D27" s="22">
        <v>47</v>
      </c>
      <c r="E27" s="17" t="s">
        <v>21</v>
      </c>
      <c r="F27" s="17" t="s">
        <v>21</v>
      </c>
      <c r="G27" s="17">
        <v>21863</v>
      </c>
      <c r="H27" s="17">
        <v>31885</v>
      </c>
      <c r="I27" s="17">
        <v>31056</v>
      </c>
    </row>
    <row r="28" spans="1:9" ht="15.75">
      <c r="A28" s="18">
        <v>1970</v>
      </c>
      <c r="B28" s="19">
        <v>5.214</v>
      </c>
      <c r="C28" s="19">
        <v>1.1236</v>
      </c>
      <c r="D28" s="20">
        <v>47.2</v>
      </c>
      <c r="E28" s="17" t="s">
        <v>21</v>
      </c>
      <c r="F28" s="21" t="s">
        <v>21</v>
      </c>
      <c r="G28" s="21">
        <v>22133</v>
      </c>
      <c r="H28" s="21">
        <v>33430</v>
      </c>
      <c r="I28" s="21">
        <v>31240</v>
      </c>
    </row>
    <row r="29" spans="1:9" ht="15">
      <c r="A29" s="15">
        <v>1971</v>
      </c>
      <c r="B29" s="16">
        <v>5.236</v>
      </c>
      <c r="C29" s="16">
        <v>1.1345</v>
      </c>
      <c r="D29" s="22">
        <v>47.5</v>
      </c>
      <c r="E29" s="17" t="s">
        <v>21</v>
      </c>
      <c r="F29" s="17" t="s">
        <v>21</v>
      </c>
      <c r="G29" s="17">
        <v>22332</v>
      </c>
      <c r="H29" s="17">
        <v>32165</v>
      </c>
      <c r="I29" s="17">
        <v>31194</v>
      </c>
    </row>
    <row r="30" spans="1:9" ht="15">
      <c r="A30" s="15">
        <v>1972</v>
      </c>
      <c r="B30" s="16">
        <v>5.231</v>
      </c>
      <c r="C30" s="16">
        <v>1.1809</v>
      </c>
      <c r="D30" s="22">
        <v>47.9</v>
      </c>
      <c r="E30" s="17" t="s">
        <v>21</v>
      </c>
      <c r="F30" s="17" t="s">
        <v>21</v>
      </c>
      <c r="G30" s="17">
        <v>22703</v>
      </c>
      <c r="H30" s="17">
        <v>32832</v>
      </c>
      <c r="I30" s="17">
        <v>31762</v>
      </c>
    </row>
    <row r="31" spans="1:9" ht="15">
      <c r="A31" s="15">
        <v>1973</v>
      </c>
      <c r="B31" s="16">
        <v>5.234</v>
      </c>
      <c r="C31" s="16">
        <v>1.252</v>
      </c>
      <c r="D31" s="22">
        <v>48</v>
      </c>
      <c r="E31" s="17" t="s">
        <v>21</v>
      </c>
      <c r="F31" s="17" t="s">
        <v>21</v>
      </c>
      <c r="G31" s="17">
        <v>22580</v>
      </c>
      <c r="H31" s="17">
        <v>32951</v>
      </c>
      <c r="I31" s="17">
        <v>31404</v>
      </c>
    </row>
    <row r="32" spans="1:9" ht="15">
      <c r="A32" s="15">
        <v>1974</v>
      </c>
      <c r="B32" s="16">
        <v>5.241</v>
      </c>
      <c r="C32" s="16">
        <v>1.2742</v>
      </c>
      <c r="D32" s="22">
        <v>48.3</v>
      </c>
      <c r="E32" s="17" t="s">
        <v>21</v>
      </c>
      <c r="F32" s="17" t="s">
        <v>21</v>
      </c>
      <c r="G32" s="17">
        <v>20581</v>
      </c>
      <c r="H32" s="17">
        <v>30073</v>
      </c>
      <c r="I32" s="17">
        <v>28783</v>
      </c>
    </row>
    <row r="33" spans="1:9" s="5" customFormat="1" ht="15.75">
      <c r="A33" s="18">
        <v>1975</v>
      </c>
      <c r="B33" s="19">
        <v>5.232</v>
      </c>
      <c r="C33" s="23">
        <v>1.304</v>
      </c>
      <c r="D33" s="20">
        <v>48.3</v>
      </c>
      <c r="E33" s="21" t="s">
        <v>21</v>
      </c>
      <c r="F33" s="21" t="s">
        <v>21</v>
      </c>
      <c r="G33" s="21">
        <v>20652</v>
      </c>
      <c r="H33" s="21">
        <v>30613</v>
      </c>
      <c r="I33" s="21">
        <v>28621</v>
      </c>
    </row>
    <row r="34" spans="1:9" ht="15">
      <c r="A34" s="15">
        <v>1976</v>
      </c>
      <c r="B34" s="16">
        <v>5.233</v>
      </c>
      <c r="C34" s="16">
        <v>1.3135</v>
      </c>
      <c r="D34" s="22">
        <v>48.9</v>
      </c>
      <c r="E34" s="17" t="s">
        <v>21</v>
      </c>
      <c r="F34" s="17" t="s">
        <v>21</v>
      </c>
      <c r="G34" s="17">
        <v>21751</v>
      </c>
      <c r="H34" s="17">
        <v>32547</v>
      </c>
      <c r="I34" s="17">
        <v>29933</v>
      </c>
    </row>
    <row r="35" spans="1:9" ht="15">
      <c r="A35" s="15">
        <v>1977</v>
      </c>
      <c r="B35" s="16">
        <v>5.226</v>
      </c>
      <c r="C35" s="14" t="s">
        <v>21</v>
      </c>
      <c r="D35" s="22">
        <v>48.9</v>
      </c>
      <c r="E35" s="17" t="s">
        <v>21</v>
      </c>
      <c r="F35" s="17" t="s">
        <v>21</v>
      </c>
      <c r="G35" s="17">
        <v>21678</v>
      </c>
      <c r="H35" s="17">
        <v>32893</v>
      </c>
      <c r="I35" s="17">
        <v>29783</v>
      </c>
    </row>
    <row r="36" spans="1:9" ht="15">
      <c r="A36" s="15">
        <v>1978</v>
      </c>
      <c r="B36" s="16">
        <v>5.212</v>
      </c>
      <c r="C36" s="14">
        <v>1.308</v>
      </c>
      <c r="D36" s="22">
        <v>48.9</v>
      </c>
      <c r="E36" s="17" t="s">
        <v>21</v>
      </c>
      <c r="F36" s="17" t="s">
        <v>21</v>
      </c>
      <c r="G36" s="17">
        <v>22107</v>
      </c>
      <c r="H36" s="17">
        <v>33965</v>
      </c>
      <c r="I36" s="17">
        <v>30506</v>
      </c>
    </row>
    <row r="37" spans="1:9" ht="15">
      <c r="A37" s="15">
        <v>1979</v>
      </c>
      <c r="B37" s="16">
        <v>5.204</v>
      </c>
      <c r="C37" s="14">
        <v>1.353</v>
      </c>
      <c r="D37" s="22">
        <v>49.3</v>
      </c>
      <c r="E37" s="17" t="s">
        <v>21</v>
      </c>
      <c r="F37" s="17" t="s">
        <v>21</v>
      </c>
      <c r="G37" s="17">
        <v>23064</v>
      </c>
      <c r="H37" s="17">
        <v>35512</v>
      </c>
      <c r="I37" s="17">
        <v>31387</v>
      </c>
    </row>
    <row r="38" spans="1:9" ht="15.75">
      <c r="A38" s="18">
        <v>1980</v>
      </c>
      <c r="B38" s="19">
        <v>5.193</v>
      </c>
      <c r="C38" s="23">
        <v>1.398</v>
      </c>
      <c r="D38" s="20">
        <v>49.4</v>
      </c>
      <c r="E38" s="17" t="s">
        <v>21</v>
      </c>
      <c r="F38" s="21" t="s">
        <v>21</v>
      </c>
      <c r="G38" s="21">
        <v>21788</v>
      </c>
      <c r="H38" s="21">
        <v>33626</v>
      </c>
      <c r="I38" s="21">
        <v>29286</v>
      </c>
    </row>
    <row r="39" spans="1:9" ht="15">
      <c r="A39" s="15">
        <v>1981</v>
      </c>
      <c r="B39" s="24">
        <v>5.18</v>
      </c>
      <c r="C39" s="14">
        <v>1.397</v>
      </c>
      <c r="D39" s="22">
        <v>50</v>
      </c>
      <c r="E39" s="17" t="s">
        <v>21</v>
      </c>
      <c r="F39" s="17" t="s">
        <v>21</v>
      </c>
      <c r="G39" s="17">
        <v>21485</v>
      </c>
      <c r="H39" s="17">
        <v>33311</v>
      </c>
      <c r="I39" s="17">
        <v>28766</v>
      </c>
    </row>
    <row r="40" spans="1:9" ht="15">
      <c r="A40" s="15">
        <v>1982</v>
      </c>
      <c r="B40" s="25">
        <f>Table1!B80/1000000</f>
        <v>5.16454</v>
      </c>
      <c r="C40" s="14">
        <v>1.416</v>
      </c>
      <c r="D40" s="22">
        <v>50.2</v>
      </c>
      <c r="E40" s="17" t="s">
        <v>21</v>
      </c>
      <c r="F40" s="17" t="s">
        <v>21</v>
      </c>
      <c r="G40" s="17">
        <v>20850</v>
      </c>
      <c r="H40" s="17">
        <v>32192</v>
      </c>
      <c r="I40" s="17">
        <v>28273</v>
      </c>
    </row>
    <row r="41" spans="1:9" ht="15">
      <c r="A41" s="15">
        <v>1983</v>
      </c>
      <c r="B41" s="25">
        <f>Table1!B81/1000000</f>
        <v>5.14812</v>
      </c>
      <c r="C41" s="14">
        <v>1.448</v>
      </c>
      <c r="D41" s="22">
        <v>50.4</v>
      </c>
      <c r="E41" s="17" t="s">
        <v>21</v>
      </c>
      <c r="F41" s="17" t="s">
        <v>21</v>
      </c>
      <c r="G41" s="17">
        <v>19434</v>
      </c>
      <c r="H41" s="17">
        <v>29918</v>
      </c>
      <c r="I41" s="17">
        <v>25224</v>
      </c>
    </row>
    <row r="42" spans="1:9" ht="15">
      <c r="A42" s="15">
        <v>1984</v>
      </c>
      <c r="B42" s="25">
        <f>Table1!B82/1000000</f>
        <v>5.13888</v>
      </c>
      <c r="C42" s="14">
        <v>1.489</v>
      </c>
      <c r="D42" s="22">
        <v>50.6</v>
      </c>
      <c r="E42" s="17" t="s">
        <v>21</v>
      </c>
      <c r="F42" s="17" t="s">
        <v>21</v>
      </c>
      <c r="G42" s="17">
        <v>19974</v>
      </c>
      <c r="H42" s="17">
        <v>31236</v>
      </c>
      <c r="I42" s="17">
        <v>26158</v>
      </c>
    </row>
    <row r="43" spans="1:13" s="5" customFormat="1" ht="15.75">
      <c r="A43" s="18">
        <v>1985</v>
      </c>
      <c r="B43" s="26">
        <f>Table1!B83/1000000</f>
        <v>5.12789</v>
      </c>
      <c r="C43" s="23">
        <v>1.514</v>
      </c>
      <c r="D43" s="20">
        <v>50.7</v>
      </c>
      <c r="E43" s="21" t="s">
        <v>21</v>
      </c>
      <c r="F43" s="21">
        <v>17219</v>
      </c>
      <c r="G43" s="21">
        <v>20644</v>
      </c>
      <c r="H43" s="21">
        <v>32446</v>
      </c>
      <c r="I43" s="21">
        <v>27287</v>
      </c>
      <c r="M43" s="1"/>
    </row>
    <row r="44" spans="1:9" ht="15">
      <c r="A44" s="15">
        <v>1986</v>
      </c>
      <c r="B44" s="25">
        <f>Table1!B84/1000000</f>
        <v>5.11176</v>
      </c>
      <c r="C44" s="14">
        <v>1.546</v>
      </c>
      <c r="D44" s="22">
        <v>50.8</v>
      </c>
      <c r="E44" s="17" t="s">
        <v>21</v>
      </c>
      <c r="F44" s="17">
        <v>17647</v>
      </c>
      <c r="G44" s="17">
        <v>19819</v>
      </c>
      <c r="H44" s="17">
        <v>30983</v>
      </c>
      <c r="I44" s="17">
        <v>26117</v>
      </c>
    </row>
    <row r="45" spans="1:9" ht="15">
      <c r="A45" s="15">
        <v>1987</v>
      </c>
      <c r="B45" s="25">
        <f>Table1!B85/1000000</f>
        <v>5.09902</v>
      </c>
      <c r="C45" s="14">
        <v>1.575</v>
      </c>
      <c r="D45" s="22">
        <v>51.2</v>
      </c>
      <c r="E45" s="17" t="s">
        <v>21</v>
      </c>
      <c r="F45" s="17">
        <v>18767</v>
      </c>
      <c r="G45" s="17">
        <v>18657</v>
      </c>
      <c r="H45" s="17">
        <v>29454</v>
      </c>
      <c r="I45" s="17">
        <v>24748</v>
      </c>
    </row>
    <row r="46" spans="1:9" ht="15">
      <c r="A46" s="15">
        <v>1988</v>
      </c>
      <c r="B46" s="25">
        <f>Table1!B86/1000000</f>
        <v>5.07744</v>
      </c>
      <c r="C46" s="14">
        <v>1.657</v>
      </c>
      <c r="D46" s="22">
        <v>51.3</v>
      </c>
      <c r="E46" s="17" t="s">
        <v>21</v>
      </c>
      <c r="F46" s="17">
        <v>20098</v>
      </c>
      <c r="G46" s="17">
        <v>19097</v>
      </c>
      <c r="H46" s="17">
        <v>30465</v>
      </c>
      <c r="I46" s="17">
        <v>25425</v>
      </c>
    </row>
    <row r="47" spans="1:12" ht="15">
      <c r="A47" s="15">
        <v>1989</v>
      </c>
      <c r="B47" s="25">
        <f>Table1!B87/1000000</f>
        <v>5.07819</v>
      </c>
      <c r="C47" s="14">
        <v>1.729</v>
      </c>
      <c r="D47" s="22">
        <v>51.6</v>
      </c>
      <c r="E47" s="17" t="s">
        <v>21</v>
      </c>
      <c r="F47" s="17">
        <v>21404</v>
      </c>
      <c r="G47" s="17">
        <v>20605</v>
      </c>
      <c r="H47" s="17">
        <v>33221</v>
      </c>
      <c r="I47" s="17">
        <v>27532</v>
      </c>
      <c r="L47" s="27"/>
    </row>
    <row r="48" spans="1:9" ht="15.75">
      <c r="A48" s="18">
        <v>1990</v>
      </c>
      <c r="B48" s="26">
        <f>Table1!B88/1000000</f>
        <v>5.08127</v>
      </c>
      <c r="C48" s="28">
        <v>1.788</v>
      </c>
      <c r="D48" s="20">
        <v>51.7</v>
      </c>
      <c r="E48" s="17" t="s">
        <v>21</v>
      </c>
      <c r="F48" s="21">
        <v>21786</v>
      </c>
      <c r="G48" s="21">
        <v>20171</v>
      </c>
      <c r="H48" s="21">
        <v>32423</v>
      </c>
      <c r="I48" s="21">
        <v>27228</v>
      </c>
    </row>
    <row r="49" spans="1:9" ht="15">
      <c r="A49" s="15">
        <v>1991</v>
      </c>
      <c r="B49" s="25">
        <f>Table1!B89/1000000</f>
        <v>5.08333</v>
      </c>
      <c r="C49" s="29">
        <v>1.83</v>
      </c>
      <c r="D49" s="22">
        <v>51.9</v>
      </c>
      <c r="E49" s="17" t="s">
        <v>21</v>
      </c>
      <c r="F49" s="17">
        <v>21947</v>
      </c>
      <c r="G49" s="17">
        <v>19004</v>
      </c>
      <c r="H49" s="17">
        <v>30897</v>
      </c>
      <c r="I49" s="17">
        <v>25346</v>
      </c>
    </row>
    <row r="50" spans="1:9" ht="15">
      <c r="A50" s="15">
        <v>1992</v>
      </c>
      <c r="B50" s="25">
        <f>Table1!B90/1000000</f>
        <v>5.08562</v>
      </c>
      <c r="C50" s="30">
        <v>1.884</v>
      </c>
      <c r="D50" s="22">
        <v>52</v>
      </c>
      <c r="E50" s="17" t="s">
        <v>21</v>
      </c>
      <c r="F50" s="31">
        <v>22575</v>
      </c>
      <c r="G50" s="17">
        <v>18008</v>
      </c>
      <c r="H50" s="17">
        <v>29306</v>
      </c>
      <c r="I50" s="17">
        <v>24173</v>
      </c>
    </row>
    <row r="51" spans="1:9" ht="15">
      <c r="A51" s="15">
        <v>1993</v>
      </c>
      <c r="B51" s="25">
        <f>Table1!B91/1000000</f>
        <v>5.09246</v>
      </c>
      <c r="C51" s="29">
        <v>1.874</v>
      </c>
      <c r="D51" s="22">
        <v>52.1</v>
      </c>
      <c r="E51" s="17">
        <v>35175</v>
      </c>
      <c r="F51" s="17">
        <v>22666</v>
      </c>
      <c r="G51" s="17">
        <v>16685</v>
      </c>
      <c r="H51" s="17">
        <v>27356</v>
      </c>
      <c r="I51" s="17">
        <v>22414</v>
      </c>
    </row>
    <row r="52" spans="1:13" ht="15">
      <c r="A52" s="15">
        <v>1994</v>
      </c>
      <c r="B52" s="25">
        <f>Table1!B92/1000000</f>
        <v>5.10221</v>
      </c>
      <c r="C52" s="29">
        <v>1.9</v>
      </c>
      <c r="D52" s="22">
        <v>52.3</v>
      </c>
      <c r="E52" s="17">
        <v>36000</v>
      </c>
      <c r="F52" s="17">
        <v>23300</v>
      </c>
      <c r="G52" s="17">
        <v>16768</v>
      </c>
      <c r="H52" s="17">
        <v>27694</v>
      </c>
      <c r="I52" s="17">
        <v>22573</v>
      </c>
      <c r="M52" s="27"/>
    </row>
    <row r="53" spans="1:9" s="5" customFormat="1" ht="15.75">
      <c r="A53" s="32">
        <v>1995</v>
      </c>
      <c r="B53" s="26">
        <f>Table1!B93/1000000</f>
        <v>5.10369</v>
      </c>
      <c r="C53" s="19">
        <v>1.91</v>
      </c>
      <c r="D53" s="20">
        <v>52.8</v>
      </c>
      <c r="E53" s="21">
        <v>36736</v>
      </c>
      <c r="F53" s="33">
        <v>23987</v>
      </c>
      <c r="G53" s="21">
        <v>16534</v>
      </c>
      <c r="H53" s="21">
        <v>27232</v>
      </c>
      <c r="I53" s="21">
        <v>22194</v>
      </c>
    </row>
    <row r="54" spans="1:12" ht="15.75">
      <c r="A54" s="34">
        <v>1996</v>
      </c>
      <c r="B54" s="25">
        <f>Table1!B94/1000000</f>
        <v>5.09219</v>
      </c>
      <c r="C54" s="14">
        <v>1.966</v>
      </c>
      <c r="D54" s="22">
        <v>53.1</v>
      </c>
      <c r="E54" s="17">
        <v>37777</v>
      </c>
      <c r="F54" s="35">
        <v>24839</v>
      </c>
      <c r="G54" s="17">
        <v>16073</v>
      </c>
      <c r="H54" s="17">
        <v>26676</v>
      </c>
      <c r="I54" s="17">
        <v>21716</v>
      </c>
      <c r="L54" s="36"/>
    </row>
    <row r="55" spans="1:9" ht="15">
      <c r="A55" s="15">
        <v>1997</v>
      </c>
      <c r="B55" s="25">
        <f>Table1!B95/1000000</f>
        <v>5.08334</v>
      </c>
      <c r="C55" s="14">
        <v>2.023</v>
      </c>
      <c r="D55" s="37">
        <v>53.1</v>
      </c>
      <c r="E55" s="17">
        <v>38582</v>
      </c>
      <c r="F55" s="35">
        <v>25452</v>
      </c>
      <c r="G55" s="35">
        <v>16646</v>
      </c>
      <c r="H55" s="35">
        <v>28207</v>
      </c>
      <c r="I55" s="35">
        <v>22629</v>
      </c>
    </row>
    <row r="56" spans="1:9" ht="15">
      <c r="A56" s="38">
        <v>1998</v>
      </c>
      <c r="B56" s="25">
        <f>Table1!B96/1000000</f>
        <v>5.07707</v>
      </c>
      <c r="C56" s="14">
        <v>2.073</v>
      </c>
      <c r="D56" s="37">
        <v>53.3</v>
      </c>
      <c r="E56" s="35">
        <v>39169</v>
      </c>
      <c r="F56" s="35">
        <v>25885</v>
      </c>
      <c r="G56" s="35">
        <v>16519</v>
      </c>
      <c r="H56" s="35">
        <v>27781</v>
      </c>
      <c r="I56" s="35">
        <v>22467</v>
      </c>
    </row>
    <row r="57" spans="1:12" ht="15">
      <c r="A57" s="38">
        <v>1999</v>
      </c>
      <c r="B57" s="25">
        <f>Table1!B97/1000000</f>
        <v>5.07195</v>
      </c>
      <c r="C57" s="39">
        <v>2.131</v>
      </c>
      <c r="D57" s="39">
        <v>53.5</v>
      </c>
      <c r="E57" s="35">
        <v>39770</v>
      </c>
      <c r="F57" s="35">
        <v>26185</v>
      </c>
      <c r="G57" s="40">
        <v>15415</v>
      </c>
      <c r="H57" s="35">
        <v>25834</v>
      </c>
      <c r="I57" s="35">
        <v>21002</v>
      </c>
      <c r="L57" s="41"/>
    </row>
    <row r="58" spans="1:12" s="9" customFormat="1" ht="18.75" customHeight="1">
      <c r="A58" s="42">
        <v>2000</v>
      </c>
      <c r="B58" s="26">
        <f>Table1!B98/1000000</f>
        <v>5.06294</v>
      </c>
      <c r="C58" s="10">
        <v>2.188</v>
      </c>
      <c r="D58" s="43">
        <v>53.886</v>
      </c>
      <c r="E58" s="33">
        <v>39561</v>
      </c>
      <c r="F58" s="33">
        <v>25937</v>
      </c>
      <c r="G58" s="44">
        <v>15131</v>
      </c>
      <c r="H58" s="33">
        <v>25555</v>
      </c>
      <c r="I58" s="33">
        <v>20517</v>
      </c>
      <c r="L58" s="45"/>
    </row>
    <row r="59" spans="1:9" s="9" customFormat="1" ht="18.75" customHeight="1">
      <c r="A59" s="38">
        <v>2001</v>
      </c>
      <c r="B59" s="25">
        <f>Table1!B99/1000000</f>
        <v>5.0642</v>
      </c>
      <c r="C59" s="39">
        <v>2.262</v>
      </c>
      <c r="D59" s="37">
        <v>54.054</v>
      </c>
      <c r="E59" s="35">
        <v>40065</v>
      </c>
      <c r="F59" s="35">
        <v>26342</v>
      </c>
      <c r="G59" s="40">
        <v>14723</v>
      </c>
      <c r="H59" s="35">
        <v>24870</v>
      </c>
      <c r="I59" s="35">
        <v>19910</v>
      </c>
    </row>
    <row r="60" spans="1:9" s="9" customFormat="1" ht="18.75" customHeight="1">
      <c r="A60" s="38">
        <v>2002</v>
      </c>
      <c r="B60" s="46">
        <f>Table1!B100/1000000</f>
        <v>5.0548</v>
      </c>
      <c r="C60" s="24">
        <v>2.33</v>
      </c>
      <c r="D60" s="37">
        <v>54.592</v>
      </c>
      <c r="E60" s="35">
        <v>41535</v>
      </c>
      <c r="F60" s="35">
        <v>27263</v>
      </c>
      <c r="G60" s="40">
        <v>14343</v>
      </c>
      <c r="H60" s="35">
        <v>24154</v>
      </c>
      <c r="I60" s="35">
        <v>19275</v>
      </c>
    </row>
    <row r="61" spans="1:9" s="9" customFormat="1" ht="18.75" customHeight="1">
      <c r="A61" s="38">
        <v>2003</v>
      </c>
      <c r="B61" s="46">
        <f>Table1!B101/1000000</f>
        <v>5.0574</v>
      </c>
      <c r="C61" s="24">
        <v>2.383</v>
      </c>
      <c r="D61" s="37">
        <v>54.509</v>
      </c>
      <c r="E61" s="35">
        <v>42038</v>
      </c>
      <c r="F61" s="35">
        <v>27682</v>
      </c>
      <c r="G61" s="40">
        <v>13918</v>
      </c>
      <c r="H61" s="35">
        <v>23459</v>
      </c>
      <c r="I61" s="35">
        <v>18757</v>
      </c>
    </row>
    <row r="62" spans="1:9" s="9" customFormat="1" ht="18.75" customHeight="1">
      <c r="A62" s="38">
        <v>2004</v>
      </c>
      <c r="B62" s="46">
        <f>Table1!B102/1000000</f>
        <v>5.0784</v>
      </c>
      <c r="C62" s="24">
        <v>2.448</v>
      </c>
      <c r="D62" s="37">
        <v>54.543</v>
      </c>
      <c r="E62" s="35">
        <v>42705</v>
      </c>
      <c r="F62" s="35">
        <v>28209</v>
      </c>
      <c r="G62" s="40">
        <v>13919</v>
      </c>
      <c r="H62" s="35">
        <v>23403</v>
      </c>
      <c r="I62" s="35">
        <v>18502</v>
      </c>
    </row>
    <row r="63" spans="1:9" s="9" customFormat="1" ht="18.75" customHeight="1">
      <c r="A63" s="42">
        <v>2005</v>
      </c>
      <c r="B63" s="47">
        <f>Table1!B103/1000000</f>
        <v>5.0948</v>
      </c>
      <c r="C63" s="48">
        <v>2.531</v>
      </c>
      <c r="D63" s="43">
        <v>54.776</v>
      </c>
      <c r="E63" s="33">
        <v>42718</v>
      </c>
      <c r="F63" s="33">
        <v>28055</v>
      </c>
      <c r="G63" s="44">
        <v>13438</v>
      </c>
      <c r="H63" s="33">
        <v>22476</v>
      </c>
      <c r="I63" s="33">
        <v>17885</v>
      </c>
    </row>
    <row r="64" spans="1:9" s="9" customFormat="1" ht="18.75" customHeight="1">
      <c r="A64" s="38">
        <v>2006</v>
      </c>
      <c r="B64" s="46">
        <f>Table1!B104/1000000</f>
        <v>5.1169</v>
      </c>
      <c r="C64" s="24">
        <v>2.587</v>
      </c>
      <c r="D64" s="37">
        <v>54.9</v>
      </c>
      <c r="E64" s="35">
        <v>44119</v>
      </c>
      <c r="F64" s="35">
        <v>28898</v>
      </c>
      <c r="G64" s="40">
        <v>13110</v>
      </c>
      <c r="H64" s="35">
        <v>21959</v>
      </c>
      <c r="I64" s="35">
        <v>17269</v>
      </c>
    </row>
    <row r="65" spans="1:9" ht="15">
      <c r="A65" s="38">
        <v>2007</v>
      </c>
      <c r="B65" s="46">
        <f>Table1!B105/1000000</f>
        <v>5.1442</v>
      </c>
      <c r="C65" s="24">
        <v>2.648</v>
      </c>
      <c r="D65" s="37">
        <v>55.089</v>
      </c>
      <c r="E65" s="35">
        <v>44666</v>
      </c>
      <c r="F65" s="35">
        <v>28986</v>
      </c>
      <c r="G65" s="40">
        <v>12506</v>
      </c>
      <c r="H65" s="35">
        <v>20803</v>
      </c>
      <c r="I65" s="35">
        <v>16238</v>
      </c>
    </row>
    <row r="66" spans="1:9" ht="15">
      <c r="A66" s="38">
        <v>2008</v>
      </c>
      <c r="B66" s="46">
        <f>Table1!B106/1000000</f>
        <v>5.1685</v>
      </c>
      <c r="C66" s="24">
        <v>2.688</v>
      </c>
      <c r="D66" s="37">
        <v>55.174</v>
      </c>
      <c r="E66" s="35">
        <v>44470</v>
      </c>
      <c r="F66" s="35">
        <v>28810</v>
      </c>
      <c r="G66" s="40">
        <v>12158</v>
      </c>
      <c r="H66" s="35">
        <v>20217</v>
      </c>
      <c r="I66" s="35">
        <v>15590</v>
      </c>
    </row>
    <row r="67" spans="1:9" ht="15.75" thickBot="1">
      <c r="A67" s="49">
        <v>2009</v>
      </c>
      <c r="B67" s="50">
        <f>Table1!B107/1000000</f>
        <v>5.194</v>
      </c>
      <c r="C67" s="51">
        <v>2.707</v>
      </c>
      <c r="D67" s="52">
        <v>55.4</v>
      </c>
      <c r="E67" s="53">
        <v>44219</v>
      </c>
      <c r="F67" s="53">
        <v>28980</v>
      </c>
      <c r="G67" s="54">
        <v>11547</v>
      </c>
      <c r="H67" s="53">
        <v>19368</v>
      </c>
      <c r="I67" s="53">
        <v>15030</v>
      </c>
    </row>
    <row r="68" spans="2:9" ht="6" customHeight="1">
      <c r="B68" s="55"/>
      <c r="C68" s="14"/>
      <c r="D68" s="22"/>
      <c r="E68" s="22"/>
      <c r="F68" s="22"/>
      <c r="G68" s="14"/>
      <c r="H68" s="14"/>
      <c r="I68" s="14"/>
    </row>
    <row r="69" spans="1:9" s="41" customFormat="1" ht="15">
      <c r="A69" s="41" t="s">
        <v>22</v>
      </c>
      <c r="B69" s="56">
        <f aca="true" t="shared" si="0" ref="B69:I69">(B52+B53+B54+B55+B56)/5</f>
        <v>5.0917</v>
      </c>
      <c r="C69" s="56">
        <f t="shared" si="0"/>
        <v>1.9744</v>
      </c>
      <c r="D69" s="57">
        <f t="shared" si="0"/>
        <v>52.919999999999995</v>
      </c>
      <c r="E69" s="58">
        <f t="shared" si="0"/>
        <v>37652.8</v>
      </c>
      <c r="F69" s="58">
        <f t="shared" si="0"/>
        <v>24692.6</v>
      </c>
      <c r="G69" s="58">
        <f t="shared" si="0"/>
        <v>16508</v>
      </c>
      <c r="H69" s="58">
        <f t="shared" si="0"/>
        <v>27518</v>
      </c>
      <c r="I69" s="58">
        <f t="shared" si="0"/>
        <v>22315.8</v>
      </c>
    </row>
    <row r="70" spans="1:11" s="41" customFormat="1" ht="15">
      <c r="A70" s="41" t="s">
        <v>23</v>
      </c>
      <c r="B70" s="56">
        <f aca="true" t="shared" si="1" ref="B70:I70">SUM(B63:B67)/5</f>
        <v>5.14368</v>
      </c>
      <c r="C70" s="56">
        <f t="shared" si="1"/>
        <v>2.6322</v>
      </c>
      <c r="D70" s="57">
        <f t="shared" si="1"/>
        <v>55.0678</v>
      </c>
      <c r="E70" s="58">
        <f t="shared" si="1"/>
        <v>44038.4</v>
      </c>
      <c r="F70" s="58">
        <f t="shared" si="1"/>
        <v>28745.8</v>
      </c>
      <c r="G70" s="58">
        <f t="shared" si="1"/>
        <v>12551.8</v>
      </c>
      <c r="H70" s="58">
        <f t="shared" si="1"/>
        <v>20964.6</v>
      </c>
      <c r="I70" s="58">
        <f t="shared" si="1"/>
        <v>16402.4</v>
      </c>
      <c r="K70" s="59" t="s">
        <v>24</v>
      </c>
    </row>
    <row r="71" spans="1:9" ht="6.75" customHeight="1" thickBot="1">
      <c r="A71" s="60"/>
      <c r="B71" s="61"/>
      <c r="C71" s="61"/>
      <c r="D71" s="52"/>
      <c r="E71" s="52"/>
      <c r="F71" s="52"/>
      <c r="G71" s="61"/>
      <c r="H71" s="61"/>
      <c r="I71" s="61"/>
    </row>
    <row r="72" spans="2:9" ht="6.75" customHeight="1">
      <c r="B72" s="14"/>
      <c r="C72" s="14"/>
      <c r="D72" s="14"/>
      <c r="E72" s="14"/>
      <c r="F72" s="14"/>
      <c r="G72" s="14"/>
      <c r="H72" s="14"/>
      <c r="I72" s="14"/>
    </row>
    <row r="73" spans="1:9" ht="15">
      <c r="A73" s="1" t="s">
        <v>25</v>
      </c>
      <c r="B73" s="14"/>
      <c r="C73" s="14"/>
      <c r="D73" s="14"/>
      <c r="E73" s="14"/>
      <c r="G73" s="14"/>
      <c r="H73" s="14"/>
      <c r="I73" s="14"/>
    </row>
    <row r="74" spans="1:9" ht="15">
      <c r="A74" s="1" t="s">
        <v>26</v>
      </c>
      <c r="B74" s="62">
        <f aca="true" t="shared" si="2" ref="B74:I74">(B67-B66)/B66*100</f>
        <v>0.4933733191448211</v>
      </c>
      <c r="C74" s="62">
        <f t="shared" si="2"/>
        <v>0.7068452380952263</v>
      </c>
      <c r="D74" s="62">
        <f t="shared" si="2"/>
        <v>0.4096132236198193</v>
      </c>
      <c r="E74" s="62">
        <f t="shared" si="2"/>
        <v>-0.5644254553631661</v>
      </c>
      <c r="F74" s="62">
        <f t="shared" si="2"/>
        <v>0.5900728913571677</v>
      </c>
      <c r="G74" s="62">
        <f t="shared" si="2"/>
        <v>-5.025497614739266</v>
      </c>
      <c r="H74" s="62">
        <f t="shared" si="2"/>
        <v>-4.199436118118415</v>
      </c>
      <c r="I74" s="62">
        <f t="shared" si="2"/>
        <v>-3.5920461834509303</v>
      </c>
    </row>
    <row r="75" spans="1:9" ht="18" customHeight="1" thickBot="1">
      <c r="A75" s="60" t="s">
        <v>27</v>
      </c>
      <c r="B75" s="63">
        <f aca="true" t="shared" si="3" ref="B75:I75">(B67-B69)/B69*100</f>
        <v>2.009152149576755</v>
      </c>
      <c r="C75" s="63">
        <f t="shared" si="3"/>
        <v>37.104943273905995</v>
      </c>
      <c r="D75" s="63">
        <f t="shared" si="3"/>
        <v>4.686318972033265</v>
      </c>
      <c r="E75" s="63">
        <f t="shared" si="3"/>
        <v>17.438809331576927</v>
      </c>
      <c r="F75" s="63">
        <f t="shared" si="3"/>
        <v>17.363096636239202</v>
      </c>
      <c r="G75" s="63">
        <f t="shared" si="3"/>
        <v>-30.052095953477103</v>
      </c>
      <c r="H75" s="63">
        <f t="shared" si="3"/>
        <v>-29.61697797805073</v>
      </c>
      <c r="I75" s="63">
        <f t="shared" si="3"/>
        <v>-32.64861667518081</v>
      </c>
    </row>
    <row r="76" ht="15">
      <c r="A76" s="1" t="s">
        <v>28</v>
      </c>
    </row>
    <row r="80" spans="1:2" ht="15">
      <c r="A80" s="1">
        <v>1982</v>
      </c>
      <c r="B80" s="1">
        <v>5164540</v>
      </c>
    </row>
    <row r="81" spans="1:2" ht="15">
      <c r="A81" s="1">
        <v>1983</v>
      </c>
      <c r="B81" s="1">
        <v>5148120</v>
      </c>
    </row>
    <row r="82" spans="1:9" ht="15">
      <c r="A82" s="1">
        <v>1984</v>
      </c>
      <c r="B82" s="1">
        <v>5138880</v>
      </c>
      <c r="C82" s="37"/>
      <c r="I82" s="64"/>
    </row>
    <row r="83" spans="1:9" ht="15">
      <c r="A83" s="1">
        <v>1985</v>
      </c>
      <c r="B83" s="1">
        <v>5127890</v>
      </c>
      <c r="I83" s="41"/>
    </row>
    <row r="84" spans="1:2" ht="15">
      <c r="A84" s="1">
        <v>1986</v>
      </c>
      <c r="B84" s="1">
        <v>5111760</v>
      </c>
    </row>
    <row r="85" spans="1:13" ht="15">
      <c r="A85" s="1">
        <v>1987</v>
      </c>
      <c r="B85" s="1">
        <v>5099020</v>
      </c>
      <c r="E85" s="65"/>
      <c r="F85" s="27"/>
      <c r="G85" s="27"/>
      <c r="H85" s="27"/>
      <c r="I85" s="41"/>
      <c r="J85" s="41"/>
      <c r="K85" s="41"/>
      <c r="L85" s="41"/>
      <c r="M85" s="41"/>
    </row>
    <row r="86" spans="1:13" ht="15">
      <c r="A86" s="1">
        <v>1988</v>
      </c>
      <c r="B86" s="1">
        <v>5077440</v>
      </c>
      <c r="E86" s="65"/>
      <c r="F86" s="27"/>
      <c r="G86" s="27"/>
      <c r="H86" s="27"/>
      <c r="I86" s="41"/>
      <c r="J86" s="41"/>
      <c r="K86" s="41"/>
      <c r="L86" s="41"/>
      <c r="M86" s="41"/>
    </row>
    <row r="87" spans="1:13" ht="15">
      <c r="A87" s="1">
        <v>1989</v>
      </c>
      <c r="B87" s="1">
        <v>5078190</v>
      </c>
      <c r="E87" s="65"/>
      <c r="F87" s="27"/>
      <c r="G87" s="27"/>
      <c r="H87" s="27"/>
      <c r="I87" s="41"/>
      <c r="J87" s="41"/>
      <c r="K87" s="41"/>
      <c r="L87" s="41"/>
      <c r="M87" s="41"/>
    </row>
    <row r="88" spans="1:13" ht="15">
      <c r="A88" s="1">
        <v>1990</v>
      </c>
      <c r="B88" s="1">
        <v>5081270</v>
      </c>
      <c r="E88" s="65"/>
      <c r="F88" s="27"/>
      <c r="G88" s="27"/>
      <c r="H88" s="27"/>
      <c r="I88" s="41"/>
      <c r="J88" s="41"/>
      <c r="K88" s="41"/>
      <c r="L88" s="41"/>
      <c r="M88" s="41"/>
    </row>
    <row r="89" spans="1:13" ht="15">
      <c r="A89" s="1">
        <v>1991</v>
      </c>
      <c r="B89" s="1">
        <v>5083330</v>
      </c>
      <c r="E89" s="65"/>
      <c r="F89" s="27"/>
      <c r="G89" s="27"/>
      <c r="H89" s="27"/>
      <c r="I89" s="41"/>
      <c r="J89" s="41"/>
      <c r="K89" s="41"/>
      <c r="L89" s="41"/>
      <c r="M89" s="41"/>
    </row>
    <row r="90" spans="1:25" ht="15">
      <c r="A90" s="1">
        <v>1992</v>
      </c>
      <c r="B90" s="1">
        <v>5085620</v>
      </c>
      <c r="E90" s="65"/>
      <c r="F90" s="27"/>
      <c r="G90" s="27"/>
      <c r="H90" s="27"/>
      <c r="I90" s="41"/>
      <c r="J90" s="41"/>
      <c r="K90" s="41"/>
      <c r="L90" s="41"/>
      <c r="M90" s="41"/>
      <c r="N90" s="1">
        <v>22666</v>
      </c>
      <c r="O90" s="1">
        <v>23300</v>
      </c>
      <c r="P90" s="1">
        <v>23987</v>
      </c>
      <c r="Q90" s="1">
        <v>24839</v>
      </c>
      <c r="R90" s="1">
        <v>25452</v>
      </c>
      <c r="S90" s="1">
        <v>25885</v>
      </c>
      <c r="T90" s="1">
        <v>26185</v>
      </c>
      <c r="U90" s="1">
        <v>25948</v>
      </c>
      <c r="V90" s="1">
        <v>26342</v>
      </c>
      <c r="W90" s="1">
        <v>27262</v>
      </c>
      <c r="X90" s="1">
        <v>27682</v>
      </c>
      <c r="Y90" s="1">
        <v>28209</v>
      </c>
    </row>
    <row r="91" spans="1:13" ht="15">
      <c r="A91" s="1">
        <v>1993</v>
      </c>
      <c r="B91" s="1">
        <v>5092460</v>
      </c>
      <c r="E91" s="65"/>
      <c r="F91" s="27"/>
      <c r="G91" s="27"/>
      <c r="H91" s="27"/>
      <c r="I91" s="41"/>
      <c r="J91" s="41"/>
      <c r="K91" s="41"/>
      <c r="L91" s="41"/>
      <c r="M91" s="41"/>
    </row>
    <row r="92" spans="1:13" ht="15">
      <c r="A92" s="1">
        <v>1994</v>
      </c>
      <c r="B92" s="1">
        <v>5102210</v>
      </c>
      <c r="E92" s="65"/>
      <c r="F92" s="27"/>
      <c r="G92" s="27"/>
      <c r="H92" s="27"/>
      <c r="I92" s="41"/>
      <c r="J92" s="41"/>
      <c r="K92" s="41"/>
      <c r="L92" s="41"/>
      <c r="M92" s="41"/>
    </row>
    <row r="93" spans="1:13" ht="15">
      <c r="A93" s="1">
        <v>1995</v>
      </c>
      <c r="B93" s="1">
        <v>5103690</v>
      </c>
      <c r="E93" s="65"/>
      <c r="F93" s="27"/>
      <c r="G93" s="27"/>
      <c r="H93" s="27"/>
      <c r="I93" s="41"/>
      <c r="J93" s="41"/>
      <c r="K93" s="41"/>
      <c r="L93" s="41"/>
      <c r="M93" s="41"/>
    </row>
    <row r="94" spans="1:13" ht="15">
      <c r="A94" s="1">
        <v>1996</v>
      </c>
      <c r="B94" s="1">
        <v>5092190</v>
      </c>
      <c r="E94" s="65"/>
      <c r="F94" s="27"/>
      <c r="G94" s="27"/>
      <c r="H94" s="27"/>
      <c r="I94" s="41"/>
      <c r="J94" s="41"/>
      <c r="K94" s="41"/>
      <c r="L94" s="41"/>
      <c r="M94" s="41"/>
    </row>
    <row r="95" spans="1:13" ht="15">
      <c r="A95" s="1">
        <v>1997</v>
      </c>
      <c r="B95" s="1">
        <v>5083340</v>
      </c>
      <c r="E95" s="65"/>
      <c r="F95" s="27"/>
      <c r="G95" s="27"/>
      <c r="H95" s="27"/>
      <c r="I95" s="41"/>
      <c r="J95" s="41"/>
      <c r="K95" s="41"/>
      <c r="L95" s="41"/>
      <c r="M95" s="41"/>
    </row>
    <row r="96" spans="1:13" ht="15">
      <c r="A96" s="1">
        <v>1998</v>
      </c>
      <c r="B96" s="1">
        <v>5077070</v>
      </c>
      <c r="E96" s="65"/>
      <c r="F96" s="27"/>
      <c r="G96" s="27"/>
      <c r="H96" s="27"/>
      <c r="I96" s="41"/>
      <c r="J96" s="41"/>
      <c r="K96" s="41"/>
      <c r="L96" s="41"/>
      <c r="M96" s="41"/>
    </row>
    <row r="97" spans="1:13" ht="15">
      <c r="A97" s="1">
        <v>1999</v>
      </c>
      <c r="B97" s="1">
        <v>5071950</v>
      </c>
      <c r="E97" s="65"/>
      <c r="F97" s="27"/>
      <c r="G97" s="27"/>
      <c r="H97" s="27"/>
      <c r="I97" s="41"/>
      <c r="J97" s="41"/>
      <c r="K97" s="41"/>
      <c r="L97" s="41"/>
      <c r="M97" s="41"/>
    </row>
    <row r="98" spans="1:13" ht="15">
      <c r="A98" s="1">
        <v>2000</v>
      </c>
      <c r="B98" s="1">
        <v>5062940</v>
      </c>
      <c r="E98" s="65"/>
      <c r="F98" s="27"/>
      <c r="G98" s="27"/>
      <c r="H98" s="27"/>
      <c r="I98" s="41"/>
      <c r="J98" s="41"/>
      <c r="K98" s="41"/>
      <c r="L98" s="41"/>
      <c r="M98" s="41"/>
    </row>
    <row r="99" spans="1:13" ht="15">
      <c r="A99" s="1">
        <v>2001</v>
      </c>
      <c r="B99" s="1">
        <v>5064200</v>
      </c>
      <c r="E99" s="65"/>
      <c r="F99" s="27"/>
      <c r="G99" s="27"/>
      <c r="H99" s="27"/>
      <c r="I99" s="41"/>
      <c r="J99" s="41"/>
      <c r="K99" s="41"/>
      <c r="L99" s="41"/>
      <c r="M99" s="41"/>
    </row>
    <row r="100" spans="1:13" ht="15">
      <c r="A100" s="1">
        <v>2002</v>
      </c>
      <c r="B100" s="1">
        <v>5054800</v>
      </c>
      <c r="E100" s="65"/>
      <c r="F100" s="27"/>
      <c r="G100" s="27"/>
      <c r="H100" s="27"/>
      <c r="I100" s="41"/>
      <c r="J100" s="41"/>
      <c r="K100" s="41"/>
      <c r="L100" s="41"/>
      <c r="M100" s="41"/>
    </row>
    <row r="101" spans="1:13" ht="15">
      <c r="A101" s="1">
        <v>2003</v>
      </c>
      <c r="B101" s="1">
        <v>5057400</v>
      </c>
      <c r="E101" s="65"/>
      <c r="F101" s="27"/>
      <c r="G101" s="27"/>
      <c r="H101" s="27"/>
      <c r="I101" s="41"/>
      <c r="J101" s="41"/>
      <c r="K101" s="41"/>
      <c r="L101" s="41"/>
      <c r="M101" s="41"/>
    </row>
    <row r="102" spans="1:13" ht="15">
      <c r="A102" s="1">
        <v>2004</v>
      </c>
      <c r="B102" s="1">
        <v>5078400</v>
      </c>
      <c r="E102" s="65"/>
      <c r="F102" s="27"/>
      <c r="G102" s="27"/>
      <c r="H102" s="27"/>
      <c r="I102" s="41"/>
      <c r="J102" s="41"/>
      <c r="K102" s="41"/>
      <c r="L102" s="41"/>
      <c r="M102" s="41"/>
    </row>
    <row r="103" spans="1:13" ht="15">
      <c r="A103" s="1">
        <v>2005</v>
      </c>
      <c r="B103" s="1">
        <v>5094800</v>
      </c>
      <c r="E103" s="65"/>
      <c r="F103" s="27"/>
      <c r="G103" s="27"/>
      <c r="H103" s="27"/>
      <c r="I103" s="41"/>
      <c r="J103" s="41"/>
      <c r="K103" s="41"/>
      <c r="L103" s="41"/>
      <c r="M103" s="41"/>
    </row>
    <row r="104" spans="1:13" ht="15">
      <c r="A104" s="1">
        <v>2006</v>
      </c>
      <c r="B104" s="1">
        <v>5116900</v>
      </c>
      <c r="E104" s="65"/>
      <c r="F104" s="27"/>
      <c r="G104" s="27"/>
      <c r="H104" s="27"/>
      <c r="I104" s="41"/>
      <c r="J104" s="41"/>
      <c r="K104" s="41"/>
      <c r="L104" s="41"/>
      <c r="M104" s="41"/>
    </row>
    <row r="105" spans="1:13" ht="15">
      <c r="A105" s="1">
        <v>2007</v>
      </c>
      <c r="B105" s="1">
        <v>5144200</v>
      </c>
      <c r="E105" s="65"/>
      <c r="F105" s="27"/>
      <c r="G105" s="27"/>
      <c r="H105" s="27"/>
      <c r="I105" s="41"/>
      <c r="J105" s="41"/>
      <c r="K105" s="41"/>
      <c r="L105" s="41"/>
      <c r="M105" s="41"/>
    </row>
    <row r="106" spans="1:13" ht="15">
      <c r="A106" s="1">
        <v>2008</v>
      </c>
      <c r="B106" s="1">
        <v>5168500</v>
      </c>
      <c r="E106" s="65"/>
      <c r="F106" s="27"/>
      <c r="G106" s="27"/>
      <c r="H106" s="27"/>
      <c r="I106" s="41"/>
      <c r="J106" s="41"/>
      <c r="K106" s="41"/>
      <c r="L106" s="41"/>
      <c r="M106" s="41"/>
    </row>
    <row r="107" spans="1:13" ht="15">
      <c r="A107" s="1">
        <v>2009</v>
      </c>
      <c r="B107" s="1">
        <v>5194000</v>
      </c>
      <c r="E107" s="65"/>
      <c r="F107" s="27"/>
      <c r="G107" s="27"/>
      <c r="H107" s="27"/>
      <c r="I107" s="41"/>
      <c r="J107" s="41"/>
      <c r="K107" s="41"/>
      <c r="L107" s="41"/>
      <c r="M107" s="41"/>
    </row>
    <row r="108" spans="5:13" ht="15">
      <c r="E108" s="65"/>
      <c r="F108" s="27"/>
      <c r="G108" s="27"/>
      <c r="H108" s="27"/>
      <c r="I108" s="41"/>
      <c r="J108" s="41"/>
      <c r="K108" s="41"/>
      <c r="L108" s="41"/>
      <c r="M108" s="41"/>
    </row>
    <row r="109" spans="5:13" ht="15">
      <c r="E109" s="65"/>
      <c r="F109" s="27"/>
      <c r="G109" s="27"/>
      <c r="H109" s="27"/>
      <c r="I109" s="41"/>
      <c r="J109" s="41"/>
      <c r="K109" s="41"/>
      <c r="L109" s="41"/>
      <c r="M109" s="41"/>
    </row>
    <row r="110" spans="5:13" ht="15">
      <c r="E110" s="65"/>
      <c r="F110" s="27"/>
      <c r="G110" s="27"/>
      <c r="H110" s="27"/>
      <c r="I110" s="41"/>
      <c r="J110" s="41"/>
      <c r="K110" s="41"/>
      <c r="L110" s="41"/>
      <c r="M110" s="41"/>
    </row>
    <row r="111" spans="5:13" ht="15">
      <c r="E111" s="41"/>
      <c r="F111" s="41"/>
      <c r="G111" s="41"/>
      <c r="H111" s="41"/>
      <c r="I111" s="41"/>
      <c r="J111" s="41"/>
      <c r="K111" s="41"/>
      <c r="L111" s="41"/>
      <c r="M111" s="41"/>
    </row>
    <row r="112" spans="5:13" ht="15">
      <c r="E112" s="41"/>
      <c r="F112" s="41"/>
      <c r="G112" s="41"/>
      <c r="H112" s="41"/>
      <c r="I112" s="41"/>
      <c r="J112" s="41"/>
      <c r="K112" s="41"/>
      <c r="L112" s="41"/>
      <c r="M112" s="41"/>
    </row>
    <row r="113" spans="5:13" ht="15">
      <c r="E113" s="41"/>
      <c r="F113" s="41"/>
      <c r="G113" s="41"/>
      <c r="H113" s="41"/>
      <c r="I113" s="41"/>
      <c r="J113" s="41"/>
      <c r="K113" s="41"/>
      <c r="L113" s="41"/>
      <c r="M113" s="41"/>
    </row>
    <row r="114" spans="5:13" ht="15">
      <c r="E114" s="41"/>
      <c r="F114" s="41"/>
      <c r="G114" s="41"/>
      <c r="H114" s="41"/>
      <c r="I114" s="41"/>
      <c r="J114" s="41"/>
      <c r="K114" s="41"/>
      <c r="L114" s="41"/>
      <c r="M114" s="41"/>
    </row>
    <row r="115" spans="5:13" ht="15">
      <c r="E115" s="41"/>
      <c r="F115" s="41"/>
      <c r="G115" s="41"/>
      <c r="H115" s="41"/>
      <c r="I115" s="41"/>
      <c r="J115" s="41"/>
      <c r="K115" s="41"/>
      <c r="L115" s="41"/>
      <c r="M115" s="41"/>
    </row>
    <row r="116" spans="5:13" ht="15">
      <c r="E116" s="41"/>
      <c r="F116" s="41"/>
      <c r="G116" s="41"/>
      <c r="H116" s="41"/>
      <c r="I116" s="41"/>
      <c r="J116" s="41"/>
      <c r="K116" s="41"/>
      <c r="L116" s="41"/>
      <c r="M116" s="41"/>
    </row>
    <row r="117" spans="5:13" ht="15">
      <c r="E117" s="41"/>
      <c r="F117" s="41"/>
      <c r="G117" s="41"/>
      <c r="H117" s="41"/>
      <c r="I117" s="41"/>
      <c r="J117" s="41"/>
      <c r="K117" s="41"/>
      <c r="L117" s="41"/>
      <c r="M117" s="41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8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1.28125" style="1" customWidth="1"/>
    <col min="2" max="2" width="4.421875" style="1" customWidth="1"/>
    <col min="3" max="7" width="10.7109375" style="1" customWidth="1"/>
    <col min="8" max="8" width="8.57421875" style="1" customWidth="1"/>
    <col min="9" max="12" width="10.7109375" style="1" customWidth="1"/>
    <col min="13" max="13" width="11.7109375" style="1" customWidth="1"/>
    <col min="14" max="16384" width="9.140625" style="1" customWidth="1"/>
  </cols>
  <sheetData>
    <row r="1" spans="1:14" ht="16.5">
      <c r="A1" s="66" t="s">
        <v>29</v>
      </c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8" t="s">
        <v>2</v>
      </c>
      <c r="N1" s="67"/>
    </row>
    <row r="2" spans="1:14" ht="16.5">
      <c r="A2" s="66"/>
      <c r="B2" s="66"/>
      <c r="C2" s="67"/>
      <c r="D2" s="67"/>
      <c r="E2" s="67"/>
      <c r="F2" s="67"/>
      <c r="G2" s="69"/>
      <c r="H2" s="67"/>
      <c r="I2" s="67"/>
      <c r="J2" s="67"/>
      <c r="K2" s="67"/>
      <c r="L2" s="67"/>
      <c r="M2" s="68"/>
      <c r="N2" s="67"/>
    </row>
    <row r="3" spans="1:14" ht="16.5">
      <c r="A3" s="66" t="s">
        <v>30</v>
      </c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70"/>
      <c r="N3" s="67"/>
    </row>
    <row r="4" spans="1:14" ht="17.25" thickBot="1">
      <c r="A4" s="71" t="s">
        <v>31</v>
      </c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67"/>
    </row>
    <row r="5" spans="3:13" ht="15.75">
      <c r="C5" s="73"/>
      <c r="D5" s="73"/>
      <c r="E5" s="74" t="s">
        <v>32</v>
      </c>
      <c r="F5" s="73"/>
      <c r="G5" s="73"/>
      <c r="H5" s="41"/>
      <c r="I5" s="73"/>
      <c r="J5" s="73"/>
      <c r="K5" s="74" t="s">
        <v>16</v>
      </c>
      <c r="L5" s="73"/>
      <c r="M5" s="73"/>
    </row>
    <row r="6" spans="3:13" ht="15.75">
      <c r="C6" s="5"/>
      <c r="F6" s="23" t="s">
        <v>33</v>
      </c>
      <c r="G6" s="23" t="s">
        <v>34</v>
      </c>
      <c r="J6" s="75" t="s">
        <v>35</v>
      </c>
      <c r="K6" s="75" t="s">
        <v>36</v>
      </c>
      <c r="L6" s="23" t="s">
        <v>37</v>
      </c>
      <c r="M6" s="23" t="s">
        <v>34</v>
      </c>
    </row>
    <row r="7" spans="1:13" ht="16.5" thickBot="1">
      <c r="A7" s="76" t="s">
        <v>10</v>
      </c>
      <c r="B7" s="77"/>
      <c r="C7" s="77" t="s">
        <v>38</v>
      </c>
      <c r="D7" s="77" t="s">
        <v>35</v>
      </c>
      <c r="E7" s="77" t="s">
        <v>36</v>
      </c>
      <c r="F7" s="78" t="s">
        <v>35</v>
      </c>
      <c r="G7" s="76" t="s">
        <v>39</v>
      </c>
      <c r="H7" s="78"/>
      <c r="I7" s="77" t="s">
        <v>40</v>
      </c>
      <c r="J7" s="77" t="s">
        <v>41</v>
      </c>
      <c r="K7" s="77" t="s">
        <v>41</v>
      </c>
      <c r="L7" s="78" t="s">
        <v>35</v>
      </c>
      <c r="M7" s="78" t="s">
        <v>39</v>
      </c>
    </row>
    <row r="8" spans="1:13" ht="13.5" customHeight="1">
      <c r="A8" s="42"/>
      <c r="B8" s="75"/>
      <c r="C8" s="75"/>
      <c r="D8" s="75"/>
      <c r="E8" s="75"/>
      <c r="F8" s="10"/>
      <c r="G8" s="10"/>
      <c r="H8" s="10"/>
      <c r="I8" s="75"/>
      <c r="J8" s="75"/>
      <c r="K8" s="75"/>
      <c r="L8" s="10"/>
      <c r="M8" s="79" t="s">
        <v>42</v>
      </c>
    </row>
    <row r="9" spans="1:14" ht="15">
      <c r="A9" s="15">
        <v>1938</v>
      </c>
      <c r="C9" s="80" t="s">
        <v>21</v>
      </c>
      <c r="D9" s="80" t="s">
        <v>21</v>
      </c>
      <c r="E9" s="80" t="s">
        <v>21</v>
      </c>
      <c r="F9" s="80" t="s">
        <v>21</v>
      </c>
      <c r="G9" s="80" t="s">
        <v>21</v>
      </c>
      <c r="H9" s="80"/>
      <c r="I9" s="81">
        <v>655</v>
      </c>
      <c r="J9" s="81">
        <v>5309</v>
      </c>
      <c r="K9" s="81">
        <v>14451</v>
      </c>
      <c r="L9" s="81">
        <f>SUM(I9:J9)</f>
        <v>5964</v>
      </c>
      <c r="M9" s="81">
        <f>SUM(I9:K9)</f>
        <v>20415</v>
      </c>
      <c r="N9" s="81"/>
    </row>
    <row r="10" spans="1:14" ht="15">
      <c r="A10" s="15">
        <v>1947</v>
      </c>
      <c r="C10" s="80" t="s">
        <v>21</v>
      </c>
      <c r="D10" s="80" t="s">
        <v>21</v>
      </c>
      <c r="E10" s="80" t="s">
        <v>21</v>
      </c>
      <c r="F10" s="80" t="s">
        <v>21</v>
      </c>
      <c r="G10" s="80" t="s">
        <v>21</v>
      </c>
      <c r="H10" s="80"/>
      <c r="I10" s="81">
        <v>554</v>
      </c>
      <c r="J10" s="80" t="s">
        <v>21</v>
      </c>
      <c r="K10" s="80" t="s">
        <v>21</v>
      </c>
      <c r="L10" s="80" t="s">
        <v>21</v>
      </c>
      <c r="M10" s="81">
        <v>14655</v>
      </c>
      <c r="N10" s="81"/>
    </row>
    <row r="11" spans="1:14" ht="15">
      <c r="A11" s="15">
        <v>1948</v>
      </c>
      <c r="C11" s="80" t="s">
        <v>21</v>
      </c>
      <c r="D11" s="80" t="s">
        <v>21</v>
      </c>
      <c r="E11" s="80" t="s">
        <v>21</v>
      </c>
      <c r="F11" s="80" t="s">
        <v>21</v>
      </c>
      <c r="G11" s="80" t="s">
        <v>21</v>
      </c>
      <c r="H11" s="80"/>
      <c r="I11" s="81">
        <v>534</v>
      </c>
      <c r="J11" s="80" t="s">
        <v>21</v>
      </c>
      <c r="K11" s="80" t="s">
        <v>21</v>
      </c>
      <c r="L11" s="80" t="s">
        <v>21</v>
      </c>
      <c r="M11" s="81">
        <v>13635</v>
      </c>
      <c r="N11" s="81"/>
    </row>
    <row r="12" spans="1:14" ht="15">
      <c r="A12" s="15">
        <v>1949</v>
      </c>
      <c r="C12" s="80" t="s">
        <v>21</v>
      </c>
      <c r="D12" s="80" t="s">
        <v>21</v>
      </c>
      <c r="E12" s="80" t="s">
        <v>21</v>
      </c>
      <c r="F12" s="80" t="s">
        <v>21</v>
      </c>
      <c r="G12" s="80" t="s">
        <v>21</v>
      </c>
      <c r="H12" s="80"/>
      <c r="I12" s="81">
        <v>535</v>
      </c>
      <c r="J12" s="80" t="s">
        <v>21</v>
      </c>
      <c r="K12" s="80" t="s">
        <v>21</v>
      </c>
      <c r="L12" s="80" t="s">
        <v>21</v>
      </c>
      <c r="M12" s="81">
        <v>14706</v>
      </c>
      <c r="N12" s="81"/>
    </row>
    <row r="13" spans="1:14" s="5" customFormat="1" ht="15.75">
      <c r="A13" s="18">
        <v>1950</v>
      </c>
      <c r="C13" s="82" t="s">
        <v>21</v>
      </c>
      <c r="D13" s="82" t="s">
        <v>21</v>
      </c>
      <c r="E13" s="82" t="s">
        <v>21</v>
      </c>
      <c r="F13" s="82" t="s">
        <v>21</v>
      </c>
      <c r="G13" s="82" t="s">
        <v>21</v>
      </c>
      <c r="H13" s="82"/>
      <c r="I13" s="83">
        <v>529</v>
      </c>
      <c r="J13" s="83">
        <v>4553</v>
      </c>
      <c r="K13" s="83">
        <v>10774</v>
      </c>
      <c r="L13" s="84">
        <f aca="true" t="shared" si="0" ref="L13:L44">SUM(I13:J13)</f>
        <v>5082</v>
      </c>
      <c r="M13" s="83">
        <f aca="true" t="shared" si="1" ref="M13:M41">SUM(I13:K13)</f>
        <v>15856</v>
      </c>
      <c r="N13" s="83"/>
    </row>
    <row r="14" spans="1:14" ht="15">
      <c r="A14" s="15">
        <v>1951</v>
      </c>
      <c r="C14" s="80" t="s">
        <v>21</v>
      </c>
      <c r="D14" s="80" t="s">
        <v>21</v>
      </c>
      <c r="E14" s="80" t="s">
        <v>21</v>
      </c>
      <c r="F14" s="80" t="s">
        <v>21</v>
      </c>
      <c r="G14" s="80" t="s">
        <v>21</v>
      </c>
      <c r="H14" s="80"/>
      <c r="I14" s="81">
        <v>544</v>
      </c>
      <c r="J14" s="81">
        <v>4545</v>
      </c>
      <c r="K14" s="81">
        <v>11806</v>
      </c>
      <c r="L14" s="85">
        <f t="shared" si="0"/>
        <v>5089</v>
      </c>
      <c r="M14" s="81">
        <f t="shared" si="1"/>
        <v>16895</v>
      </c>
      <c r="N14" s="81"/>
    </row>
    <row r="15" spans="1:14" ht="15">
      <c r="A15" s="15">
        <v>1952</v>
      </c>
      <c r="C15" s="80" t="s">
        <v>21</v>
      </c>
      <c r="D15" s="80" t="s">
        <v>21</v>
      </c>
      <c r="E15" s="80" t="s">
        <v>21</v>
      </c>
      <c r="F15" s="80" t="s">
        <v>21</v>
      </c>
      <c r="G15" s="80" t="s">
        <v>21</v>
      </c>
      <c r="H15" s="80"/>
      <c r="I15" s="81">
        <v>485</v>
      </c>
      <c r="J15" s="81">
        <v>4424</v>
      </c>
      <c r="K15" s="81">
        <v>11638</v>
      </c>
      <c r="L15" s="85">
        <f t="shared" si="0"/>
        <v>4909</v>
      </c>
      <c r="M15" s="81">
        <f t="shared" si="1"/>
        <v>16547</v>
      </c>
      <c r="N15" s="81"/>
    </row>
    <row r="16" spans="1:14" ht="15">
      <c r="A16" s="15">
        <v>1953</v>
      </c>
      <c r="C16" s="80" t="s">
        <v>21</v>
      </c>
      <c r="D16" s="80" t="s">
        <v>21</v>
      </c>
      <c r="E16" s="80" t="s">
        <v>21</v>
      </c>
      <c r="F16" s="80" t="s">
        <v>21</v>
      </c>
      <c r="G16" s="80" t="s">
        <v>21</v>
      </c>
      <c r="H16" s="80"/>
      <c r="I16" s="81">
        <v>579</v>
      </c>
      <c r="J16" s="81">
        <v>5170</v>
      </c>
      <c r="K16" s="81">
        <v>12594</v>
      </c>
      <c r="L16" s="85">
        <f t="shared" si="0"/>
        <v>5749</v>
      </c>
      <c r="M16" s="81">
        <f t="shared" si="1"/>
        <v>18343</v>
      </c>
      <c r="N16" s="81"/>
    </row>
    <row r="17" spans="1:14" ht="15">
      <c r="A17" s="15">
        <v>1954</v>
      </c>
      <c r="C17" s="80" t="s">
        <v>21</v>
      </c>
      <c r="D17" s="80" t="s">
        <v>21</v>
      </c>
      <c r="E17" s="80" t="s">
        <v>21</v>
      </c>
      <c r="F17" s="80" t="s">
        <v>21</v>
      </c>
      <c r="G17" s="80" t="s">
        <v>21</v>
      </c>
      <c r="H17" s="80"/>
      <c r="I17" s="81">
        <v>545</v>
      </c>
      <c r="J17" s="81">
        <v>4875</v>
      </c>
      <c r="K17" s="81">
        <v>13481</v>
      </c>
      <c r="L17" s="85">
        <f t="shared" si="0"/>
        <v>5420</v>
      </c>
      <c r="M17" s="81">
        <f t="shared" si="1"/>
        <v>18901</v>
      </c>
      <c r="N17" s="81"/>
    </row>
    <row r="18" spans="1:14" s="5" customFormat="1" ht="15.75">
      <c r="A18" s="18">
        <v>1955</v>
      </c>
      <c r="C18" s="82" t="s">
        <v>21</v>
      </c>
      <c r="D18" s="82" t="s">
        <v>21</v>
      </c>
      <c r="E18" s="82" t="s">
        <v>21</v>
      </c>
      <c r="F18" s="82" t="s">
        <v>21</v>
      </c>
      <c r="G18" s="82" t="s">
        <v>21</v>
      </c>
      <c r="H18" s="82"/>
      <c r="I18" s="83">
        <v>610</v>
      </c>
      <c r="J18" s="83">
        <v>5096</v>
      </c>
      <c r="K18" s="83">
        <v>15193</v>
      </c>
      <c r="L18" s="84">
        <f t="shared" si="0"/>
        <v>5706</v>
      </c>
      <c r="M18" s="83">
        <f t="shared" si="1"/>
        <v>20899</v>
      </c>
      <c r="N18" s="83"/>
    </row>
    <row r="19" spans="1:14" ht="15">
      <c r="A19" s="15">
        <v>1956</v>
      </c>
      <c r="C19" s="80" t="s">
        <v>21</v>
      </c>
      <c r="D19" s="80" t="s">
        <v>21</v>
      </c>
      <c r="E19" s="80" t="s">
        <v>21</v>
      </c>
      <c r="F19" s="80" t="s">
        <v>21</v>
      </c>
      <c r="G19" s="80" t="s">
        <v>21</v>
      </c>
      <c r="H19" s="80"/>
      <c r="I19" s="81">
        <v>540</v>
      </c>
      <c r="J19" s="81">
        <v>5049</v>
      </c>
      <c r="K19" s="81">
        <v>15870</v>
      </c>
      <c r="L19" s="85">
        <f t="shared" si="0"/>
        <v>5589</v>
      </c>
      <c r="M19" s="81">
        <f t="shared" si="1"/>
        <v>21459</v>
      </c>
      <c r="N19" s="81"/>
    </row>
    <row r="20" spans="1:14" ht="15">
      <c r="A20" s="15">
        <v>1957</v>
      </c>
      <c r="C20" s="80" t="s">
        <v>21</v>
      </c>
      <c r="D20" s="80" t="s">
        <v>21</v>
      </c>
      <c r="E20" s="80" t="s">
        <v>21</v>
      </c>
      <c r="F20" s="80" t="s">
        <v>21</v>
      </c>
      <c r="G20" s="80" t="s">
        <v>21</v>
      </c>
      <c r="H20" s="80"/>
      <c r="I20" s="81">
        <v>550</v>
      </c>
      <c r="J20" s="81">
        <v>5006</v>
      </c>
      <c r="K20" s="81">
        <v>15861</v>
      </c>
      <c r="L20" s="85">
        <f t="shared" si="0"/>
        <v>5556</v>
      </c>
      <c r="M20" s="81">
        <f t="shared" si="1"/>
        <v>21417</v>
      </c>
      <c r="N20" s="81"/>
    </row>
    <row r="21" spans="1:14" ht="15">
      <c r="A21" s="15">
        <v>1958</v>
      </c>
      <c r="C21" s="80" t="s">
        <v>21</v>
      </c>
      <c r="D21" s="80" t="s">
        <v>21</v>
      </c>
      <c r="E21" s="80" t="s">
        <v>21</v>
      </c>
      <c r="F21" s="80" t="s">
        <v>21</v>
      </c>
      <c r="G21" s="80" t="s">
        <v>21</v>
      </c>
      <c r="H21" s="80"/>
      <c r="I21" s="81">
        <v>605</v>
      </c>
      <c r="J21" s="81">
        <v>5302</v>
      </c>
      <c r="K21" s="81">
        <v>16923</v>
      </c>
      <c r="L21" s="85">
        <f t="shared" si="0"/>
        <v>5907</v>
      </c>
      <c r="M21" s="81">
        <f t="shared" si="1"/>
        <v>22830</v>
      </c>
      <c r="N21" s="81"/>
    </row>
    <row r="22" spans="1:14" ht="15">
      <c r="A22" s="15">
        <v>1959</v>
      </c>
      <c r="C22" s="80" t="s">
        <v>21</v>
      </c>
      <c r="D22" s="80" t="s">
        <v>21</v>
      </c>
      <c r="E22" s="80" t="s">
        <v>21</v>
      </c>
      <c r="F22" s="80" t="s">
        <v>21</v>
      </c>
      <c r="G22" s="80" t="s">
        <v>21</v>
      </c>
      <c r="H22" s="80"/>
      <c r="I22" s="81">
        <v>604</v>
      </c>
      <c r="J22" s="81">
        <v>6336</v>
      </c>
      <c r="K22" s="81">
        <v>18071</v>
      </c>
      <c r="L22" s="85">
        <f t="shared" si="0"/>
        <v>6940</v>
      </c>
      <c r="M22" s="81">
        <f t="shared" si="1"/>
        <v>25011</v>
      </c>
      <c r="N22" s="81"/>
    </row>
    <row r="23" spans="1:14" s="5" customFormat="1" ht="15.75">
      <c r="A23" s="18">
        <v>1960</v>
      </c>
      <c r="C23" s="82" t="s">
        <v>21</v>
      </c>
      <c r="D23" s="82" t="s">
        <v>21</v>
      </c>
      <c r="E23" s="82" t="s">
        <v>21</v>
      </c>
      <c r="F23" s="82" t="s">
        <v>21</v>
      </c>
      <c r="G23" s="82" t="s">
        <v>21</v>
      </c>
      <c r="H23" s="82"/>
      <c r="I23" s="83">
        <v>648</v>
      </c>
      <c r="J23" s="83">
        <v>6632</v>
      </c>
      <c r="K23" s="83">
        <v>19035</v>
      </c>
      <c r="L23" s="84">
        <f t="shared" si="0"/>
        <v>7280</v>
      </c>
      <c r="M23" s="83">
        <f t="shared" si="1"/>
        <v>26315</v>
      </c>
      <c r="N23" s="83"/>
    </row>
    <row r="24" spans="1:14" ht="15">
      <c r="A24" s="15">
        <v>1961</v>
      </c>
      <c r="C24" s="80" t="s">
        <v>21</v>
      </c>
      <c r="D24" s="80" t="s">
        <v>21</v>
      </c>
      <c r="E24" s="80" t="s">
        <v>21</v>
      </c>
      <c r="F24" s="80" t="s">
        <v>21</v>
      </c>
      <c r="G24" s="80" t="s">
        <v>21</v>
      </c>
      <c r="H24" s="80"/>
      <c r="I24" s="81">
        <v>671</v>
      </c>
      <c r="J24" s="81">
        <v>7228</v>
      </c>
      <c r="K24" s="81">
        <v>19463</v>
      </c>
      <c r="L24" s="85">
        <f t="shared" si="0"/>
        <v>7899</v>
      </c>
      <c r="M24" s="81">
        <f t="shared" si="1"/>
        <v>27362</v>
      </c>
      <c r="N24" s="81"/>
    </row>
    <row r="25" spans="1:14" ht="15">
      <c r="A25" s="15">
        <v>1962</v>
      </c>
      <c r="C25" s="80" t="s">
        <v>21</v>
      </c>
      <c r="D25" s="80" t="s">
        <v>21</v>
      </c>
      <c r="E25" s="80" t="s">
        <v>21</v>
      </c>
      <c r="F25" s="80" t="s">
        <v>21</v>
      </c>
      <c r="G25" s="80" t="s">
        <v>21</v>
      </c>
      <c r="H25" s="80"/>
      <c r="I25" s="81">
        <v>664</v>
      </c>
      <c r="J25" s="81">
        <v>7052</v>
      </c>
      <c r="K25" s="81">
        <v>18987</v>
      </c>
      <c r="L25" s="85">
        <f t="shared" si="0"/>
        <v>7716</v>
      </c>
      <c r="M25" s="81">
        <f t="shared" si="1"/>
        <v>26703</v>
      </c>
      <c r="N25" s="81"/>
    </row>
    <row r="26" spans="1:14" ht="15">
      <c r="A26" s="15">
        <v>1963</v>
      </c>
      <c r="C26" s="80" t="s">
        <v>21</v>
      </c>
      <c r="D26" s="80" t="s">
        <v>21</v>
      </c>
      <c r="E26" s="80" t="s">
        <v>21</v>
      </c>
      <c r="F26" s="80" t="s">
        <v>21</v>
      </c>
      <c r="G26" s="80" t="s">
        <v>21</v>
      </c>
      <c r="H26" s="80"/>
      <c r="I26" s="81">
        <v>712</v>
      </c>
      <c r="J26" s="81">
        <v>7227</v>
      </c>
      <c r="K26" s="81">
        <v>19789</v>
      </c>
      <c r="L26" s="85">
        <f t="shared" si="0"/>
        <v>7939</v>
      </c>
      <c r="M26" s="81">
        <f t="shared" si="1"/>
        <v>27728</v>
      </c>
      <c r="N26" s="81"/>
    </row>
    <row r="27" spans="1:14" ht="15">
      <c r="A27" s="15">
        <v>1964</v>
      </c>
      <c r="C27" s="80" t="s">
        <v>21</v>
      </c>
      <c r="D27" s="80" t="s">
        <v>21</v>
      </c>
      <c r="E27" s="80" t="s">
        <v>21</v>
      </c>
      <c r="F27" s="80" t="s">
        <v>21</v>
      </c>
      <c r="G27" s="80" t="s">
        <v>21</v>
      </c>
      <c r="H27" s="80"/>
      <c r="I27" s="81">
        <v>754</v>
      </c>
      <c r="J27" s="81">
        <v>8136</v>
      </c>
      <c r="K27" s="81">
        <v>21637</v>
      </c>
      <c r="L27" s="85">
        <f t="shared" si="0"/>
        <v>8890</v>
      </c>
      <c r="M27" s="81">
        <f t="shared" si="1"/>
        <v>30527</v>
      </c>
      <c r="N27" s="81"/>
    </row>
    <row r="28" spans="1:14" s="5" customFormat="1" ht="15.75">
      <c r="A28" s="18">
        <v>1965</v>
      </c>
      <c r="C28" s="82" t="s">
        <v>21</v>
      </c>
      <c r="D28" s="82" t="s">
        <v>21</v>
      </c>
      <c r="E28" s="82" t="s">
        <v>21</v>
      </c>
      <c r="F28" s="82" t="s">
        <v>21</v>
      </c>
      <c r="G28" s="82" t="s">
        <v>21</v>
      </c>
      <c r="H28" s="82"/>
      <c r="I28" s="83">
        <v>743</v>
      </c>
      <c r="J28" s="83">
        <v>8744</v>
      </c>
      <c r="K28" s="83">
        <v>22340</v>
      </c>
      <c r="L28" s="84">
        <f t="shared" si="0"/>
        <v>9487</v>
      </c>
      <c r="M28" s="83">
        <f t="shared" si="1"/>
        <v>31827</v>
      </c>
      <c r="N28" s="83"/>
    </row>
    <row r="29" spans="1:14" ht="15">
      <c r="A29" s="15">
        <v>1966</v>
      </c>
      <c r="C29" s="80" t="s">
        <v>21</v>
      </c>
      <c r="D29" s="80" t="s">
        <v>21</v>
      </c>
      <c r="E29" s="80" t="s">
        <v>21</v>
      </c>
      <c r="F29" s="80" t="s">
        <v>21</v>
      </c>
      <c r="G29" s="81">
        <v>23225</v>
      </c>
      <c r="H29" s="81"/>
      <c r="I29" s="81">
        <v>790</v>
      </c>
      <c r="J29" s="81">
        <v>9253</v>
      </c>
      <c r="K29" s="81">
        <v>22237</v>
      </c>
      <c r="L29" s="85">
        <f t="shared" si="0"/>
        <v>10043</v>
      </c>
      <c r="M29" s="81">
        <f t="shared" si="1"/>
        <v>32280</v>
      </c>
      <c r="N29" s="81"/>
    </row>
    <row r="30" spans="1:14" ht="15">
      <c r="A30" s="15">
        <v>1967</v>
      </c>
      <c r="C30" s="80" t="s">
        <v>21</v>
      </c>
      <c r="D30" s="80" t="s">
        <v>21</v>
      </c>
      <c r="E30" s="80" t="s">
        <v>21</v>
      </c>
      <c r="F30" s="80" t="s">
        <v>21</v>
      </c>
      <c r="G30" s="81">
        <v>22838</v>
      </c>
      <c r="H30" s="81"/>
      <c r="I30" s="81">
        <v>778</v>
      </c>
      <c r="J30" s="81">
        <v>9258</v>
      </c>
      <c r="K30" s="81">
        <v>21724</v>
      </c>
      <c r="L30" s="85">
        <f t="shared" si="0"/>
        <v>10036</v>
      </c>
      <c r="M30" s="81">
        <f t="shared" si="1"/>
        <v>31760</v>
      </c>
      <c r="N30" s="81"/>
    </row>
    <row r="31" spans="1:14" ht="15">
      <c r="A31" s="15">
        <v>1968</v>
      </c>
      <c r="C31" s="80" t="s">
        <v>21</v>
      </c>
      <c r="D31" s="80" t="s">
        <v>21</v>
      </c>
      <c r="E31" s="80" t="s">
        <v>21</v>
      </c>
      <c r="F31" s="80" t="s">
        <v>21</v>
      </c>
      <c r="G31" s="81">
        <v>22120</v>
      </c>
      <c r="H31" s="81"/>
      <c r="I31" s="81">
        <v>769</v>
      </c>
      <c r="J31" s="81">
        <v>9493</v>
      </c>
      <c r="K31" s="81">
        <v>20387</v>
      </c>
      <c r="L31" s="85">
        <f t="shared" si="0"/>
        <v>10262</v>
      </c>
      <c r="M31" s="81">
        <f t="shared" si="1"/>
        <v>30649</v>
      </c>
      <c r="N31" s="81"/>
    </row>
    <row r="32" spans="1:14" ht="15">
      <c r="A32" s="15">
        <v>1969</v>
      </c>
      <c r="C32" s="80" t="s">
        <v>21</v>
      </c>
      <c r="D32" s="80" t="s">
        <v>21</v>
      </c>
      <c r="E32" s="80" t="s">
        <v>21</v>
      </c>
      <c r="F32" s="80" t="s">
        <v>21</v>
      </c>
      <c r="G32" s="81">
        <v>21863</v>
      </c>
      <c r="H32" s="81"/>
      <c r="I32" s="81">
        <v>892</v>
      </c>
      <c r="J32" s="81">
        <v>9831</v>
      </c>
      <c r="K32" s="81">
        <v>20333</v>
      </c>
      <c r="L32" s="85">
        <f t="shared" si="0"/>
        <v>10723</v>
      </c>
      <c r="M32" s="81">
        <f t="shared" si="1"/>
        <v>31056</v>
      </c>
      <c r="N32" s="81"/>
    </row>
    <row r="33" spans="1:14" s="5" customFormat="1" ht="15.75">
      <c r="A33" s="18">
        <v>1970</v>
      </c>
      <c r="C33" s="83">
        <v>758</v>
      </c>
      <c r="D33" s="83">
        <v>7860</v>
      </c>
      <c r="E33" s="83">
        <v>13515</v>
      </c>
      <c r="F33" s="84">
        <f aca="true" t="shared" si="2" ref="F33:F72">SUM(C33:D33)</f>
        <v>8618</v>
      </c>
      <c r="G33" s="83">
        <f aca="true" t="shared" si="3" ref="G33:G41">SUM(C33:E33)</f>
        <v>22133</v>
      </c>
      <c r="H33" s="83"/>
      <c r="I33" s="83">
        <v>815</v>
      </c>
      <c r="J33" s="83">
        <v>10027</v>
      </c>
      <c r="K33" s="83">
        <v>20398</v>
      </c>
      <c r="L33" s="84">
        <f t="shared" si="0"/>
        <v>10842</v>
      </c>
      <c r="M33" s="83">
        <f t="shared" si="1"/>
        <v>31240</v>
      </c>
      <c r="N33" s="83"/>
    </row>
    <row r="34" spans="1:14" ht="15">
      <c r="A34" s="15">
        <v>1971</v>
      </c>
      <c r="C34" s="81">
        <v>785</v>
      </c>
      <c r="D34" s="81">
        <v>7867</v>
      </c>
      <c r="E34" s="81">
        <v>13680</v>
      </c>
      <c r="F34" s="85">
        <f t="shared" si="2"/>
        <v>8652</v>
      </c>
      <c r="G34" s="81">
        <f t="shared" si="3"/>
        <v>22332</v>
      </c>
      <c r="H34" s="81"/>
      <c r="I34" s="81">
        <v>866</v>
      </c>
      <c r="J34" s="81">
        <v>9947</v>
      </c>
      <c r="K34" s="81">
        <v>20381</v>
      </c>
      <c r="L34" s="85">
        <f t="shared" si="0"/>
        <v>10813</v>
      </c>
      <c r="M34" s="81">
        <f t="shared" si="1"/>
        <v>31194</v>
      </c>
      <c r="N34" s="81"/>
    </row>
    <row r="35" spans="1:14" ht="15">
      <c r="A35" s="15">
        <v>1972</v>
      </c>
      <c r="C35" s="81">
        <v>770</v>
      </c>
      <c r="D35" s="81">
        <v>7965</v>
      </c>
      <c r="E35" s="81">
        <v>13968</v>
      </c>
      <c r="F35" s="85">
        <f t="shared" si="2"/>
        <v>8735</v>
      </c>
      <c r="G35" s="81">
        <f t="shared" si="3"/>
        <v>22703</v>
      </c>
      <c r="H35" s="81"/>
      <c r="I35" s="81">
        <v>855</v>
      </c>
      <c r="J35" s="81">
        <v>10000</v>
      </c>
      <c r="K35" s="81">
        <v>20907</v>
      </c>
      <c r="L35" s="85">
        <f t="shared" si="0"/>
        <v>10855</v>
      </c>
      <c r="M35" s="81">
        <f t="shared" si="1"/>
        <v>31762</v>
      </c>
      <c r="N35" s="81"/>
    </row>
    <row r="36" spans="1:14" ht="15">
      <c r="A36" s="15">
        <v>1973</v>
      </c>
      <c r="C36" s="81">
        <v>783</v>
      </c>
      <c r="D36" s="81">
        <v>8056</v>
      </c>
      <c r="E36" s="81">
        <v>13741</v>
      </c>
      <c r="F36" s="85">
        <f t="shared" si="2"/>
        <v>8839</v>
      </c>
      <c r="G36" s="81">
        <f t="shared" si="3"/>
        <v>22580</v>
      </c>
      <c r="H36" s="81"/>
      <c r="I36" s="81">
        <v>855</v>
      </c>
      <c r="J36" s="81">
        <v>10094</v>
      </c>
      <c r="K36" s="81">
        <v>20455</v>
      </c>
      <c r="L36" s="85">
        <f t="shared" si="0"/>
        <v>10949</v>
      </c>
      <c r="M36" s="81">
        <f t="shared" si="1"/>
        <v>31404</v>
      </c>
      <c r="N36" s="81"/>
    </row>
    <row r="37" spans="1:14" ht="15">
      <c r="A37" s="15">
        <v>1974</v>
      </c>
      <c r="C37" s="81">
        <v>763</v>
      </c>
      <c r="D37" s="81">
        <v>7548</v>
      </c>
      <c r="E37" s="81">
        <v>12270</v>
      </c>
      <c r="F37" s="85">
        <f t="shared" si="2"/>
        <v>8311</v>
      </c>
      <c r="G37" s="81">
        <f t="shared" si="3"/>
        <v>20581</v>
      </c>
      <c r="H37" s="81"/>
      <c r="I37" s="81">
        <v>825</v>
      </c>
      <c r="J37" s="81">
        <v>9522</v>
      </c>
      <c r="K37" s="81">
        <v>18436</v>
      </c>
      <c r="L37" s="85">
        <f t="shared" si="0"/>
        <v>10347</v>
      </c>
      <c r="M37" s="81">
        <f t="shared" si="1"/>
        <v>28783</v>
      </c>
      <c r="N37" s="81"/>
    </row>
    <row r="38" spans="1:14" s="5" customFormat="1" ht="15.75">
      <c r="A38" s="18">
        <v>1975</v>
      </c>
      <c r="C38" s="83">
        <v>699</v>
      </c>
      <c r="D38" s="83">
        <v>6912</v>
      </c>
      <c r="E38" s="83">
        <v>13041</v>
      </c>
      <c r="F38" s="84">
        <f t="shared" si="2"/>
        <v>7611</v>
      </c>
      <c r="G38" s="83">
        <f t="shared" si="3"/>
        <v>20652</v>
      </c>
      <c r="H38" s="83"/>
      <c r="I38" s="83">
        <v>769</v>
      </c>
      <c r="J38" s="83">
        <v>8779</v>
      </c>
      <c r="K38" s="83">
        <v>19073</v>
      </c>
      <c r="L38" s="84">
        <f t="shared" si="0"/>
        <v>9548</v>
      </c>
      <c r="M38" s="83">
        <f t="shared" si="1"/>
        <v>28621</v>
      </c>
      <c r="N38" s="83"/>
    </row>
    <row r="39" spans="1:14" ht="15">
      <c r="A39" s="15">
        <v>1976</v>
      </c>
      <c r="C39" s="81">
        <v>687</v>
      </c>
      <c r="D39" s="81">
        <v>6923</v>
      </c>
      <c r="E39" s="81">
        <v>14141</v>
      </c>
      <c r="F39" s="85">
        <f t="shared" si="2"/>
        <v>7610</v>
      </c>
      <c r="G39" s="81">
        <f t="shared" si="3"/>
        <v>21751</v>
      </c>
      <c r="H39" s="81"/>
      <c r="I39" s="81">
        <v>783</v>
      </c>
      <c r="J39" s="81">
        <v>8720</v>
      </c>
      <c r="K39" s="81">
        <v>20430</v>
      </c>
      <c r="L39" s="85">
        <f t="shared" si="0"/>
        <v>9503</v>
      </c>
      <c r="M39" s="81">
        <f t="shared" si="1"/>
        <v>29933</v>
      </c>
      <c r="N39" s="81"/>
    </row>
    <row r="40" spans="1:14" ht="15">
      <c r="A40" s="15">
        <v>1977</v>
      </c>
      <c r="C40" s="81">
        <v>727</v>
      </c>
      <c r="D40" s="81">
        <v>7063</v>
      </c>
      <c r="E40" s="81">
        <v>13888</v>
      </c>
      <c r="F40" s="85">
        <f t="shared" si="2"/>
        <v>7790</v>
      </c>
      <c r="G40" s="81">
        <f t="shared" si="3"/>
        <v>21678</v>
      </c>
      <c r="H40" s="81"/>
      <c r="I40" s="81">
        <v>811</v>
      </c>
      <c r="J40" s="81">
        <v>8850</v>
      </c>
      <c r="K40" s="81">
        <v>20122</v>
      </c>
      <c r="L40" s="85">
        <f t="shared" si="0"/>
        <v>9661</v>
      </c>
      <c r="M40" s="81">
        <f t="shared" si="1"/>
        <v>29783</v>
      </c>
      <c r="N40" s="81"/>
    </row>
    <row r="41" spans="1:14" ht="15">
      <c r="A41" s="15">
        <v>1978</v>
      </c>
      <c r="C41" s="81">
        <v>739</v>
      </c>
      <c r="D41" s="81">
        <v>7442</v>
      </c>
      <c r="E41" s="81">
        <v>13926</v>
      </c>
      <c r="F41" s="85">
        <f t="shared" si="2"/>
        <v>8181</v>
      </c>
      <c r="G41" s="81">
        <f t="shared" si="3"/>
        <v>22107</v>
      </c>
      <c r="H41" s="81"/>
      <c r="I41" s="81">
        <v>820</v>
      </c>
      <c r="J41" s="81">
        <v>9349</v>
      </c>
      <c r="K41" s="81">
        <v>20337</v>
      </c>
      <c r="L41" s="85">
        <f t="shared" si="0"/>
        <v>10169</v>
      </c>
      <c r="M41" s="81">
        <f t="shared" si="1"/>
        <v>30506</v>
      </c>
      <c r="N41" s="81"/>
    </row>
    <row r="42" spans="1:14" ht="15">
      <c r="A42" s="15">
        <v>1979</v>
      </c>
      <c r="C42" s="1">
        <v>728</v>
      </c>
      <c r="D42" s="81">
        <v>7536</v>
      </c>
      <c r="E42" s="81">
        <v>14800</v>
      </c>
      <c r="F42" s="85">
        <f t="shared" si="2"/>
        <v>8264</v>
      </c>
      <c r="G42" s="81">
        <v>23064</v>
      </c>
      <c r="H42" s="81"/>
      <c r="I42" s="1">
        <v>810</v>
      </c>
      <c r="J42" s="81">
        <v>9241</v>
      </c>
      <c r="K42" s="81">
        <v>21336</v>
      </c>
      <c r="L42" s="85">
        <f t="shared" si="0"/>
        <v>10051</v>
      </c>
      <c r="M42" s="81">
        <v>31387</v>
      </c>
      <c r="N42" s="81"/>
    </row>
    <row r="43" spans="1:14" s="5" customFormat="1" ht="15.75">
      <c r="A43" s="18">
        <v>1980</v>
      </c>
      <c r="C43" s="5">
        <v>644</v>
      </c>
      <c r="D43" s="83">
        <v>7218</v>
      </c>
      <c r="E43" s="83">
        <v>13926</v>
      </c>
      <c r="F43" s="84">
        <f t="shared" si="2"/>
        <v>7862</v>
      </c>
      <c r="G43" s="83">
        <v>21788</v>
      </c>
      <c r="H43" s="83"/>
      <c r="I43" s="5">
        <v>700</v>
      </c>
      <c r="J43" s="83">
        <v>8839</v>
      </c>
      <c r="K43" s="83">
        <v>19747</v>
      </c>
      <c r="L43" s="84">
        <f t="shared" si="0"/>
        <v>9539</v>
      </c>
      <c r="M43" s="83">
        <v>29286</v>
      </c>
      <c r="N43" s="83"/>
    </row>
    <row r="44" spans="1:14" ht="15">
      <c r="A44" s="15">
        <v>1981</v>
      </c>
      <c r="C44" s="1">
        <v>610</v>
      </c>
      <c r="D44" s="81">
        <v>7265</v>
      </c>
      <c r="E44" s="81">
        <v>13610</v>
      </c>
      <c r="F44" s="85">
        <f t="shared" si="2"/>
        <v>7875</v>
      </c>
      <c r="G44" s="81">
        <v>21485</v>
      </c>
      <c r="H44" s="81"/>
      <c r="I44" s="1">
        <v>677</v>
      </c>
      <c r="J44" s="81">
        <v>8840</v>
      </c>
      <c r="K44" s="81">
        <v>19249</v>
      </c>
      <c r="L44" s="85">
        <f t="shared" si="0"/>
        <v>9517</v>
      </c>
      <c r="M44" s="81">
        <v>28766</v>
      </c>
      <c r="N44" s="81"/>
    </row>
    <row r="45" spans="1:14" ht="15">
      <c r="A45" s="15">
        <v>1982</v>
      </c>
      <c r="C45" s="1">
        <v>640</v>
      </c>
      <c r="D45" s="81">
        <v>7421</v>
      </c>
      <c r="E45" s="81">
        <v>12789</v>
      </c>
      <c r="F45" s="85">
        <f t="shared" si="2"/>
        <v>8061</v>
      </c>
      <c r="G45" s="81">
        <v>20850</v>
      </c>
      <c r="H45" s="81"/>
      <c r="I45" s="1">
        <v>701</v>
      </c>
      <c r="J45" s="81">
        <v>9260</v>
      </c>
      <c r="K45" s="81">
        <v>18312</v>
      </c>
      <c r="L45" s="85">
        <f aca="true" t="shared" si="4" ref="L45:L72">SUM(I45:J45)</f>
        <v>9961</v>
      </c>
      <c r="M45" s="81">
        <v>28273</v>
      </c>
      <c r="N45" s="81"/>
    </row>
    <row r="46" spans="1:14" ht="15">
      <c r="A46" s="15">
        <v>1983</v>
      </c>
      <c r="C46" s="1">
        <v>568</v>
      </c>
      <c r="D46" s="81">
        <v>6429</v>
      </c>
      <c r="E46" s="81">
        <v>12437</v>
      </c>
      <c r="F46" s="85">
        <f t="shared" si="2"/>
        <v>6997</v>
      </c>
      <c r="G46" s="81">
        <v>19434</v>
      </c>
      <c r="H46" s="81"/>
      <c r="I46" s="1">
        <v>624</v>
      </c>
      <c r="J46" s="81">
        <v>7633</v>
      </c>
      <c r="K46" s="81">
        <v>16967</v>
      </c>
      <c r="L46" s="85">
        <f t="shared" si="4"/>
        <v>8257</v>
      </c>
      <c r="M46" s="81">
        <v>25224</v>
      </c>
      <c r="N46" s="81"/>
    </row>
    <row r="47" spans="1:14" ht="15">
      <c r="A47" s="15">
        <v>1984</v>
      </c>
      <c r="C47" s="1">
        <v>537</v>
      </c>
      <c r="D47" s="81">
        <v>6547</v>
      </c>
      <c r="E47" s="81">
        <v>12890</v>
      </c>
      <c r="F47" s="85">
        <f t="shared" si="2"/>
        <v>7084</v>
      </c>
      <c r="G47" s="81">
        <v>19974</v>
      </c>
      <c r="H47" s="81"/>
      <c r="I47" s="1">
        <v>599</v>
      </c>
      <c r="J47" s="81">
        <v>7727</v>
      </c>
      <c r="K47" s="81">
        <v>17832</v>
      </c>
      <c r="L47" s="85">
        <f t="shared" si="4"/>
        <v>8326</v>
      </c>
      <c r="M47" s="81">
        <v>26158</v>
      </c>
      <c r="N47" s="81"/>
    </row>
    <row r="48" spans="1:14" s="5" customFormat="1" ht="15.75">
      <c r="A48" s="18">
        <v>1985</v>
      </c>
      <c r="C48" s="5">
        <v>550</v>
      </c>
      <c r="D48" s="83">
        <v>6507</v>
      </c>
      <c r="E48" s="83">
        <v>13587</v>
      </c>
      <c r="F48" s="84">
        <f t="shared" si="2"/>
        <v>7057</v>
      </c>
      <c r="G48" s="83">
        <v>20644</v>
      </c>
      <c r="H48" s="83"/>
      <c r="I48" s="5">
        <v>602</v>
      </c>
      <c r="J48" s="83">
        <v>7786</v>
      </c>
      <c r="K48" s="83">
        <v>18899</v>
      </c>
      <c r="L48" s="84">
        <f t="shared" si="4"/>
        <v>8388</v>
      </c>
      <c r="M48" s="83">
        <v>27287</v>
      </c>
      <c r="N48" s="83"/>
    </row>
    <row r="49" spans="1:14" ht="15">
      <c r="A49" s="15">
        <v>1986</v>
      </c>
      <c r="C49" s="1">
        <v>537</v>
      </c>
      <c r="D49" s="81">
        <v>6182</v>
      </c>
      <c r="E49" s="81">
        <v>13100</v>
      </c>
      <c r="F49" s="85">
        <f t="shared" si="2"/>
        <v>6719</v>
      </c>
      <c r="G49" s="81">
        <v>19819</v>
      </c>
      <c r="H49" s="81"/>
      <c r="I49" s="1">
        <v>601</v>
      </c>
      <c r="J49" s="81">
        <v>7422</v>
      </c>
      <c r="K49" s="81">
        <v>18094</v>
      </c>
      <c r="L49" s="85">
        <f t="shared" si="4"/>
        <v>8023</v>
      </c>
      <c r="M49" s="81">
        <v>26117</v>
      </c>
      <c r="N49" s="81"/>
    </row>
    <row r="50" spans="1:14" ht="15">
      <c r="A50" s="15">
        <v>1987</v>
      </c>
      <c r="C50" s="1">
        <v>517</v>
      </c>
      <c r="D50" s="81">
        <v>5568</v>
      </c>
      <c r="E50" s="81">
        <v>12572</v>
      </c>
      <c r="F50" s="85">
        <f t="shared" si="2"/>
        <v>6085</v>
      </c>
      <c r="G50" s="81">
        <v>18657</v>
      </c>
      <c r="H50" s="81"/>
      <c r="I50" s="1">
        <v>556</v>
      </c>
      <c r="J50" s="81">
        <v>6707</v>
      </c>
      <c r="K50" s="81">
        <v>17485</v>
      </c>
      <c r="L50" s="85">
        <f t="shared" si="4"/>
        <v>7263</v>
      </c>
      <c r="M50" s="81">
        <v>24748</v>
      </c>
      <c r="N50" s="81"/>
    </row>
    <row r="51" spans="1:14" ht="15">
      <c r="A51" s="15">
        <v>1988</v>
      </c>
      <c r="C51" s="1">
        <v>499</v>
      </c>
      <c r="D51" s="81">
        <v>5602</v>
      </c>
      <c r="E51" s="81">
        <v>12996</v>
      </c>
      <c r="F51" s="85">
        <f t="shared" si="2"/>
        <v>6101</v>
      </c>
      <c r="G51" s="81">
        <v>19097</v>
      </c>
      <c r="H51" s="81"/>
      <c r="I51" s="1">
        <v>554</v>
      </c>
      <c r="J51" s="81">
        <v>6732</v>
      </c>
      <c r="K51" s="81">
        <v>18139</v>
      </c>
      <c r="L51" s="85">
        <f t="shared" si="4"/>
        <v>7286</v>
      </c>
      <c r="M51" s="81">
        <v>25425</v>
      </c>
      <c r="N51" s="81"/>
    </row>
    <row r="52" spans="1:14" ht="15">
      <c r="A52" s="15">
        <v>1989</v>
      </c>
      <c r="C52" s="1">
        <v>496</v>
      </c>
      <c r="D52" s="81">
        <v>5814</v>
      </c>
      <c r="E52" s="81">
        <v>14295</v>
      </c>
      <c r="F52" s="85">
        <f t="shared" si="2"/>
        <v>6310</v>
      </c>
      <c r="G52" s="81">
        <v>20605</v>
      </c>
      <c r="H52" s="81"/>
      <c r="I52" s="1">
        <v>553</v>
      </c>
      <c r="J52" s="81">
        <v>6998</v>
      </c>
      <c r="K52" s="81">
        <v>19981</v>
      </c>
      <c r="L52" s="85">
        <f t="shared" si="4"/>
        <v>7551</v>
      </c>
      <c r="M52" s="81">
        <v>27532</v>
      </c>
      <c r="N52" s="81"/>
    </row>
    <row r="53" spans="1:14" s="5" customFormat="1" ht="15.75">
      <c r="A53" s="18">
        <v>1990</v>
      </c>
      <c r="C53" s="5">
        <v>491</v>
      </c>
      <c r="D53" s="83">
        <v>5237</v>
      </c>
      <c r="E53" s="83">
        <v>14443</v>
      </c>
      <c r="F53" s="84">
        <f t="shared" si="2"/>
        <v>5728</v>
      </c>
      <c r="G53" s="83">
        <v>20171</v>
      </c>
      <c r="H53" s="83"/>
      <c r="I53" s="5">
        <v>546</v>
      </c>
      <c r="J53" s="83">
        <v>6252</v>
      </c>
      <c r="K53" s="83">
        <v>20430</v>
      </c>
      <c r="L53" s="84">
        <f t="shared" si="4"/>
        <v>6798</v>
      </c>
      <c r="M53" s="83">
        <v>27228</v>
      </c>
      <c r="N53" s="83"/>
    </row>
    <row r="54" spans="1:14" ht="15.75">
      <c r="A54" s="15">
        <v>1991</v>
      </c>
      <c r="C54" s="1">
        <v>443</v>
      </c>
      <c r="D54" s="81">
        <v>4724</v>
      </c>
      <c r="E54" s="81">
        <v>13837</v>
      </c>
      <c r="F54" s="85">
        <f t="shared" si="2"/>
        <v>5167</v>
      </c>
      <c r="G54" s="81">
        <v>19004</v>
      </c>
      <c r="H54" s="81"/>
      <c r="I54" s="1">
        <v>491</v>
      </c>
      <c r="J54" s="81">
        <v>5638</v>
      </c>
      <c r="K54" s="81">
        <v>19217</v>
      </c>
      <c r="L54" s="85">
        <f t="shared" si="4"/>
        <v>6129</v>
      </c>
      <c r="M54" s="81">
        <v>25346</v>
      </c>
      <c r="N54" s="83"/>
    </row>
    <row r="55" spans="1:14" ht="15.75">
      <c r="A55" s="15">
        <v>1992</v>
      </c>
      <c r="C55" s="1">
        <v>426</v>
      </c>
      <c r="D55" s="81">
        <v>4268</v>
      </c>
      <c r="E55" s="81">
        <v>13314</v>
      </c>
      <c r="F55" s="85">
        <f t="shared" si="2"/>
        <v>4694</v>
      </c>
      <c r="G55" s="81">
        <v>18008</v>
      </c>
      <c r="H55" s="81"/>
      <c r="I55" s="1">
        <v>463</v>
      </c>
      <c r="J55" s="81">
        <v>5176</v>
      </c>
      <c r="K55" s="81">
        <v>18534</v>
      </c>
      <c r="L55" s="85">
        <f t="shared" si="4"/>
        <v>5639</v>
      </c>
      <c r="M55" s="81">
        <v>24173</v>
      </c>
      <c r="N55" s="83"/>
    </row>
    <row r="56" spans="1:14" ht="15.75">
      <c r="A56" s="15">
        <v>1993</v>
      </c>
      <c r="C56" s="1">
        <v>359</v>
      </c>
      <c r="D56" s="81">
        <v>3651</v>
      </c>
      <c r="E56" s="81">
        <v>12675</v>
      </c>
      <c r="F56" s="85">
        <f t="shared" si="2"/>
        <v>4010</v>
      </c>
      <c r="G56" s="81">
        <v>16685</v>
      </c>
      <c r="H56" s="81"/>
      <c r="I56" s="1">
        <v>399</v>
      </c>
      <c r="J56" s="81">
        <v>4454</v>
      </c>
      <c r="K56" s="81">
        <v>17561</v>
      </c>
      <c r="L56" s="85">
        <f t="shared" si="4"/>
        <v>4853</v>
      </c>
      <c r="M56" s="81">
        <v>22414</v>
      </c>
      <c r="N56" s="83"/>
    </row>
    <row r="57" spans="1:14" ht="15.75">
      <c r="A57" s="15">
        <v>1994</v>
      </c>
      <c r="C57" s="1">
        <v>319</v>
      </c>
      <c r="D57" s="81">
        <v>4324</v>
      </c>
      <c r="E57" s="81">
        <v>12125</v>
      </c>
      <c r="F57" s="85">
        <f t="shared" si="2"/>
        <v>4643</v>
      </c>
      <c r="G57" s="81">
        <v>16768</v>
      </c>
      <c r="H57" s="81"/>
      <c r="I57" s="1">
        <v>363</v>
      </c>
      <c r="J57" s="81">
        <v>5208</v>
      </c>
      <c r="K57" s="81">
        <v>17002</v>
      </c>
      <c r="L57" s="85">
        <f t="shared" si="4"/>
        <v>5571</v>
      </c>
      <c r="M57" s="81">
        <v>22573</v>
      </c>
      <c r="N57" s="83"/>
    </row>
    <row r="58" spans="1:21" s="5" customFormat="1" ht="15.75">
      <c r="A58" s="18">
        <v>1995</v>
      </c>
      <c r="C58" s="5">
        <v>361</v>
      </c>
      <c r="D58" s="83">
        <v>4071</v>
      </c>
      <c r="E58" s="83">
        <v>12102</v>
      </c>
      <c r="F58" s="84">
        <f t="shared" si="2"/>
        <v>4432</v>
      </c>
      <c r="G58" s="83">
        <v>16534</v>
      </c>
      <c r="H58" s="83"/>
      <c r="I58" s="5">
        <v>409</v>
      </c>
      <c r="J58" s="83">
        <v>4930</v>
      </c>
      <c r="K58" s="83">
        <v>16855</v>
      </c>
      <c r="L58" s="84">
        <f t="shared" si="4"/>
        <v>5339</v>
      </c>
      <c r="M58" s="83">
        <v>22194</v>
      </c>
      <c r="N58" s="83"/>
      <c r="Q58" s="1"/>
      <c r="R58" s="1"/>
      <c r="S58" s="1"/>
      <c r="U58" s="1"/>
    </row>
    <row r="59" spans="1:14" ht="15.75">
      <c r="A59" s="15">
        <v>1996</v>
      </c>
      <c r="C59" s="1">
        <v>316</v>
      </c>
      <c r="D59" s="81">
        <v>3315</v>
      </c>
      <c r="E59" s="81">
        <v>12442</v>
      </c>
      <c r="F59" s="85">
        <f t="shared" si="2"/>
        <v>3631</v>
      </c>
      <c r="G59" s="81">
        <v>16073</v>
      </c>
      <c r="H59" s="81"/>
      <c r="I59" s="1">
        <v>357</v>
      </c>
      <c r="J59" s="81">
        <v>4041</v>
      </c>
      <c r="K59" s="81">
        <v>17318</v>
      </c>
      <c r="L59" s="85">
        <f t="shared" si="4"/>
        <v>4398</v>
      </c>
      <c r="M59" s="81">
        <v>21716</v>
      </c>
      <c r="N59" s="83"/>
    </row>
    <row r="60" spans="1:14" ht="15.75">
      <c r="A60" s="15">
        <v>1997</v>
      </c>
      <c r="C60" s="1">
        <v>340</v>
      </c>
      <c r="D60" s="81">
        <v>3312</v>
      </c>
      <c r="E60" s="81">
        <v>12994</v>
      </c>
      <c r="F60" s="85">
        <f t="shared" si="2"/>
        <v>3652</v>
      </c>
      <c r="G60" s="81">
        <v>16646</v>
      </c>
      <c r="H60" s="81"/>
      <c r="I60" s="1">
        <v>377</v>
      </c>
      <c r="J60" s="81">
        <v>4047</v>
      </c>
      <c r="K60" s="81">
        <v>18205</v>
      </c>
      <c r="L60" s="85">
        <f t="shared" si="4"/>
        <v>4424</v>
      </c>
      <c r="M60" s="81">
        <v>22629</v>
      </c>
      <c r="N60" s="83"/>
    </row>
    <row r="61" spans="1:14" ht="15.75">
      <c r="A61" s="38">
        <v>1998</v>
      </c>
      <c r="B61" s="41"/>
      <c r="C61" s="1">
        <v>339</v>
      </c>
      <c r="D61" s="81">
        <v>3318</v>
      </c>
      <c r="E61" s="81">
        <v>12862</v>
      </c>
      <c r="F61" s="86">
        <f t="shared" si="2"/>
        <v>3657</v>
      </c>
      <c r="G61" s="81">
        <v>16519</v>
      </c>
      <c r="H61" s="64"/>
      <c r="I61" s="1">
        <v>385</v>
      </c>
      <c r="J61" s="81">
        <v>4072</v>
      </c>
      <c r="K61" s="81">
        <v>18010</v>
      </c>
      <c r="L61" s="86">
        <f t="shared" si="4"/>
        <v>4457</v>
      </c>
      <c r="M61" s="81">
        <v>22467</v>
      </c>
      <c r="N61" s="83"/>
    </row>
    <row r="62" spans="1:21" s="41" customFormat="1" ht="15.75">
      <c r="A62" s="38">
        <v>1999</v>
      </c>
      <c r="C62" s="1">
        <v>285</v>
      </c>
      <c r="D62" s="81">
        <v>3209</v>
      </c>
      <c r="E62" s="81">
        <v>11921</v>
      </c>
      <c r="F62" s="86">
        <f t="shared" si="2"/>
        <v>3494</v>
      </c>
      <c r="G62" s="81">
        <v>15415</v>
      </c>
      <c r="I62" s="1">
        <v>310</v>
      </c>
      <c r="J62" s="81">
        <v>3765</v>
      </c>
      <c r="K62" s="81">
        <v>16927</v>
      </c>
      <c r="L62" s="86">
        <f t="shared" si="4"/>
        <v>4075</v>
      </c>
      <c r="M62" s="81">
        <v>21002</v>
      </c>
      <c r="N62" s="83"/>
      <c r="Q62" s="1"/>
      <c r="R62" s="1"/>
      <c r="S62" s="1"/>
      <c r="U62" s="1"/>
    </row>
    <row r="63" spans="1:21" s="9" customFormat="1" ht="15.75">
      <c r="A63" s="42">
        <v>2000</v>
      </c>
      <c r="C63" s="9">
        <v>297</v>
      </c>
      <c r="D63" s="87">
        <v>3007</v>
      </c>
      <c r="E63" s="87">
        <v>11827</v>
      </c>
      <c r="F63" s="88">
        <f t="shared" si="2"/>
        <v>3304</v>
      </c>
      <c r="G63" s="87">
        <v>15131</v>
      </c>
      <c r="I63" s="9">
        <v>326</v>
      </c>
      <c r="J63" s="87">
        <v>3568</v>
      </c>
      <c r="K63" s="87">
        <v>16623</v>
      </c>
      <c r="L63" s="88">
        <f t="shared" si="4"/>
        <v>3894</v>
      </c>
      <c r="M63" s="87">
        <v>20517</v>
      </c>
      <c r="N63" s="83"/>
      <c r="Q63" s="1"/>
      <c r="R63" s="1"/>
      <c r="S63" s="1"/>
      <c r="U63" s="1"/>
    </row>
    <row r="64" spans="1:14" s="5" customFormat="1" ht="15.75">
      <c r="A64" s="38">
        <v>2001</v>
      </c>
      <c r="B64" s="9"/>
      <c r="C64" s="41">
        <v>309</v>
      </c>
      <c r="D64" s="64">
        <v>2840</v>
      </c>
      <c r="E64" s="64">
        <v>11574</v>
      </c>
      <c r="F64" s="86">
        <f t="shared" si="2"/>
        <v>3149</v>
      </c>
      <c r="G64" s="64">
        <v>14723</v>
      </c>
      <c r="H64" s="9"/>
      <c r="I64" s="41">
        <v>348</v>
      </c>
      <c r="J64" s="64">
        <v>3410</v>
      </c>
      <c r="K64" s="64">
        <v>16152</v>
      </c>
      <c r="L64" s="86">
        <f t="shared" si="4"/>
        <v>3758</v>
      </c>
      <c r="M64" s="64">
        <v>19910</v>
      </c>
      <c r="N64" s="83"/>
    </row>
    <row r="65" spans="1:14" s="5" customFormat="1" ht="15.75">
      <c r="A65" s="38">
        <v>2002</v>
      </c>
      <c r="B65" s="9"/>
      <c r="C65" s="41">
        <v>274</v>
      </c>
      <c r="D65" s="64">
        <v>2684</v>
      </c>
      <c r="E65" s="64">
        <v>11385</v>
      </c>
      <c r="F65" s="86">
        <f t="shared" si="2"/>
        <v>2958</v>
      </c>
      <c r="G65" s="64">
        <v>14343</v>
      </c>
      <c r="H65" s="9"/>
      <c r="I65" s="41">
        <v>304</v>
      </c>
      <c r="J65" s="64">
        <v>3229</v>
      </c>
      <c r="K65" s="64">
        <v>15742</v>
      </c>
      <c r="L65" s="86">
        <f t="shared" si="4"/>
        <v>3533</v>
      </c>
      <c r="M65" s="64">
        <v>19275</v>
      </c>
      <c r="N65" s="83"/>
    </row>
    <row r="66" spans="1:14" s="5" customFormat="1" ht="15.75">
      <c r="A66" s="38">
        <v>2003</v>
      </c>
      <c r="B66" s="9"/>
      <c r="C66" s="41">
        <v>301</v>
      </c>
      <c r="D66" s="64">
        <v>2496</v>
      </c>
      <c r="E66" s="64">
        <v>11121</v>
      </c>
      <c r="F66" s="86">
        <f t="shared" si="2"/>
        <v>2797</v>
      </c>
      <c r="G66" s="64">
        <v>13918</v>
      </c>
      <c r="H66" s="9"/>
      <c r="I66" s="41">
        <v>336</v>
      </c>
      <c r="J66" s="64">
        <v>2958</v>
      </c>
      <c r="K66" s="64">
        <v>15463</v>
      </c>
      <c r="L66" s="86">
        <f t="shared" si="4"/>
        <v>3294</v>
      </c>
      <c r="M66" s="64">
        <v>18757</v>
      </c>
      <c r="N66" s="83"/>
    </row>
    <row r="67" spans="1:14" s="5" customFormat="1" ht="15.75">
      <c r="A67" s="38">
        <v>2004</v>
      </c>
      <c r="B67" s="9"/>
      <c r="C67" s="41">
        <v>283</v>
      </c>
      <c r="D67" s="64">
        <v>2331</v>
      </c>
      <c r="E67" s="64">
        <v>11305</v>
      </c>
      <c r="F67" s="86">
        <f t="shared" si="2"/>
        <v>2614</v>
      </c>
      <c r="G67" s="64">
        <v>13919</v>
      </c>
      <c r="H67" s="41"/>
      <c r="I67" s="41">
        <v>308</v>
      </c>
      <c r="J67" s="64">
        <v>2766</v>
      </c>
      <c r="K67" s="64">
        <v>15428</v>
      </c>
      <c r="L67" s="86">
        <f t="shared" si="4"/>
        <v>3074</v>
      </c>
      <c r="M67" s="64">
        <v>18502</v>
      </c>
      <c r="N67" s="83"/>
    </row>
    <row r="68" spans="1:14" ht="15.75">
      <c r="A68" s="42">
        <v>2005</v>
      </c>
      <c r="B68" s="9"/>
      <c r="C68" s="9">
        <v>264</v>
      </c>
      <c r="D68" s="87">
        <v>2251</v>
      </c>
      <c r="E68" s="87">
        <v>10923</v>
      </c>
      <c r="F68" s="88">
        <f t="shared" si="2"/>
        <v>2515</v>
      </c>
      <c r="G68" s="87">
        <v>13438</v>
      </c>
      <c r="H68" s="9"/>
      <c r="I68" s="9">
        <v>286</v>
      </c>
      <c r="J68" s="87">
        <v>2665</v>
      </c>
      <c r="K68" s="87">
        <v>14934</v>
      </c>
      <c r="L68" s="88">
        <f t="shared" si="4"/>
        <v>2951</v>
      </c>
      <c r="M68" s="87">
        <v>17885</v>
      </c>
      <c r="N68" s="83"/>
    </row>
    <row r="69" spans="1:14" ht="15.75">
      <c r="A69" s="38">
        <v>2006</v>
      </c>
      <c r="B69" s="41"/>
      <c r="C69" s="41">
        <v>293</v>
      </c>
      <c r="D69" s="64">
        <v>2256</v>
      </c>
      <c r="E69" s="64">
        <v>10561</v>
      </c>
      <c r="F69" s="86">
        <f t="shared" si="2"/>
        <v>2549</v>
      </c>
      <c r="G69" s="64">
        <v>13110</v>
      </c>
      <c r="H69" s="41"/>
      <c r="I69" s="41">
        <v>314</v>
      </c>
      <c r="J69" s="64">
        <v>2634</v>
      </c>
      <c r="K69" s="64">
        <v>14321</v>
      </c>
      <c r="L69" s="86">
        <f t="shared" si="4"/>
        <v>2948</v>
      </c>
      <c r="M69" s="64">
        <v>17269</v>
      </c>
      <c r="N69" s="83"/>
    </row>
    <row r="70" spans="1:14" ht="15.75">
      <c r="A70" s="38">
        <v>2007</v>
      </c>
      <c r="B70" s="41"/>
      <c r="C70" s="41">
        <v>255</v>
      </c>
      <c r="D70" s="64">
        <v>2049</v>
      </c>
      <c r="E70" s="64">
        <v>10202</v>
      </c>
      <c r="F70" s="86">
        <f t="shared" si="2"/>
        <v>2304</v>
      </c>
      <c r="G70" s="64">
        <v>12506</v>
      </c>
      <c r="H70" s="41"/>
      <c r="I70" s="41">
        <v>281</v>
      </c>
      <c r="J70" s="64">
        <v>2385</v>
      </c>
      <c r="K70" s="64">
        <v>13572</v>
      </c>
      <c r="L70" s="86">
        <f t="shared" si="4"/>
        <v>2666</v>
      </c>
      <c r="M70" s="64">
        <v>16238</v>
      </c>
      <c r="N70" s="83"/>
    </row>
    <row r="71" spans="1:14" ht="15.75">
      <c r="A71" s="38">
        <v>2008</v>
      </c>
      <c r="B71" s="41"/>
      <c r="C71" s="41">
        <v>245</v>
      </c>
      <c r="D71" s="64">
        <v>2238</v>
      </c>
      <c r="E71" s="64">
        <v>9675</v>
      </c>
      <c r="F71" s="86">
        <f t="shared" si="2"/>
        <v>2483</v>
      </c>
      <c r="G71" s="64">
        <v>12158</v>
      </c>
      <c r="H71" s="41"/>
      <c r="I71" s="41">
        <v>270</v>
      </c>
      <c r="J71" s="64">
        <v>2570</v>
      </c>
      <c r="K71" s="64">
        <v>12750</v>
      </c>
      <c r="L71" s="86">
        <f t="shared" si="4"/>
        <v>2840</v>
      </c>
      <c r="M71" s="64">
        <v>15590</v>
      </c>
      <c r="N71" s="83"/>
    </row>
    <row r="72" spans="1:14" ht="16.5" thickBot="1">
      <c r="A72" s="49">
        <v>2009</v>
      </c>
      <c r="B72" s="60"/>
      <c r="C72" s="60">
        <v>196</v>
      </c>
      <c r="D72" s="89">
        <v>1980</v>
      </c>
      <c r="E72" s="89">
        <v>9371</v>
      </c>
      <c r="F72" s="90">
        <f t="shared" si="2"/>
        <v>2176</v>
      </c>
      <c r="G72" s="89">
        <v>11547</v>
      </c>
      <c r="H72" s="60"/>
      <c r="I72" s="60">
        <v>216</v>
      </c>
      <c r="J72" s="89">
        <v>2269</v>
      </c>
      <c r="K72" s="89">
        <v>12545</v>
      </c>
      <c r="L72" s="90">
        <f t="shared" si="4"/>
        <v>2485</v>
      </c>
      <c r="M72" s="89">
        <v>15030</v>
      </c>
      <c r="N72" s="83"/>
    </row>
    <row r="73" spans="1:13" s="41" customFormat="1" ht="15">
      <c r="A73" s="38" t="s">
        <v>22</v>
      </c>
      <c r="B73" s="38"/>
      <c r="C73" s="86">
        <f>SUM(C57:C61)/5</f>
        <v>335</v>
      </c>
      <c r="D73" s="86">
        <f>SUM(D57:D61)/5</f>
        <v>3668</v>
      </c>
      <c r="E73" s="86">
        <f>SUM(E57:E61)/5</f>
        <v>12505</v>
      </c>
      <c r="F73" s="86">
        <f>SUM(F57:F61)/5</f>
        <v>4003</v>
      </c>
      <c r="G73" s="86">
        <f>SUM(G57:G61)/5</f>
        <v>16508</v>
      </c>
      <c r="H73" s="64"/>
      <c r="I73" s="86">
        <f>SUM(I57:I61)/5</f>
        <v>378.2</v>
      </c>
      <c r="J73" s="86">
        <f>SUM(J57:J61)/5</f>
        <v>4459.6</v>
      </c>
      <c r="K73" s="86">
        <f>SUM(K57:K61)/5</f>
        <v>17478</v>
      </c>
      <c r="L73" s="86">
        <f>SUM(L57:L61)/5</f>
        <v>4837.8</v>
      </c>
      <c r="M73" s="86">
        <f>SUM(M57:M61)/5</f>
        <v>22315.8</v>
      </c>
    </row>
    <row r="74" spans="1:13" ht="15.75" thickBot="1">
      <c r="A74" s="49" t="s">
        <v>23</v>
      </c>
      <c r="B74" s="49"/>
      <c r="C74" s="91">
        <f>SUM(C68:C72)/5</f>
        <v>250.6</v>
      </c>
      <c r="D74" s="91">
        <f>SUM(D68:D72)/5</f>
        <v>2154.8</v>
      </c>
      <c r="E74" s="91">
        <f>SUM(E68:E72)/5</f>
        <v>10146.4</v>
      </c>
      <c r="F74" s="91">
        <f>SUM(F68:F72)/5</f>
        <v>2405.4</v>
      </c>
      <c r="G74" s="91">
        <f>SUM(G68:G72)/5</f>
        <v>12551.8</v>
      </c>
      <c r="H74" s="91"/>
      <c r="I74" s="91">
        <f>SUM(I68:I72)/5</f>
        <v>273.4</v>
      </c>
      <c r="J74" s="91">
        <f>SUM(J68:J72)/5</f>
        <v>2504.6</v>
      </c>
      <c r="K74" s="91">
        <f>SUM(K68:K72)/5</f>
        <v>13624.4</v>
      </c>
      <c r="L74" s="91">
        <f>SUM(L68:L72)/5</f>
        <v>2778</v>
      </c>
      <c r="M74" s="91">
        <f>SUM(M68:M72)/5</f>
        <v>16402.4</v>
      </c>
    </row>
    <row r="75" ht="7.5" customHeight="1">
      <c r="A75" s="15"/>
    </row>
    <row r="76" ht="15">
      <c r="A76" s="15" t="s">
        <v>25</v>
      </c>
    </row>
    <row r="77" spans="1:13" ht="15">
      <c r="A77" s="15" t="s">
        <v>26</v>
      </c>
      <c r="B77" s="15"/>
      <c r="C77" s="92">
        <f>(C72-C71)/C71*100</f>
        <v>-20</v>
      </c>
      <c r="D77" s="92">
        <f>(D72-D71)/D71*100</f>
        <v>-11.528150134048257</v>
      </c>
      <c r="E77" s="92">
        <f>(E72-E71)/E71*100</f>
        <v>-3.1421188630490953</v>
      </c>
      <c r="F77" s="92">
        <f>(F72-F71)/F71*100</f>
        <v>-12.364075714861055</v>
      </c>
      <c r="G77" s="92">
        <f>(G72-G71)/G71*100</f>
        <v>-5.025497614739266</v>
      </c>
      <c r="H77" s="92"/>
      <c r="I77" s="92">
        <f>(I72-I71)/I71*100</f>
        <v>-20</v>
      </c>
      <c r="J77" s="92">
        <f>(J72-J71)/J71*100</f>
        <v>-11.712062256809338</v>
      </c>
      <c r="K77" s="92">
        <f>(K72-K71)/K71*100</f>
        <v>-1.607843137254902</v>
      </c>
      <c r="L77" s="92">
        <f>(L72-L71)/L71*100</f>
        <v>-12.5</v>
      </c>
      <c r="M77" s="92">
        <f>(M72-M71)/M71*100</f>
        <v>-3.5920461834509303</v>
      </c>
    </row>
    <row r="78" spans="1:13" ht="15.75" thickBot="1">
      <c r="A78" s="49" t="s">
        <v>43</v>
      </c>
      <c r="B78" s="49"/>
      <c r="C78" s="93">
        <f>(C72-C73)/C73*100</f>
        <v>-41.492537313432834</v>
      </c>
      <c r="D78" s="93">
        <f>(D72-D73)/D73*100</f>
        <v>-46.0196292257361</v>
      </c>
      <c r="E78" s="93">
        <f>(E72-E73)/E73*100</f>
        <v>-25.06197520991603</v>
      </c>
      <c r="F78" s="93">
        <f>(F72-F73)/F73*100</f>
        <v>-45.640769422932806</v>
      </c>
      <c r="G78" s="93">
        <f>(G72-G73)/G73*100</f>
        <v>-30.052095953477103</v>
      </c>
      <c r="H78" s="93"/>
      <c r="I78" s="93">
        <f>(I72-I73)/I73*100</f>
        <v>-42.88736118455843</v>
      </c>
      <c r="J78" s="93">
        <f>(J72-J73)/J73*100</f>
        <v>-49.12099739886986</v>
      </c>
      <c r="K78" s="93">
        <f>(K72-K73)/K73*100</f>
        <v>-28.224053095319828</v>
      </c>
      <c r="L78" s="93">
        <f>(L72-L73)/L73*100</f>
        <v>-48.63367646450866</v>
      </c>
      <c r="M78" s="93">
        <f>(M72-M73)/M73*100</f>
        <v>-32.64861667518081</v>
      </c>
    </row>
    <row r="79" ht="15">
      <c r="A79" s="15"/>
    </row>
    <row r="80" ht="15">
      <c r="A80" s="15"/>
    </row>
    <row r="81" spans="1:13" ht="15">
      <c r="A81" s="15"/>
      <c r="I81" s="81"/>
      <c r="J81" s="81"/>
      <c r="K81" s="81"/>
      <c r="L81" s="81"/>
      <c r="M81" s="81"/>
    </row>
    <row r="82" ht="15">
      <c r="A82" s="15"/>
    </row>
    <row r="83" ht="15">
      <c r="A83" s="15"/>
    </row>
    <row r="84" ht="15">
      <c r="A84" s="15"/>
    </row>
    <row r="85" ht="15">
      <c r="A85" s="15"/>
    </row>
    <row r="86" ht="15">
      <c r="A86" s="15"/>
    </row>
    <row r="87" ht="15">
      <c r="A87" s="15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BK93"/>
  <sheetViews>
    <sheetView workbookViewId="0" topLeftCell="A13">
      <selection activeCell="A1" sqref="A1"/>
    </sheetView>
  </sheetViews>
  <sheetFormatPr defaultColWidth="9.140625" defaultRowHeight="12.75"/>
  <cols>
    <col min="1" max="1" width="8.140625" style="94" customWidth="1"/>
    <col min="2" max="2" width="8.28125" style="94" customWidth="1"/>
    <col min="3" max="3" width="9.140625" style="94" customWidth="1"/>
    <col min="4" max="4" width="9.8515625" style="94" bestFit="1" customWidth="1"/>
    <col min="5" max="16384" width="9.140625" style="94" customWidth="1"/>
  </cols>
  <sheetData>
    <row r="1" ht="12.75">
      <c r="C1" s="95" t="s">
        <v>32</v>
      </c>
    </row>
    <row r="2" spans="4:63" s="95" customFormat="1" ht="12.75">
      <c r="D2" s="95">
        <v>1950</v>
      </c>
      <c r="E2" s="95">
        <v>1951</v>
      </c>
      <c r="F2" s="95">
        <v>1952</v>
      </c>
      <c r="G2" s="95">
        <v>1953</v>
      </c>
      <c r="H2" s="95">
        <v>1954</v>
      </c>
      <c r="I2" s="95">
        <v>1955</v>
      </c>
      <c r="J2" s="95">
        <v>1956</v>
      </c>
      <c r="K2" s="95">
        <v>1957</v>
      </c>
      <c r="L2" s="95">
        <v>1958</v>
      </c>
      <c r="M2" s="95">
        <v>1959</v>
      </c>
      <c r="N2" s="95">
        <v>1960</v>
      </c>
      <c r="O2" s="95">
        <v>1961</v>
      </c>
      <c r="P2" s="95">
        <v>1962</v>
      </c>
      <c r="Q2" s="95">
        <v>1963</v>
      </c>
      <c r="R2" s="95">
        <v>1964</v>
      </c>
      <c r="S2" s="95">
        <v>1965</v>
      </c>
      <c r="T2" s="96">
        <v>1966</v>
      </c>
      <c r="U2" s="96">
        <v>1967</v>
      </c>
      <c r="V2" s="95">
        <v>1968</v>
      </c>
      <c r="W2" s="96">
        <v>1969</v>
      </c>
      <c r="X2" s="96">
        <v>1970</v>
      </c>
      <c r="Y2" s="95">
        <v>1971</v>
      </c>
      <c r="Z2" s="95">
        <v>1972</v>
      </c>
      <c r="AA2" s="95">
        <v>1973</v>
      </c>
      <c r="AB2" s="95">
        <v>1974</v>
      </c>
      <c r="AC2" s="95">
        <v>1975</v>
      </c>
      <c r="AD2" s="95">
        <v>1976</v>
      </c>
      <c r="AE2" s="95">
        <v>1977</v>
      </c>
      <c r="AF2" s="95">
        <v>1978</v>
      </c>
      <c r="AG2" s="95">
        <v>1979</v>
      </c>
      <c r="AH2" s="95">
        <v>1980</v>
      </c>
      <c r="AI2" s="95">
        <v>1981</v>
      </c>
      <c r="AJ2" s="95">
        <v>1982</v>
      </c>
      <c r="AK2" s="95">
        <v>1983</v>
      </c>
      <c r="AL2" s="95">
        <v>1984</v>
      </c>
      <c r="AM2" s="95">
        <v>1985</v>
      </c>
      <c r="AN2" s="95">
        <v>1986</v>
      </c>
      <c r="AO2" s="95">
        <v>1987</v>
      </c>
      <c r="AP2" s="95">
        <v>1988</v>
      </c>
      <c r="AQ2" s="95">
        <v>1989</v>
      </c>
      <c r="AR2" s="95">
        <v>1990</v>
      </c>
      <c r="AS2" s="95">
        <v>1991</v>
      </c>
      <c r="AT2" s="95">
        <v>1992</v>
      </c>
      <c r="AU2" s="95">
        <v>1993</v>
      </c>
      <c r="AV2" s="95">
        <v>1994</v>
      </c>
      <c r="AW2" s="95">
        <v>1995</v>
      </c>
      <c r="AX2" s="95">
        <v>1996</v>
      </c>
      <c r="AY2" s="95">
        <v>1997</v>
      </c>
      <c r="AZ2" s="95">
        <v>1998</v>
      </c>
      <c r="BA2" s="95">
        <v>1999</v>
      </c>
      <c r="BB2" s="95">
        <v>2000</v>
      </c>
      <c r="BC2" s="95">
        <v>2001</v>
      </c>
      <c r="BD2" s="95">
        <v>2002</v>
      </c>
      <c r="BE2" s="95">
        <v>2003</v>
      </c>
      <c r="BF2" s="95">
        <v>2004</v>
      </c>
      <c r="BG2" s="95">
        <v>2005</v>
      </c>
      <c r="BH2" s="95">
        <v>2006</v>
      </c>
      <c r="BI2" s="95">
        <v>2007</v>
      </c>
      <c r="BJ2" s="95">
        <v>2008</v>
      </c>
      <c r="BK2" s="95">
        <v>2009</v>
      </c>
    </row>
    <row r="3" spans="3:63" s="97" customFormat="1" ht="12.75">
      <c r="C3" s="97" t="s">
        <v>38</v>
      </c>
      <c r="T3" s="98"/>
      <c r="U3" s="98"/>
      <c r="W3" s="98"/>
      <c r="X3" s="97">
        <v>758</v>
      </c>
      <c r="Y3" s="97">
        <v>785</v>
      </c>
      <c r="Z3" s="97">
        <v>770</v>
      </c>
      <c r="AA3" s="97">
        <v>783</v>
      </c>
      <c r="AB3" s="97">
        <v>763</v>
      </c>
      <c r="AC3" s="97">
        <v>699</v>
      </c>
      <c r="AD3" s="97">
        <v>687</v>
      </c>
      <c r="AE3" s="97">
        <v>727</v>
      </c>
      <c r="AF3" s="97">
        <v>739</v>
      </c>
      <c r="AG3" s="97">
        <v>728</v>
      </c>
      <c r="AH3" s="97">
        <v>644</v>
      </c>
      <c r="AI3" s="97">
        <v>610</v>
      </c>
      <c r="AJ3" s="97">
        <v>640</v>
      </c>
      <c r="AK3" s="97">
        <v>568</v>
      </c>
      <c r="AL3" s="97">
        <v>537</v>
      </c>
      <c r="AM3" s="97">
        <v>550</v>
      </c>
      <c r="AN3" s="97">
        <v>537</v>
      </c>
      <c r="AO3" s="97">
        <v>517</v>
      </c>
      <c r="AP3" s="97">
        <v>499</v>
      </c>
      <c r="AQ3" s="97">
        <v>496</v>
      </c>
      <c r="AR3" s="97">
        <v>491</v>
      </c>
      <c r="AS3" s="97">
        <v>443</v>
      </c>
      <c r="AT3" s="97">
        <v>426</v>
      </c>
      <c r="AU3" s="97">
        <v>359</v>
      </c>
      <c r="AV3" s="97">
        <v>319</v>
      </c>
      <c r="AW3" s="97">
        <v>361</v>
      </c>
      <c r="AX3" s="97">
        <v>316</v>
      </c>
      <c r="AY3" s="97">
        <v>340</v>
      </c>
      <c r="AZ3" s="97">
        <v>339</v>
      </c>
      <c r="BA3" s="99">
        <f>Table2!$C62</f>
        <v>285</v>
      </c>
      <c r="BB3" s="99">
        <f>Table2!$C63</f>
        <v>297</v>
      </c>
      <c r="BC3" s="99">
        <f>Table2!$C64</f>
        <v>309</v>
      </c>
      <c r="BD3" s="99">
        <f>Table2!$C65</f>
        <v>274</v>
      </c>
      <c r="BE3" s="99">
        <f>Table2!$C66</f>
        <v>301</v>
      </c>
      <c r="BF3" s="99">
        <f>Table2!$C67</f>
        <v>283</v>
      </c>
      <c r="BG3" s="99">
        <f>Table2!$C68</f>
        <v>264</v>
      </c>
      <c r="BH3" s="99">
        <f>Table2!$C69</f>
        <v>293</v>
      </c>
      <c r="BI3" s="99">
        <f>Table2!$C70</f>
        <v>255</v>
      </c>
      <c r="BJ3" s="99">
        <f>Table2!$C71</f>
        <v>245</v>
      </c>
      <c r="BK3" s="99">
        <f>Table2!$C72</f>
        <v>196</v>
      </c>
    </row>
    <row r="4" spans="3:63" s="97" customFormat="1" ht="12.75">
      <c r="C4" s="97" t="s">
        <v>35</v>
      </c>
      <c r="X4" s="97">
        <v>7860</v>
      </c>
      <c r="Y4" s="97">
        <v>7867</v>
      </c>
      <c r="Z4" s="97">
        <v>7965</v>
      </c>
      <c r="AA4" s="97">
        <v>8056</v>
      </c>
      <c r="AB4" s="97">
        <v>7548</v>
      </c>
      <c r="AC4" s="97">
        <v>6912</v>
      </c>
      <c r="AD4" s="97">
        <v>6923</v>
      </c>
      <c r="AE4" s="97">
        <v>7063</v>
      </c>
      <c r="AF4" s="97">
        <v>7442</v>
      </c>
      <c r="AG4" s="97">
        <v>7536</v>
      </c>
      <c r="AH4" s="97">
        <v>7218</v>
      </c>
      <c r="AI4" s="97">
        <v>7265</v>
      </c>
      <c r="AJ4" s="97">
        <v>7421</v>
      </c>
      <c r="AK4" s="97">
        <v>6429</v>
      </c>
      <c r="AL4" s="97">
        <v>6547</v>
      </c>
      <c r="AM4" s="97">
        <v>6507</v>
      </c>
      <c r="AN4" s="97">
        <v>6182</v>
      </c>
      <c r="AO4" s="97">
        <v>5568</v>
      </c>
      <c r="AP4" s="97">
        <v>5602</v>
      </c>
      <c r="AQ4" s="97">
        <v>5814</v>
      </c>
      <c r="AR4" s="97">
        <v>5237</v>
      </c>
      <c r="AS4" s="97">
        <v>4724</v>
      </c>
      <c r="AT4" s="97">
        <v>4268</v>
      </c>
      <c r="AU4" s="97">
        <v>3651</v>
      </c>
      <c r="AV4" s="97">
        <v>4324</v>
      </c>
      <c r="AW4" s="97">
        <v>4071</v>
      </c>
      <c r="AX4" s="97">
        <v>3315</v>
      </c>
      <c r="AY4" s="97">
        <v>3312</v>
      </c>
      <c r="AZ4" s="97">
        <v>3318</v>
      </c>
      <c r="BA4" s="99">
        <f>Table2!$D62</f>
        <v>3209</v>
      </c>
      <c r="BB4" s="99">
        <f>Table2!$D63</f>
        <v>3007</v>
      </c>
      <c r="BC4" s="99">
        <f>Table2!$D64</f>
        <v>2840</v>
      </c>
      <c r="BD4" s="99">
        <f>Table2!$D65</f>
        <v>2684</v>
      </c>
      <c r="BE4" s="99">
        <f>Table2!$D66</f>
        <v>2496</v>
      </c>
      <c r="BF4" s="99">
        <f>Table2!$D67</f>
        <v>2331</v>
      </c>
      <c r="BG4" s="99">
        <f>Table2!$D68</f>
        <v>2251</v>
      </c>
      <c r="BH4" s="99">
        <f>Table2!$D69</f>
        <v>2256</v>
      </c>
      <c r="BI4" s="99">
        <f>Table2!$D70</f>
        <v>2049</v>
      </c>
      <c r="BJ4" s="99">
        <f>Table2!$D71</f>
        <v>2238</v>
      </c>
      <c r="BK4" s="99">
        <f>Table2!$D72</f>
        <v>1980</v>
      </c>
    </row>
    <row r="5" spans="3:63" s="97" customFormat="1" ht="12.75">
      <c r="C5" s="97" t="s">
        <v>36</v>
      </c>
      <c r="X5" s="97">
        <v>13515</v>
      </c>
      <c r="Y5" s="97">
        <v>13680</v>
      </c>
      <c r="Z5" s="97">
        <v>13968</v>
      </c>
      <c r="AA5" s="97">
        <v>13741</v>
      </c>
      <c r="AB5" s="97">
        <v>12270</v>
      </c>
      <c r="AC5" s="97">
        <v>13041</v>
      </c>
      <c r="AD5" s="97">
        <v>14141</v>
      </c>
      <c r="AE5" s="97">
        <v>13888</v>
      </c>
      <c r="AF5" s="97">
        <v>13926</v>
      </c>
      <c r="AG5" s="97">
        <v>14800</v>
      </c>
      <c r="AH5" s="97">
        <v>13926</v>
      </c>
      <c r="AI5" s="97">
        <v>13610</v>
      </c>
      <c r="AJ5" s="97">
        <v>12789</v>
      </c>
      <c r="AK5" s="97">
        <v>12437</v>
      </c>
      <c r="AL5" s="97">
        <v>12890</v>
      </c>
      <c r="AM5" s="97">
        <v>13587</v>
      </c>
      <c r="AN5" s="97">
        <v>13100</v>
      </c>
      <c r="AO5" s="97">
        <v>12572</v>
      </c>
      <c r="AP5" s="97">
        <v>12996</v>
      </c>
      <c r="AQ5" s="97">
        <v>14295</v>
      </c>
      <c r="AR5" s="97">
        <v>14443</v>
      </c>
      <c r="AS5" s="97">
        <v>13837</v>
      </c>
      <c r="AT5" s="97">
        <v>13314</v>
      </c>
      <c r="AU5" s="97">
        <v>12675</v>
      </c>
      <c r="AV5" s="97">
        <v>12125</v>
      </c>
      <c r="AW5" s="97">
        <v>12102</v>
      </c>
      <c r="AX5" s="97">
        <v>12442</v>
      </c>
      <c r="AY5" s="97">
        <v>12994</v>
      </c>
      <c r="AZ5" s="97">
        <v>12862</v>
      </c>
      <c r="BA5" s="99">
        <f>Table2!$E62</f>
        <v>11921</v>
      </c>
      <c r="BB5" s="99">
        <f>Table2!$E63</f>
        <v>11827</v>
      </c>
      <c r="BC5" s="99">
        <f>Table2!$E64</f>
        <v>11574</v>
      </c>
      <c r="BD5" s="99">
        <f>Table2!$E65</f>
        <v>11385</v>
      </c>
      <c r="BE5" s="99">
        <f>Table2!$E66</f>
        <v>11121</v>
      </c>
      <c r="BF5" s="99">
        <f>Table2!$E67</f>
        <v>11305</v>
      </c>
      <c r="BG5" s="99">
        <f>Table2!$E68</f>
        <v>10923</v>
      </c>
      <c r="BH5" s="99">
        <f>Table2!$E69</f>
        <v>10561</v>
      </c>
      <c r="BI5" s="99">
        <f>Table2!$E70</f>
        <v>10202</v>
      </c>
      <c r="BJ5" s="99">
        <f>Table2!$E71</f>
        <v>9675</v>
      </c>
      <c r="BK5" s="99">
        <f>Table2!$E72</f>
        <v>9371</v>
      </c>
    </row>
    <row r="6" spans="3:63" s="97" customFormat="1" ht="12.75">
      <c r="C6" s="97" t="s">
        <v>44</v>
      </c>
      <c r="T6" s="97">
        <v>23225</v>
      </c>
      <c r="U6" s="97">
        <v>22838</v>
      </c>
      <c r="V6" s="97">
        <v>22120</v>
      </c>
      <c r="W6" s="97">
        <v>21863</v>
      </c>
      <c r="X6" s="97">
        <v>22133</v>
      </c>
      <c r="Y6" s="97">
        <v>22332</v>
      </c>
      <c r="Z6" s="97">
        <v>22703</v>
      </c>
      <c r="AA6" s="97">
        <v>22580</v>
      </c>
      <c r="AB6" s="97">
        <v>20581</v>
      </c>
      <c r="AC6" s="97">
        <v>20652</v>
      </c>
      <c r="AD6" s="97">
        <v>21751</v>
      </c>
      <c r="AE6" s="97">
        <v>21678</v>
      </c>
      <c r="AF6" s="97">
        <v>22107</v>
      </c>
      <c r="AG6" s="97">
        <v>23064</v>
      </c>
      <c r="AH6" s="97">
        <v>21788</v>
      </c>
      <c r="AI6" s="97">
        <v>21485</v>
      </c>
      <c r="AJ6" s="97">
        <v>20850</v>
      </c>
      <c r="AK6" s="97">
        <v>19434</v>
      </c>
      <c r="AL6" s="97">
        <v>19974</v>
      </c>
      <c r="AM6" s="97">
        <v>20644</v>
      </c>
      <c r="AN6" s="97">
        <v>19819</v>
      </c>
      <c r="AO6" s="97">
        <v>18657</v>
      </c>
      <c r="AP6" s="97">
        <v>19097</v>
      </c>
      <c r="AQ6" s="97">
        <v>20605</v>
      </c>
      <c r="AR6" s="97">
        <v>20171</v>
      </c>
      <c r="AS6" s="97">
        <v>19004</v>
      </c>
      <c r="AT6" s="97">
        <v>18008</v>
      </c>
      <c r="AU6" s="97">
        <v>16685</v>
      </c>
      <c r="AV6" s="97">
        <v>16768</v>
      </c>
      <c r="AW6" s="97">
        <v>16534</v>
      </c>
      <c r="AX6" s="97">
        <v>16073</v>
      </c>
      <c r="AY6" s="97">
        <v>16646</v>
      </c>
      <c r="AZ6" s="97">
        <v>16519</v>
      </c>
      <c r="BA6" s="99">
        <f>Table2!$G62</f>
        <v>15415</v>
      </c>
      <c r="BB6" s="99">
        <f>Table2!$G63</f>
        <v>15131</v>
      </c>
      <c r="BC6" s="99">
        <f>Table2!$G64</f>
        <v>14723</v>
      </c>
      <c r="BD6" s="99">
        <f>Table2!$G65</f>
        <v>14343</v>
      </c>
      <c r="BE6" s="99">
        <f>Table2!$G66</f>
        <v>13918</v>
      </c>
      <c r="BF6" s="99">
        <f>Table2!$G67</f>
        <v>13919</v>
      </c>
      <c r="BG6" s="99">
        <f>Table2!$G68</f>
        <v>13438</v>
      </c>
      <c r="BH6" s="99">
        <f>Table2!$G69</f>
        <v>13110</v>
      </c>
      <c r="BI6" s="99">
        <f>Table2!$G70</f>
        <v>12506</v>
      </c>
      <c r="BJ6" s="99">
        <f>Table2!$G71</f>
        <v>12158</v>
      </c>
      <c r="BK6" s="99">
        <f>Table2!$G72</f>
        <v>11547</v>
      </c>
    </row>
    <row r="7" spans="4:12" ht="12.75">
      <c r="D7" s="97"/>
      <c r="E7" s="97"/>
      <c r="G7" s="100"/>
      <c r="H7" s="100"/>
      <c r="I7" s="100"/>
      <c r="J7" s="97"/>
      <c r="L7" s="101"/>
    </row>
    <row r="8" spans="3:10" ht="12.75">
      <c r="C8" s="95" t="s">
        <v>16</v>
      </c>
      <c r="D8" s="97"/>
      <c r="E8" s="97"/>
      <c r="G8" s="100"/>
      <c r="H8" s="100"/>
      <c r="I8" s="100"/>
      <c r="J8" s="97"/>
    </row>
    <row r="9" spans="4:63" s="95" customFormat="1" ht="12.75">
      <c r="D9" s="95">
        <v>1950</v>
      </c>
      <c r="E9" s="95">
        <v>1951</v>
      </c>
      <c r="F9" s="95">
        <v>1952</v>
      </c>
      <c r="G9" s="95">
        <v>1953</v>
      </c>
      <c r="H9" s="95">
        <v>1954</v>
      </c>
      <c r="I9" s="95">
        <v>1955</v>
      </c>
      <c r="J9" s="95">
        <v>1956</v>
      </c>
      <c r="K9" s="95">
        <v>1957</v>
      </c>
      <c r="L9" s="95">
        <v>1958</v>
      </c>
      <c r="M9" s="95">
        <v>1959</v>
      </c>
      <c r="N9" s="95">
        <v>1960</v>
      </c>
      <c r="O9" s="95">
        <v>1961</v>
      </c>
      <c r="P9" s="95">
        <v>1962</v>
      </c>
      <c r="Q9" s="95">
        <v>1963</v>
      </c>
      <c r="R9" s="95">
        <v>1964</v>
      </c>
      <c r="S9" s="95">
        <v>1965</v>
      </c>
      <c r="T9" s="95">
        <v>1966</v>
      </c>
      <c r="U9" s="95">
        <v>1967</v>
      </c>
      <c r="V9" s="95">
        <v>1968</v>
      </c>
      <c r="W9" s="95">
        <v>1969</v>
      </c>
      <c r="X9" s="95">
        <v>1970</v>
      </c>
      <c r="Y9" s="95">
        <v>1971</v>
      </c>
      <c r="Z9" s="95">
        <v>1972</v>
      </c>
      <c r="AA9" s="95">
        <v>1973</v>
      </c>
      <c r="AB9" s="95">
        <v>1974</v>
      </c>
      <c r="AC9" s="95">
        <v>1975</v>
      </c>
      <c r="AD9" s="95">
        <v>1976</v>
      </c>
      <c r="AE9" s="95">
        <v>1977</v>
      </c>
      <c r="AF9" s="95">
        <v>1978</v>
      </c>
      <c r="AG9" s="95">
        <v>1979</v>
      </c>
      <c r="AH9" s="95">
        <v>1980</v>
      </c>
      <c r="AI9" s="95">
        <v>1981</v>
      </c>
      <c r="AJ9" s="95">
        <v>1982</v>
      </c>
      <c r="AK9" s="95">
        <v>1983</v>
      </c>
      <c r="AL9" s="95">
        <v>1984</v>
      </c>
      <c r="AM9" s="95">
        <v>1985</v>
      </c>
      <c r="AN9" s="95">
        <v>1986</v>
      </c>
      <c r="AO9" s="95">
        <v>1987</v>
      </c>
      <c r="AP9" s="95">
        <v>1988</v>
      </c>
      <c r="AQ9" s="95">
        <v>1989</v>
      </c>
      <c r="AR9" s="95">
        <v>1990</v>
      </c>
      <c r="AS9" s="95">
        <v>1991</v>
      </c>
      <c r="AT9" s="95">
        <v>1992</v>
      </c>
      <c r="AU9" s="95">
        <v>1993</v>
      </c>
      <c r="AV9" s="95">
        <v>1994</v>
      </c>
      <c r="AW9" s="95">
        <v>1995</v>
      </c>
      <c r="AX9" s="95">
        <v>1996</v>
      </c>
      <c r="AY9" s="95">
        <v>1997</v>
      </c>
      <c r="AZ9" s="95">
        <v>1998</v>
      </c>
      <c r="BA9" s="95">
        <v>1999</v>
      </c>
      <c r="BB9" s="95">
        <v>2000</v>
      </c>
      <c r="BC9" s="95">
        <v>2001</v>
      </c>
      <c r="BD9" s="95">
        <v>2002</v>
      </c>
      <c r="BE9" s="95">
        <v>2003</v>
      </c>
      <c r="BF9" s="95">
        <v>2004</v>
      </c>
      <c r="BG9" s="95">
        <v>2005</v>
      </c>
      <c r="BH9" s="95">
        <v>2006</v>
      </c>
      <c r="BI9" s="95">
        <v>2007</v>
      </c>
      <c r="BJ9" s="95">
        <v>2008</v>
      </c>
      <c r="BK9" s="95">
        <v>2009</v>
      </c>
    </row>
    <row r="10" spans="3:63" s="97" customFormat="1" ht="12.75">
      <c r="C10" s="97" t="s">
        <v>38</v>
      </c>
      <c r="D10" s="97">
        <v>529</v>
      </c>
      <c r="E10" s="97">
        <v>544</v>
      </c>
      <c r="F10" s="97">
        <v>485</v>
      </c>
      <c r="G10" s="97">
        <v>579</v>
      </c>
      <c r="H10" s="97">
        <v>545</v>
      </c>
      <c r="I10" s="97">
        <v>610</v>
      </c>
      <c r="J10" s="97">
        <v>540</v>
      </c>
      <c r="K10" s="97">
        <v>550</v>
      </c>
      <c r="L10" s="97">
        <v>605</v>
      </c>
      <c r="M10" s="97">
        <v>604</v>
      </c>
      <c r="N10" s="97">
        <v>648</v>
      </c>
      <c r="O10" s="97">
        <v>671</v>
      </c>
      <c r="P10" s="97">
        <v>664</v>
      </c>
      <c r="Q10" s="97">
        <v>712</v>
      </c>
      <c r="R10" s="97">
        <v>754</v>
      </c>
      <c r="S10" s="97">
        <v>743</v>
      </c>
      <c r="T10" s="97">
        <v>790</v>
      </c>
      <c r="U10" s="97">
        <v>778</v>
      </c>
      <c r="V10" s="97">
        <v>769</v>
      </c>
      <c r="W10" s="97">
        <v>892</v>
      </c>
      <c r="X10" s="97">
        <v>815</v>
      </c>
      <c r="Y10" s="97">
        <v>866</v>
      </c>
      <c r="Z10" s="97">
        <v>855</v>
      </c>
      <c r="AA10" s="97">
        <v>855</v>
      </c>
      <c r="AB10" s="97">
        <v>825</v>
      </c>
      <c r="AC10" s="97">
        <v>769</v>
      </c>
      <c r="AD10" s="97">
        <v>783</v>
      </c>
      <c r="AE10" s="97">
        <v>811</v>
      </c>
      <c r="AF10" s="97">
        <v>820</v>
      </c>
      <c r="AG10" s="97">
        <v>810</v>
      </c>
      <c r="AH10" s="97">
        <v>700</v>
      </c>
      <c r="AI10" s="97">
        <v>677</v>
      </c>
      <c r="AJ10" s="97">
        <v>701</v>
      </c>
      <c r="AK10" s="97">
        <v>624</v>
      </c>
      <c r="AL10" s="97">
        <v>599</v>
      </c>
      <c r="AM10" s="97">
        <v>602</v>
      </c>
      <c r="AN10" s="97">
        <v>601</v>
      </c>
      <c r="AO10" s="97">
        <v>556</v>
      </c>
      <c r="AP10" s="97">
        <v>554</v>
      </c>
      <c r="AQ10" s="97">
        <v>553</v>
      </c>
      <c r="AR10" s="97">
        <v>546</v>
      </c>
      <c r="AS10" s="97">
        <v>491</v>
      </c>
      <c r="AT10" s="97">
        <v>463</v>
      </c>
      <c r="AU10" s="97">
        <v>399</v>
      </c>
      <c r="AV10" s="97">
        <v>363</v>
      </c>
      <c r="AW10" s="97">
        <v>409</v>
      </c>
      <c r="AX10" s="97">
        <v>357</v>
      </c>
      <c r="AY10" s="97">
        <v>377</v>
      </c>
      <c r="AZ10" s="97">
        <v>385</v>
      </c>
      <c r="BA10" s="99">
        <f>Table2!$I62</f>
        <v>310</v>
      </c>
      <c r="BB10" s="99">
        <f>Table2!$I63</f>
        <v>326</v>
      </c>
      <c r="BC10" s="99">
        <f>Table2!$I64</f>
        <v>348</v>
      </c>
      <c r="BD10" s="99">
        <f>Table2!$I65</f>
        <v>304</v>
      </c>
      <c r="BE10" s="99">
        <f>Table2!$I66</f>
        <v>336</v>
      </c>
      <c r="BF10" s="99">
        <f>Table2!$I67</f>
        <v>308</v>
      </c>
      <c r="BG10" s="99">
        <f>Table2!$I68</f>
        <v>286</v>
      </c>
      <c r="BH10" s="99">
        <f>Table2!$I69</f>
        <v>314</v>
      </c>
      <c r="BI10" s="99">
        <f>Table2!$I70</f>
        <v>281</v>
      </c>
      <c r="BJ10" s="99">
        <f>Table2!$I71</f>
        <v>270</v>
      </c>
      <c r="BK10" s="99">
        <f>Table2!$I72</f>
        <v>216</v>
      </c>
    </row>
    <row r="11" spans="3:63" s="97" customFormat="1" ht="12.75">
      <c r="C11" s="97" t="s">
        <v>35</v>
      </c>
      <c r="D11" s="97">
        <v>4553</v>
      </c>
      <c r="E11" s="97">
        <v>4545</v>
      </c>
      <c r="F11" s="97">
        <v>4424</v>
      </c>
      <c r="G11" s="97">
        <v>5170</v>
      </c>
      <c r="H11" s="97">
        <v>4875</v>
      </c>
      <c r="I11" s="97">
        <v>5096</v>
      </c>
      <c r="J11" s="97">
        <v>5049</v>
      </c>
      <c r="K11" s="97">
        <v>5006</v>
      </c>
      <c r="L11" s="97">
        <v>5302</v>
      </c>
      <c r="M11" s="97">
        <v>6336</v>
      </c>
      <c r="N11" s="97">
        <v>6632</v>
      </c>
      <c r="O11" s="97">
        <v>7228</v>
      </c>
      <c r="P11" s="97">
        <v>7052</v>
      </c>
      <c r="Q11" s="97">
        <v>7227</v>
      </c>
      <c r="R11" s="97">
        <v>8136</v>
      </c>
      <c r="S11" s="97">
        <v>8744</v>
      </c>
      <c r="T11" s="97">
        <v>9253</v>
      </c>
      <c r="U11" s="97">
        <v>9258</v>
      </c>
      <c r="V11" s="97">
        <v>9493</v>
      </c>
      <c r="W11" s="97">
        <v>9831</v>
      </c>
      <c r="X11" s="97">
        <v>10027</v>
      </c>
      <c r="Y11" s="97">
        <v>9947</v>
      </c>
      <c r="Z11" s="97">
        <v>10000</v>
      </c>
      <c r="AA11" s="97">
        <v>10094</v>
      </c>
      <c r="AB11" s="97">
        <v>9522</v>
      </c>
      <c r="AC11" s="97">
        <v>8779</v>
      </c>
      <c r="AD11" s="97">
        <v>8720</v>
      </c>
      <c r="AE11" s="97">
        <v>8850</v>
      </c>
      <c r="AF11" s="97">
        <v>9349</v>
      </c>
      <c r="AG11" s="97">
        <v>9241</v>
      </c>
      <c r="AH11" s="97">
        <v>8839</v>
      </c>
      <c r="AI11" s="97">
        <v>8840</v>
      </c>
      <c r="AJ11" s="97">
        <v>9260</v>
      </c>
      <c r="AK11" s="97">
        <v>7633</v>
      </c>
      <c r="AL11" s="97">
        <v>7727</v>
      </c>
      <c r="AM11" s="97">
        <v>7786</v>
      </c>
      <c r="AN11" s="97">
        <v>7422</v>
      </c>
      <c r="AO11" s="97">
        <v>6707</v>
      </c>
      <c r="AP11" s="97">
        <v>6732</v>
      </c>
      <c r="AQ11" s="97">
        <v>6998</v>
      </c>
      <c r="AR11" s="97">
        <v>6252</v>
      </c>
      <c r="AS11" s="97">
        <v>5638</v>
      </c>
      <c r="AT11" s="97">
        <v>5176</v>
      </c>
      <c r="AU11" s="97">
        <v>4454</v>
      </c>
      <c r="AV11" s="97">
        <v>5208</v>
      </c>
      <c r="AW11" s="97">
        <v>4930</v>
      </c>
      <c r="AX11" s="97">
        <v>4041</v>
      </c>
      <c r="AY11" s="97">
        <v>4047</v>
      </c>
      <c r="AZ11" s="97">
        <v>4072</v>
      </c>
      <c r="BA11" s="99">
        <f>Table2!$J62</f>
        <v>3765</v>
      </c>
      <c r="BB11" s="99">
        <f>Table2!$J63</f>
        <v>3568</v>
      </c>
      <c r="BC11" s="99">
        <f>Table2!$J64</f>
        <v>3410</v>
      </c>
      <c r="BD11" s="99">
        <f>Table2!$J65</f>
        <v>3229</v>
      </c>
      <c r="BE11" s="99">
        <f>Table2!$J66</f>
        <v>2958</v>
      </c>
      <c r="BF11" s="99">
        <f>Table2!$J67</f>
        <v>2766</v>
      </c>
      <c r="BG11" s="99">
        <f>Table2!$J68</f>
        <v>2665</v>
      </c>
      <c r="BH11" s="99">
        <f>Table2!$J69</f>
        <v>2634</v>
      </c>
      <c r="BI11" s="99">
        <f>Table2!$J70</f>
        <v>2385</v>
      </c>
      <c r="BJ11" s="99">
        <f>Table2!$J71</f>
        <v>2570</v>
      </c>
      <c r="BK11" s="99">
        <f>Table2!$J72</f>
        <v>2269</v>
      </c>
    </row>
    <row r="12" spans="3:63" s="97" customFormat="1" ht="12.75">
      <c r="C12" s="97" t="s">
        <v>36</v>
      </c>
      <c r="D12" s="97">
        <v>10774</v>
      </c>
      <c r="E12" s="97">
        <v>11806</v>
      </c>
      <c r="F12" s="97">
        <v>11638</v>
      </c>
      <c r="G12" s="97">
        <v>12594</v>
      </c>
      <c r="H12" s="97">
        <v>13481</v>
      </c>
      <c r="I12" s="97">
        <v>15193</v>
      </c>
      <c r="J12" s="97">
        <v>15870</v>
      </c>
      <c r="K12" s="97">
        <v>15861</v>
      </c>
      <c r="L12" s="97">
        <v>16923</v>
      </c>
      <c r="M12" s="97">
        <v>18071</v>
      </c>
      <c r="N12" s="97">
        <v>19035</v>
      </c>
      <c r="O12" s="97">
        <v>19463</v>
      </c>
      <c r="P12" s="97">
        <v>18987</v>
      </c>
      <c r="Q12" s="97">
        <v>19789</v>
      </c>
      <c r="R12" s="97">
        <v>21637</v>
      </c>
      <c r="S12" s="97">
        <v>22340</v>
      </c>
      <c r="T12" s="97">
        <v>22237</v>
      </c>
      <c r="U12" s="97">
        <v>21724</v>
      </c>
      <c r="V12" s="97">
        <v>20387</v>
      </c>
      <c r="W12" s="97">
        <v>20333</v>
      </c>
      <c r="X12" s="97">
        <v>20398</v>
      </c>
      <c r="Y12" s="97">
        <v>20381</v>
      </c>
      <c r="Z12" s="97">
        <v>20907</v>
      </c>
      <c r="AA12" s="97">
        <v>20455</v>
      </c>
      <c r="AB12" s="97">
        <v>18436</v>
      </c>
      <c r="AC12" s="97">
        <v>19073</v>
      </c>
      <c r="AD12" s="97">
        <v>20430</v>
      </c>
      <c r="AE12" s="97">
        <v>20122</v>
      </c>
      <c r="AF12" s="97">
        <v>20337</v>
      </c>
      <c r="AG12" s="97">
        <v>21336</v>
      </c>
      <c r="AH12" s="97">
        <v>19747</v>
      </c>
      <c r="AI12" s="97">
        <v>19249</v>
      </c>
      <c r="AJ12" s="97">
        <v>18312</v>
      </c>
      <c r="AK12" s="97">
        <v>16967</v>
      </c>
      <c r="AL12" s="97">
        <v>17832</v>
      </c>
      <c r="AM12" s="97">
        <v>18899</v>
      </c>
      <c r="AN12" s="97">
        <v>18094</v>
      </c>
      <c r="AO12" s="97">
        <v>17485</v>
      </c>
      <c r="AP12" s="97">
        <v>18139</v>
      </c>
      <c r="AQ12" s="97">
        <v>19981</v>
      </c>
      <c r="AR12" s="97">
        <v>20430</v>
      </c>
      <c r="AS12" s="97">
        <v>19217</v>
      </c>
      <c r="AT12" s="97">
        <v>18534</v>
      </c>
      <c r="AU12" s="97">
        <v>17561</v>
      </c>
      <c r="AV12" s="97">
        <v>17002</v>
      </c>
      <c r="AW12" s="97">
        <v>16855</v>
      </c>
      <c r="AX12" s="97">
        <v>17318</v>
      </c>
      <c r="AY12" s="97">
        <v>18205</v>
      </c>
      <c r="AZ12" s="97">
        <v>18010</v>
      </c>
      <c r="BA12" s="99">
        <f>Table2!$K62</f>
        <v>16927</v>
      </c>
      <c r="BB12" s="99">
        <f>Table2!$K63</f>
        <v>16623</v>
      </c>
      <c r="BC12" s="99">
        <f>Table2!$K64</f>
        <v>16152</v>
      </c>
      <c r="BD12" s="99">
        <f>Table2!$K65</f>
        <v>15742</v>
      </c>
      <c r="BE12" s="99">
        <f>Table2!$K66</f>
        <v>15463</v>
      </c>
      <c r="BF12" s="99">
        <f>Table2!$K67</f>
        <v>15428</v>
      </c>
      <c r="BG12" s="99">
        <f>Table2!$K68</f>
        <v>14934</v>
      </c>
      <c r="BH12" s="99">
        <f>Table2!$K69</f>
        <v>14321</v>
      </c>
      <c r="BI12" s="99">
        <f>Table2!$K70</f>
        <v>13572</v>
      </c>
      <c r="BJ12" s="99">
        <f>Table2!$K71</f>
        <v>12750</v>
      </c>
      <c r="BK12" s="99">
        <f>Table2!$K72</f>
        <v>12545</v>
      </c>
    </row>
    <row r="13" spans="3:63" s="97" customFormat="1" ht="12.75">
      <c r="C13" s="97" t="s">
        <v>44</v>
      </c>
      <c r="D13" s="97">
        <v>15856</v>
      </c>
      <c r="E13" s="97">
        <v>16895</v>
      </c>
      <c r="F13" s="97">
        <v>16547</v>
      </c>
      <c r="G13" s="97">
        <v>18343</v>
      </c>
      <c r="H13" s="97">
        <v>18901</v>
      </c>
      <c r="I13" s="97">
        <v>20899</v>
      </c>
      <c r="J13" s="97">
        <v>21459</v>
      </c>
      <c r="K13" s="97">
        <v>21417</v>
      </c>
      <c r="L13" s="97">
        <v>22830</v>
      </c>
      <c r="M13" s="97">
        <v>25011</v>
      </c>
      <c r="N13" s="97">
        <v>26315</v>
      </c>
      <c r="O13" s="97">
        <v>27362</v>
      </c>
      <c r="P13" s="97">
        <v>26703</v>
      </c>
      <c r="Q13" s="97">
        <v>27728</v>
      </c>
      <c r="R13" s="97">
        <v>30527</v>
      </c>
      <c r="S13" s="97">
        <v>31827</v>
      </c>
      <c r="T13" s="97">
        <v>32280</v>
      </c>
      <c r="U13" s="97">
        <v>31760</v>
      </c>
      <c r="V13" s="97">
        <v>30649</v>
      </c>
      <c r="W13" s="97">
        <v>31056</v>
      </c>
      <c r="X13" s="97">
        <v>31240</v>
      </c>
      <c r="Y13" s="97">
        <v>31194</v>
      </c>
      <c r="Z13" s="97">
        <v>31762</v>
      </c>
      <c r="AA13" s="97">
        <v>31404</v>
      </c>
      <c r="AB13" s="97">
        <v>28783</v>
      </c>
      <c r="AC13" s="97">
        <v>28621</v>
      </c>
      <c r="AD13" s="97">
        <v>29933</v>
      </c>
      <c r="AE13" s="97">
        <v>29783</v>
      </c>
      <c r="AF13" s="97">
        <v>30506</v>
      </c>
      <c r="AG13" s="97">
        <v>31387</v>
      </c>
      <c r="AH13" s="97">
        <v>29286</v>
      </c>
      <c r="AI13" s="97">
        <v>28766</v>
      </c>
      <c r="AJ13" s="97">
        <v>28273</v>
      </c>
      <c r="AK13" s="97">
        <v>25224</v>
      </c>
      <c r="AL13" s="97">
        <v>26158</v>
      </c>
      <c r="AM13" s="97">
        <v>27287</v>
      </c>
      <c r="AN13" s="97">
        <v>26117</v>
      </c>
      <c r="AO13" s="97">
        <v>24748</v>
      </c>
      <c r="AP13" s="97">
        <v>25425</v>
      </c>
      <c r="AQ13" s="97">
        <v>27532</v>
      </c>
      <c r="AR13" s="97">
        <v>27228</v>
      </c>
      <c r="AS13" s="97">
        <v>25346</v>
      </c>
      <c r="AT13" s="97">
        <v>24173</v>
      </c>
      <c r="AU13" s="97">
        <v>22414</v>
      </c>
      <c r="AV13" s="97">
        <v>22573</v>
      </c>
      <c r="AW13" s="97">
        <v>22194</v>
      </c>
      <c r="AX13" s="97">
        <v>21716</v>
      </c>
      <c r="AY13" s="97">
        <v>22629</v>
      </c>
      <c r="AZ13" s="97">
        <v>22467</v>
      </c>
      <c r="BA13" s="99">
        <f>Table2!$M62</f>
        <v>21002</v>
      </c>
      <c r="BB13" s="99">
        <f>Table2!$M63</f>
        <v>20517</v>
      </c>
      <c r="BC13" s="99">
        <f>Table2!$M64</f>
        <v>19910</v>
      </c>
      <c r="BD13" s="99">
        <f>Table2!$M65</f>
        <v>19275</v>
      </c>
      <c r="BE13" s="99">
        <f>Table2!$M66</f>
        <v>18757</v>
      </c>
      <c r="BF13" s="99">
        <f>Table2!$M67</f>
        <v>18502</v>
      </c>
      <c r="BG13" s="99">
        <f>Table2!$M68</f>
        <v>17885</v>
      </c>
      <c r="BH13" s="99">
        <f>Table2!$M69</f>
        <v>17269</v>
      </c>
      <c r="BI13" s="99">
        <f>Table2!$M70</f>
        <v>16238</v>
      </c>
      <c r="BJ13" s="99">
        <f>Table2!$M71</f>
        <v>15590</v>
      </c>
      <c r="BK13" s="99">
        <f>Table2!$M72</f>
        <v>15030</v>
      </c>
    </row>
    <row r="14" spans="4:10" ht="12.75">
      <c r="D14" s="97"/>
      <c r="E14" s="97"/>
      <c r="G14" s="100"/>
      <c r="H14" s="100"/>
      <c r="I14" s="100"/>
      <c r="J14" s="97"/>
    </row>
    <row r="15" spans="1:54" s="103" customFormat="1" ht="20.25">
      <c r="A15" s="102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5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</row>
    <row r="16" spans="1:54" s="103" customFormat="1" ht="23.25">
      <c r="A16" s="106" t="s">
        <v>45</v>
      </c>
      <c r="B16" s="106"/>
      <c r="C16" s="106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8" t="s">
        <v>2</v>
      </c>
      <c r="V16" s="83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</row>
    <row r="17" spans="1:52" s="103" customFormat="1" ht="18">
      <c r="A17" s="5"/>
      <c r="B17" s="5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</row>
    <row r="18" spans="1:52" s="103" customFormat="1" ht="18">
      <c r="A18" s="9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</row>
    <row r="19" spans="1:22" ht="15">
      <c r="A19" s="41"/>
      <c r="B19" s="81"/>
      <c r="C19" s="81"/>
      <c r="D19" s="1"/>
      <c r="E19" s="109"/>
      <c r="F19" s="109"/>
      <c r="G19" s="109"/>
      <c r="H19" s="8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53" ht="18">
      <c r="A20" s="41"/>
      <c r="B20" s="81"/>
      <c r="C20" s="81"/>
      <c r="D20" s="1"/>
      <c r="E20" s="109"/>
      <c r="F20" s="109"/>
      <c r="G20" s="109"/>
      <c r="H20" s="8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BA20" s="104"/>
    </row>
    <row r="21" spans="1:53" ht="18">
      <c r="A21" s="41"/>
      <c r="B21" s="81"/>
      <c r="C21" s="81"/>
      <c r="D21" s="1"/>
      <c r="E21" s="109"/>
      <c r="F21" s="109"/>
      <c r="G21" s="109"/>
      <c r="H21" s="8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BA21" s="104"/>
    </row>
    <row r="22" spans="1:53" ht="18">
      <c r="A22" s="41"/>
      <c r="B22" s="64"/>
      <c r="C22" s="81"/>
      <c r="D22" s="1"/>
      <c r="E22" s="109"/>
      <c r="F22" s="109"/>
      <c r="G22" s="109"/>
      <c r="H22" s="8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BA22" s="104"/>
    </row>
    <row r="23" spans="1:53" ht="18">
      <c r="A23" s="41"/>
      <c r="B23" s="64"/>
      <c r="C23" s="81"/>
      <c r="D23" s="1"/>
      <c r="E23" s="109"/>
      <c r="F23" s="109"/>
      <c r="G23" s="109"/>
      <c r="H23" s="8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BA23" s="104"/>
    </row>
    <row r="24" spans="1:53" ht="18">
      <c r="A24" s="41"/>
      <c r="B24" s="64"/>
      <c r="C24" s="81"/>
      <c r="D24" s="1"/>
      <c r="E24" s="109"/>
      <c r="F24" s="109"/>
      <c r="G24" s="109"/>
      <c r="H24" s="8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BA24" s="104"/>
    </row>
    <row r="25" spans="1:53" ht="18">
      <c r="A25" s="41"/>
      <c r="B25" s="64"/>
      <c r="C25" s="81"/>
      <c r="D25" s="1"/>
      <c r="E25" s="109"/>
      <c r="F25" s="109"/>
      <c r="G25" s="109"/>
      <c r="H25" s="8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BA25" s="104"/>
    </row>
    <row r="26" spans="1:53" ht="18">
      <c r="A26" s="41"/>
      <c r="B26" s="64"/>
      <c r="C26" s="81"/>
      <c r="D26" s="1"/>
      <c r="E26" s="109"/>
      <c r="F26" s="109"/>
      <c r="G26" s="109"/>
      <c r="H26" s="8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BA26" s="104"/>
    </row>
    <row r="27" spans="1:22" ht="15">
      <c r="A27" s="41"/>
      <c r="B27" s="64"/>
      <c r="C27" s="81"/>
      <c r="D27" s="81"/>
      <c r="E27" s="109"/>
      <c r="F27" s="109"/>
      <c r="G27" s="109"/>
      <c r="H27" s="81"/>
      <c r="I27" s="81"/>
      <c r="J27" s="81"/>
      <c r="K27" s="81"/>
      <c r="L27" s="81"/>
      <c r="M27" s="81"/>
      <c r="N27" s="81"/>
      <c r="O27" s="1"/>
      <c r="P27" s="1"/>
      <c r="Q27" s="1"/>
      <c r="R27" s="1"/>
      <c r="S27" s="1"/>
      <c r="T27" s="1"/>
      <c r="U27" s="1"/>
      <c r="V27" s="1"/>
    </row>
    <row r="28" spans="1:22" ht="15">
      <c r="A28" s="41"/>
      <c r="B28" s="64"/>
      <c r="C28" s="81"/>
      <c r="D28" s="81"/>
      <c r="E28" s="109"/>
      <c r="F28" s="109"/>
      <c r="G28" s="109"/>
      <c r="H28" s="8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>
      <c r="A29" s="41"/>
      <c r="B29" s="64"/>
      <c r="C29" s="81"/>
      <c r="D29" s="81"/>
      <c r="E29" s="109"/>
      <c r="F29" s="109"/>
      <c r="G29" s="109"/>
      <c r="H29" s="8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41"/>
      <c r="B30" s="64"/>
      <c r="C30" s="81"/>
      <c r="D30" s="81"/>
      <c r="E30" s="109"/>
      <c r="F30" s="109"/>
      <c r="G30" s="109"/>
      <c r="H30" s="8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>
      <c r="A31" s="41"/>
      <c r="B31" s="64"/>
      <c r="C31" s="81"/>
      <c r="D31" s="81"/>
      <c r="E31" s="109"/>
      <c r="F31" s="109"/>
      <c r="G31" s="109"/>
      <c r="H31" s="8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>
      <c r="A32" s="41"/>
      <c r="B32" s="64"/>
      <c r="C32" s="81"/>
      <c r="D32" s="81"/>
      <c r="E32" s="109"/>
      <c r="F32" s="109"/>
      <c r="G32" s="109"/>
      <c r="H32" s="8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>
      <c r="A33" s="41"/>
      <c r="B33" s="64"/>
      <c r="C33" s="81"/>
      <c r="D33" s="81"/>
      <c r="E33" s="109"/>
      <c r="F33" s="109"/>
      <c r="G33" s="109"/>
      <c r="H33" s="8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>
      <c r="A34" s="41"/>
      <c r="B34" s="81"/>
      <c r="C34" s="81"/>
      <c r="D34" s="81"/>
      <c r="E34" s="109"/>
      <c r="F34" s="109"/>
      <c r="G34" s="109"/>
      <c r="H34" s="8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>
      <c r="A35" s="41"/>
      <c r="B35" s="81"/>
      <c r="C35" s="81"/>
      <c r="D35" s="81"/>
      <c r="E35" s="109"/>
      <c r="F35" s="109"/>
      <c r="G35" s="109"/>
      <c r="H35" s="8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>
      <c r="A36" s="41"/>
      <c r="B36" s="81"/>
      <c r="C36" s="81"/>
      <c r="D36" s="81"/>
      <c r="E36" s="109"/>
      <c r="F36" s="109"/>
      <c r="G36" s="109"/>
      <c r="H36" s="8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41"/>
      <c r="B37" s="81"/>
      <c r="C37" s="81"/>
      <c r="D37" s="1"/>
      <c r="E37" s="109"/>
      <c r="F37" s="109"/>
      <c r="G37" s="109"/>
      <c r="H37" s="8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>
      <c r="A38" s="41"/>
      <c r="B38" s="81"/>
      <c r="C38" s="81"/>
      <c r="D38" s="1"/>
      <c r="E38" s="110"/>
      <c r="F38" s="110"/>
      <c r="G38" s="110"/>
      <c r="H38" s="8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>
      <c r="A39" s="4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>
      <c r="A40" s="4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">
      <c r="A41" s="4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">
      <c r="A42" s="4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">
      <c r="A43" s="4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">
      <c r="A44" s="4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">
      <c r="A45" s="4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>
      <c r="A46" s="4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">
      <c r="A47" s="4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">
      <c r="A48" s="4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">
      <c r="A49" s="4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s="103" customFormat="1" ht="18">
      <c r="A56" s="5" t="s">
        <v>46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2010-10-26T15:39:48Z</dcterms:created>
  <dcterms:modified xsi:type="dcterms:W3CDTF">2010-10-26T15:42:18Z</dcterms:modified>
  <cp:category/>
  <cp:version/>
  <cp:contentType/>
  <cp:contentStatus/>
</cp:coreProperties>
</file>