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15480" windowHeight="11580" tabRatio="879" activeTab="1"/>
  </bookViews>
  <sheets>
    <sheet name="Options " sheetId="5" r:id="rId1"/>
    <sheet name="PAF Scoring" sheetId="1" r:id="rId2"/>
    <sheet name="Additional" sheetId="4" r:id="rId3"/>
    <sheet name="Protected" sheetId="2" state="hidden" r:id="rId4"/>
    <sheet name="Deliverability and Risks" sheetId="9" r:id="rId5"/>
    <sheet name="Auto Chart 1" sheetId="3" r:id="rId6"/>
    <sheet name="Auto Chart 2" sheetId="6" r:id="rId7"/>
  </sheets>
  <externalReferences>
    <externalReference r:id="rId8"/>
    <externalReference r:id="rId9"/>
  </externalReferences>
  <definedNames>
    <definedName name="Category">Protected!$B$3:$C$10</definedName>
    <definedName name="Challenge_Outcomes_tbl" localSheetId="4">#REF!</definedName>
    <definedName name="Challenge_Outcomes_tbl">#REF!</definedName>
    <definedName name="Fill_out_Author_s_name" localSheetId="4">#REF!</definedName>
    <definedName name="Fill_out_Author_s_name">#REF!</definedName>
    <definedName name="Fill_out_Completetion_Date" localSheetId="4">#REF!</definedName>
    <definedName name="Fill_out_Completetion_Date">#REF!</definedName>
    <definedName name="_xlnm.Print_Area" localSheetId="2">Additional!$B$1:$K$41</definedName>
    <definedName name="_xlnm.Print_Area" localSheetId="4">'Deliverability and Risks'!$B$3:$K$20</definedName>
    <definedName name="_xlnm.Print_Area" localSheetId="0">'Options '!$C$1:$H$21</definedName>
    <definedName name="_xlnm.Print_Area" localSheetId="1">'PAF Scoring'!$A$1:$P$35</definedName>
    <definedName name="Range">Protected!$C$4:$C$10</definedName>
    <definedName name="Score">Protected!$C$3:$C$10</definedName>
    <definedName name="ScoreDropDown">Protected!$B$4:$B$10</definedName>
    <definedName name="Scoring_Figures" localSheetId="2">'[1]Detailed Assessment'!$N$121:$N$127</definedName>
    <definedName name="Scoring_Figures" localSheetId="4">'[1]Detailed Assessment'!$N$121:$N$127</definedName>
    <definedName name="Scoring_Figures">#REF!</definedName>
    <definedName name="Scoring_Text" localSheetId="2">'[1]Detailed Assessment'!$O$121:$O$127</definedName>
    <definedName name="Scoring_Text" localSheetId="4">'[1]Detailed Assessment'!$O$121:$O$127</definedName>
    <definedName name="Scoring_Text">#REF!</definedName>
    <definedName name="Text_Scoring">#REF!</definedName>
  </definedNames>
  <calcPr calcId="145621"/>
</workbook>
</file>

<file path=xl/calcChain.xml><?xml version="1.0" encoding="utf-8"?>
<calcChain xmlns="http://schemas.openxmlformats.org/spreadsheetml/2006/main">
  <c r="G3" i="2" l="1"/>
  <c r="W3" i="2"/>
  <c r="H5" i="1" l="1"/>
  <c r="X3" i="2" s="1"/>
  <c r="K4" i="9" l="1"/>
  <c r="J4" i="9"/>
  <c r="I4" i="9"/>
  <c r="H4" i="9"/>
  <c r="G4" i="9"/>
  <c r="F4" i="9"/>
  <c r="K3" i="9"/>
  <c r="J3" i="9"/>
  <c r="I3" i="9"/>
  <c r="H3" i="9"/>
  <c r="G3" i="9"/>
  <c r="F3" i="9"/>
  <c r="P5" i="1" l="1"/>
  <c r="AB3" i="2" s="1"/>
  <c r="N5" i="1"/>
  <c r="AA3" i="2" s="1"/>
  <c r="L5" i="1"/>
  <c r="Z3" i="2" s="1"/>
  <c r="J5" i="1"/>
  <c r="Y3" i="2" s="1"/>
  <c r="E40" i="2" l="1"/>
  <c r="E39" i="2"/>
  <c r="E38" i="2"/>
  <c r="E37" i="2"/>
  <c r="E36" i="2"/>
  <c r="M3" i="2" l="1"/>
  <c r="L29" i="2"/>
  <c r="AB22" i="2" s="1"/>
  <c r="K29" i="2"/>
  <c r="AA22" i="2" s="1"/>
  <c r="J29" i="2"/>
  <c r="Z22" i="2" s="1"/>
  <c r="I29" i="2"/>
  <c r="Y22" i="2" s="1"/>
  <c r="H29" i="2"/>
  <c r="X22" i="2" s="1"/>
  <c r="G29" i="2"/>
  <c r="W22" i="2" s="1"/>
  <c r="L28" i="2"/>
  <c r="AB21" i="2" s="1"/>
  <c r="K28" i="2"/>
  <c r="AA21" i="2" s="1"/>
  <c r="J28" i="2"/>
  <c r="Z21" i="2" s="1"/>
  <c r="I28" i="2"/>
  <c r="Y21" i="2" s="1"/>
  <c r="H28" i="2"/>
  <c r="X21" i="2" s="1"/>
  <c r="G28" i="2"/>
  <c r="W21" i="2" s="1"/>
  <c r="L27" i="2"/>
  <c r="K27" i="2"/>
  <c r="J27" i="2"/>
  <c r="I27" i="2"/>
  <c r="H27" i="2"/>
  <c r="G27" i="2"/>
  <c r="L26" i="2"/>
  <c r="K26" i="2"/>
  <c r="J26" i="2"/>
  <c r="I26" i="2"/>
  <c r="H26" i="2"/>
  <c r="G26" i="2"/>
  <c r="L25" i="2"/>
  <c r="AB20" i="2" s="1"/>
  <c r="K25" i="2"/>
  <c r="J25" i="2"/>
  <c r="I25" i="2"/>
  <c r="H25" i="2"/>
  <c r="G25" i="2"/>
  <c r="L23" i="2"/>
  <c r="AB19" i="2" s="1"/>
  <c r="K23" i="2"/>
  <c r="AA19" i="2" s="1"/>
  <c r="J23" i="2"/>
  <c r="Z19" i="2" s="1"/>
  <c r="I23" i="2"/>
  <c r="Y19" i="2" s="1"/>
  <c r="H23" i="2"/>
  <c r="X19" i="2" s="1"/>
  <c r="G23" i="2"/>
  <c r="W19" i="2" s="1"/>
  <c r="L22" i="2"/>
  <c r="AB18" i="2" s="1"/>
  <c r="K22" i="2"/>
  <c r="AA18" i="2" s="1"/>
  <c r="J22" i="2"/>
  <c r="Z18" i="2" s="1"/>
  <c r="I22" i="2"/>
  <c r="Y18" i="2" s="1"/>
  <c r="H22" i="2"/>
  <c r="X18" i="2" s="1"/>
  <c r="G22" i="2"/>
  <c r="W18" i="2" s="1"/>
  <c r="L20" i="2"/>
  <c r="AB17" i="2" s="1"/>
  <c r="K20" i="2"/>
  <c r="AA17" i="2" s="1"/>
  <c r="J20" i="2"/>
  <c r="Z17" i="2" s="1"/>
  <c r="I20" i="2"/>
  <c r="Y17" i="2" s="1"/>
  <c r="H20" i="2"/>
  <c r="X17" i="2" s="1"/>
  <c r="G20" i="2"/>
  <c r="W17" i="2" s="1"/>
  <c r="L19" i="2"/>
  <c r="AB16" i="2" s="1"/>
  <c r="K19" i="2"/>
  <c r="AA16" i="2" s="1"/>
  <c r="J19" i="2"/>
  <c r="Z16" i="2" s="1"/>
  <c r="I19" i="2"/>
  <c r="Y16" i="2" s="1"/>
  <c r="H19" i="2"/>
  <c r="X16" i="2" s="1"/>
  <c r="G19" i="2"/>
  <c r="W16" i="2" s="1"/>
  <c r="L18" i="2"/>
  <c r="AB15" i="2" s="1"/>
  <c r="K18" i="2"/>
  <c r="AA15" i="2" s="1"/>
  <c r="J18" i="2"/>
  <c r="Z15" i="2" s="1"/>
  <c r="I18" i="2"/>
  <c r="Y15" i="2" s="1"/>
  <c r="H18" i="2"/>
  <c r="X15" i="2" s="1"/>
  <c r="G18" i="2"/>
  <c r="W15" i="2" s="1"/>
  <c r="L17" i="2"/>
  <c r="AB14" i="2" s="1"/>
  <c r="K17" i="2"/>
  <c r="AA14" i="2" s="1"/>
  <c r="J17" i="2"/>
  <c r="Z14" i="2" s="1"/>
  <c r="I17" i="2"/>
  <c r="Y14" i="2" s="1"/>
  <c r="H17" i="2"/>
  <c r="X14" i="2" s="1"/>
  <c r="G17" i="2"/>
  <c r="W14" i="2" s="1"/>
  <c r="L16" i="2"/>
  <c r="AB13" i="2" s="1"/>
  <c r="K16" i="2"/>
  <c r="AA13" i="2" s="1"/>
  <c r="J16" i="2"/>
  <c r="Z13" i="2" s="1"/>
  <c r="I16" i="2"/>
  <c r="Y13" i="2" s="1"/>
  <c r="H16" i="2"/>
  <c r="X13" i="2" s="1"/>
  <c r="G16" i="2"/>
  <c r="W13" i="2" s="1"/>
  <c r="L15" i="2"/>
  <c r="AB12" i="2" s="1"/>
  <c r="K15" i="2"/>
  <c r="AA12" i="2" s="1"/>
  <c r="J15" i="2"/>
  <c r="Z12" i="2" s="1"/>
  <c r="I15" i="2"/>
  <c r="Y12" i="2" s="1"/>
  <c r="H15" i="2"/>
  <c r="X12" i="2" s="1"/>
  <c r="G15" i="2"/>
  <c r="W12" i="2" s="1"/>
  <c r="L13" i="2"/>
  <c r="AB11" i="2" s="1"/>
  <c r="K13" i="2"/>
  <c r="AA11" i="2" s="1"/>
  <c r="J13" i="2"/>
  <c r="Z11" i="2" s="1"/>
  <c r="I13" i="2"/>
  <c r="Y11" i="2" s="1"/>
  <c r="H13" i="2"/>
  <c r="X11" i="2" s="1"/>
  <c r="G13" i="2"/>
  <c r="W11" i="2" s="1"/>
  <c r="L12" i="2"/>
  <c r="AB10" i="2" s="1"/>
  <c r="K12" i="2"/>
  <c r="AA10" i="2" s="1"/>
  <c r="J12" i="2"/>
  <c r="Z10" i="2" s="1"/>
  <c r="I12" i="2"/>
  <c r="Y10" i="2" s="1"/>
  <c r="H12" i="2"/>
  <c r="X10" i="2" s="1"/>
  <c r="G12" i="2"/>
  <c r="W10" i="2" s="1"/>
  <c r="L11" i="2"/>
  <c r="AB9" i="2" s="1"/>
  <c r="K11" i="2"/>
  <c r="AA9" i="2" s="1"/>
  <c r="J11" i="2"/>
  <c r="Z9" i="2" s="1"/>
  <c r="I11" i="2"/>
  <c r="Y9" i="2" s="1"/>
  <c r="H11" i="2"/>
  <c r="X9" i="2" s="1"/>
  <c r="G11" i="2"/>
  <c r="W9" i="2" s="1"/>
  <c r="F29" i="2"/>
  <c r="F28" i="2"/>
  <c r="F27" i="2"/>
  <c r="F26" i="2"/>
  <c r="F25" i="2"/>
  <c r="F24" i="2"/>
  <c r="F23" i="2"/>
  <c r="F22" i="2"/>
  <c r="F21" i="2"/>
  <c r="F20" i="2"/>
  <c r="F19" i="2"/>
  <c r="F18" i="2"/>
  <c r="F15" i="2"/>
  <c r="F14" i="2"/>
  <c r="F13" i="2"/>
  <c r="F12" i="2"/>
  <c r="F11" i="2"/>
  <c r="F10" i="2"/>
  <c r="F9" i="2"/>
  <c r="M8" i="2" s="1"/>
  <c r="F8" i="2"/>
  <c r="F7" i="2"/>
  <c r="F5" i="2"/>
  <c r="F4" i="2"/>
  <c r="F17" i="2"/>
  <c r="F16" i="2"/>
  <c r="F63" i="2"/>
  <c r="K63" i="2" s="1"/>
  <c r="F62" i="2"/>
  <c r="L62" i="2" s="1"/>
  <c r="F61" i="2"/>
  <c r="I61" i="2" s="1"/>
  <c r="F60" i="2"/>
  <c r="L60" i="2" s="1"/>
  <c r="F59" i="2"/>
  <c r="K59" i="2" s="1"/>
  <c r="F64" i="2"/>
  <c r="L53" i="2"/>
  <c r="K53" i="2"/>
  <c r="J53" i="2"/>
  <c r="I53" i="2"/>
  <c r="H53" i="2"/>
  <c r="G53" i="2"/>
  <c r="L52" i="2"/>
  <c r="K52" i="2"/>
  <c r="J52" i="2"/>
  <c r="I52" i="2"/>
  <c r="H52" i="2"/>
  <c r="G52" i="2"/>
  <c r="L51" i="2"/>
  <c r="K51" i="2"/>
  <c r="J51" i="2"/>
  <c r="I51" i="2"/>
  <c r="H51" i="2"/>
  <c r="G51" i="2"/>
  <c r="L50" i="2"/>
  <c r="K50" i="2"/>
  <c r="J50" i="2"/>
  <c r="I50" i="2"/>
  <c r="H50" i="2"/>
  <c r="G50" i="2"/>
  <c r="L49" i="2"/>
  <c r="K49" i="2"/>
  <c r="J49" i="2"/>
  <c r="I49" i="2"/>
  <c r="H49" i="2"/>
  <c r="G49" i="2"/>
  <c r="L48" i="2"/>
  <c r="K48" i="2"/>
  <c r="J48" i="2"/>
  <c r="I48" i="2"/>
  <c r="H48" i="2"/>
  <c r="G48" i="2"/>
  <c r="L47" i="2"/>
  <c r="K47" i="2"/>
  <c r="J47" i="2"/>
  <c r="I47" i="2"/>
  <c r="H47" i="2"/>
  <c r="G47" i="2"/>
  <c r="F3" i="4"/>
  <c r="J3" i="4"/>
  <c r="I3" i="2"/>
  <c r="R3" i="2"/>
  <c r="I35" i="2"/>
  <c r="S35" i="2"/>
  <c r="I46" i="2"/>
  <c r="K3" i="4"/>
  <c r="O3" i="2"/>
  <c r="J35" i="2"/>
  <c r="T35" i="2"/>
  <c r="L9" i="2"/>
  <c r="AB8" i="2" s="1"/>
  <c r="K9" i="2"/>
  <c r="AA8" i="2" s="1"/>
  <c r="J9" i="2"/>
  <c r="Z8" i="2" s="1"/>
  <c r="I9" i="2"/>
  <c r="Y8" i="2" s="1"/>
  <c r="H9" i="2"/>
  <c r="X8" i="2" s="1"/>
  <c r="L8" i="2"/>
  <c r="AB7" i="2" s="1"/>
  <c r="K8" i="2"/>
  <c r="AA7" i="2" s="1"/>
  <c r="J8" i="2"/>
  <c r="Z7" i="2" s="1"/>
  <c r="I8" i="2"/>
  <c r="Y7" i="2" s="1"/>
  <c r="H8" i="2"/>
  <c r="X7" i="2" s="1"/>
  <c r="L7" i="2"/>
  <c r="AB6" i="2" s="1"/>
  <c r="K7" i="2"/>
  <c r="AA6" i="2" s="1"/>
  <c r="J7" i="2"/>
  <c r="Z6" i="2" s="1"/>
  <c r="I7" i="2"/>
  <c r="Y6" i="2" s="1"/>
  <c r="H7" i="2"/>
  <c r="X6" i="2" s="1"/>
  <c r="L6" i="2"/>
  <c r="AB5" i="2" s="1"/>
  <c r="K6" i="2"/>
  <c r="AA5" i="2" s="1"/>
  <c r="J6" i="2"/>
  <c r="Z5" i="2" s="1"/>
  <c r="I6" i="2"/>
  <c r="Y5" i="2" s="1"/>
  <c r="H6" i="2"/>
  <c r="X5" i="2" s="1"/>
  <c r="L5" i="2"/>
  <c r="AB4" i="2" s="1"/>
  <c r="K5" i="2"/>
  <c r="AA4" i="2" s="1"/>
  <c r="J5" i="2"/>
  <c r="Z4" i="2" s="1"/>
  <c r="I5" i="2"/>
  <c r="Y4" i="2" s="1"/>
  <c r="H5" i="2"/>
  <c r="X4" i="2" s="1"/>
  <c r="G9" i="2"/>
  <c r="W8" i="2" s="1"/>
  <c r="G8" i="2"/>
  <c r="W7" i="2" s="1"/>
  <c r="G7" i="2"/>
  <c r="W6" i="2" s="1"/>
  <c r="G6" i="2"/>
  <c r="W5" i="2" s="1"/>
  <c r="G5" i="2"/>
  <c r="K4" i="4"/>
  <c r="J4" i="4"/>
  <c r="I4" i="4"/>
  <c r="H4" i="4"/>
  <c r="G4" i="4"/>
  <c r="F4" i="4"/>
  <c r="F6" i="2"/>
  <c r="H58" i="2"/>
  <c r="H3" i="2"/>
  <c r="H35" i="2"/>
  <c r="H46" i="2"/>
  <c r="J58" i="2"/>
  <c r="I3" i="4"/>
  <c r="Q3" i="2"/>
  <c r="R35" i="2"/>
  <c r="L58" i="2"/>
  <c r="L3" i="2"/>
  <c r="L35" i="2"/>
  <c r="L46" i="2"/>
  <c r="J46" i="2"/>
  <c r="P35" i="2"/>
  <c r="S3" i="2"/>
  <c r="J3" i="2"/>
  <c r="G3" i="4"/>
  <c r="I58" i="2"/>
  <c r="H3" i="4"/>
  <c r="P3" i="2"/>
  <c r="Q35" i="2"/>
  <c r="K58" i="2"/>
  <c r="K3" i="2"/>
  <c r="K35" i="2"/>
  <c r="K46" i="2"/>
  <c r="AA20" i="2" l="1"/>
  <c r="W4" i="2"/>
  <c r="N5" i="2"/>
  <c r="Z20" i="2"/>
  <c r="X20" i="2"/>
  <c r="M16" i="2"/>
  <c r="S16" i="2" s="1"/>
  <c r="M26" i="2"/>
  <c r="Q26" i="2" s="1"/>
  <c r="M17" i="2"/>
  <c r="Q17" i="2" s="1"/>
  <c r="M29" i="2"/>
  <c r="Q29" i="2" s="1"/>
  <c r="M13" i="2"/>
  <c r="S13" i="2" s="1"/>
  <c r="M12" i="2"/>
  <c r="R12" i="2" s="1"/>
  <c r="S8" i="2"/>
  <c r="R8" i="2"/>
  <c r="R13" i="2"/>
  <c r="P12" i="2"/>
  <c r="O26" i="2"/>
  <c r="M11" i="2"/>
  <c r="M7" i="2"/>
  <c r="N7" i="2" s="1"/>
  <c r="M9" i="2"/>
  <c r="R9" i="2" s="1"/>
  <c r="Q16" i="2"/>
  <c r="W20" i="2"/>
  <c r="G46" i="2"/>
  <c r="M22" i="2"/>
  <c r="S22" i="2" s="1"/>
  <c r="S21" i="2" s="1"/>
  <c r="L39" i="2" s="1"/>
  <c r="M28" i="2"/>
  <c r="O28" i="2" s="1"/>
  <c r="M15" i="2"/>
  <c r="O15" i="2" s="1"/>
  <c r="S9" i="2"/>
  <c r="N16" i="2"/>
  <c r="Q13" i="2"/>
  <c r="R26" i="2"/>
  <c r="P11" i="2"/>
  <c r="P17" i="2"/>
  <c r="M25" i="2"/>
  <c r="M6" i="2"/>
  <c r="S6" i="2" s="1"/>
  <c r="G35" i="2"/>
  <c r="G58" i="2"/>
  <c r="M20" i="2"/>
  <c r="O20" i="2" s="1"/>
  <c r="M19" i="2"/>
  <c r="Q19" i="2" s="1"/>
  <c r="M5" i="2"/>
  <c r="P5" i="2" s="1"/>
  <c r="M18" i="2"/>
  <c r="P18" i="2" s="1"/>
  <c r="M40" i="2"/>
  <c r="M38" i="2"/>
  <c r="M36" i="2"/>
  <c r="M39" i="2"/>
  <c r="M37" i="2"/>
  <c r="J59" i="2"/>
  <c r="G61" i="2"/>
  <c r="H61" i="2"/>
  <c r="I60" i="2"/>
  <c r="J63" i="2"/>
  <c r="Q12" i="2"/>
  <c r="R11" i="2"/>
  <c r="S5" i="2"/>
  <c r="S4" i="2" s="1"/>
  <c r="Q8" i="2"/>
  <c r="H63" i="2"/>
  <c r="L63" i="2"/>
  <c r="L61" i="2"/>
  <c r="H59" i="2"/>
  <c r="L59" i="2"/>
  <c r="I59" i="2"/>
  <c r="G60" i="2"/>
  <c r="K60" i="2"/>
  <c r="K61" i="2"/>
  <c r="J61" i="2"/>
  <c r="I62" i="2"/>
  <c r="H60" i="2"/>
  <c r="J60" i="2"/>
  <c r="G62" i="2"/>
  <c r="K62" i="2"/>
  <c r="I63" i="2"/>
  <c r="G59" i="2"/>
  <c r="H62" i="2"/>
  <c r="J62" i="2"/>
  <c r="G63" i="2"/>
  <c r="O35" i="2"/>
  <c r="N12" i="2"/>
  <c r="N11" i="2"/>
  <c r="N8" i="2"/>
  <c r="N17" i="2"/>
  <c r="N3" i="2"/>
  <c r="Y20" i="2"/>
  <c r="O12" i="2"/>
  <c r="O16" i="2"/>
  <c r="O11" i="2"/>
  <c r="O8" i="2"/>
  <c r="P8" i="2"/>
  <c r="M23" i="2"/>
  <c r="O23" i="2" s="1"/>
  <c r="M27" i="2"/>
  <c r="N27" i="2" s="1"/>
  <c r="O7" i="2"/>
  <c r="N9" i="2"/>
  <c r="Q27" i="2"/>
  <c r="R10" i="2" l="1"/>
  <c r="K37" i="2" s="1"/>
  <c r="S37" i="2" s="1"/>
  <c r="P10" i="2"/>
  <c r="I37" i="2" s="1"/>
  <c r="Q37" i="2" s="1"/>
  <c r="O10" i="2"/>
  <c r="H37" i="2" s="1"/>
  <c r="P37" i="2" s="1"/>
  <c r="N20" i="2"/>
  <c r="P26" i="2"/>
  <c r="N26" i="2"/>
  <c r="N29" i="2"/>
  <c r="R28" i="2"/>
  <c r="S29" i="2"/>
  <c r="S26" i="2"/>
  <c r="R16" i="2"/>
  <c r="S17" i="2"/>
  <c r="P16" i="2"/>
  <c r="S28" i="2"/>
  <c r="P29" i="2"/>
  <c r="R22" i="2"/>
  <c r="R21" i="2" s="1"/>
  <c r="K39" i="2" s="1"/>
  <c r="S39" i="2" s="1"/>
  <c r="R17" i="2"/>
  <c r="P15" i="2"/>
  <c r="N15" i="2"/>
  <c r="N28" i="2"/>
  <c r="O17" i="2"/>
  <c r="S18" i="2"/>
  <c r="S12" i="2"/>
  <c r="Q5" i="2"/>
  <c r="R5" i="2"/>
  <c r="P9" i="2"/>
  <c r="P4" i="2" s="1"/>
  <c r="Q6" i="2"/>
  <c r="N22" i="2"/>
  <c r="S23" i="2"/>
  <c r="O9" i="2"/>
  <c r="P13" i="2"/>
  <c r="R18" i="2"/>
  <c r="P6" i="2"/>
  <c r="O13" i="2"/>
  <c r="N13" i="2"/>
  <c r="N10" i="2" s="1"/>
  <c r="G37" i="2" s="1"/>
  <c r="O37" i="2" s="1"/>
  <c r="Q9" i="2"/>
  <c r="O29" i="2"/>
  <c r="R29" i="2"/>
  <c r="R19" i="2"/>
  <c r="O18" i="2"/>
  <c r="N18" i="2"/>
  <c r="Q18" i="2"/>
  <c r="O6" i="2"/>
  <c r="P7" i="2"/>
  <c r="Q7" i="2"/>
  <c r="R6" i="2"/>
  <c r="Q28" i="2"/>
  <c r="S7" i="2"/>
  <c r="R7" i="2"/>
  <c r="O27" i="2"/>
  <c r="N6" i="2"/>
  <c r="N19" i="2"/>
  <c r="P28" i="2"/>
  <c r="S11" i="2"/>
  <c r="S10" i="2" s="1"/>
  <c r="L37" i="2" s="1"/>
  <c r="T37" i="2" s="1"/>
  <c r="Q11" i="2"/>
  <c r="Q10" i="2" s="1"/>
  <c r="J37" i="2" s="1"/>
  <c r="R37" i="2" s="1"/>
  <c r="R27" i="2"/>
  <c r="P27" i="2"/>
  <c r="Q22" i="2"/>
  <c r="Q21" i="2" s="1"/>
  <c r="J39" i="2" s="1"/>
  <c r="R39" i="2" s="1"/>
  <c r="O22" i="2"/>
  <c r="O21" i="2" s="1"/>
  <c r="H39" i="2" s="1"/>
  <c r="P39" i="2" s="1"/>
  <c r="P22" i="2"/>
  <c r="Q23" i="2"/>
  <c r="N23" i="2"/>
  <c r="S27" i="2"/>
  <c r="T39" i="2"/>
  <c r="S15" i="2"/>
  <c r="S14" i="2" s="1"/>
  <c r="L38" i="2" s="1"/>
  <c r="T38" i="2" s="1"/>
  <c r="R15" i="2"/>
  <c r="Q15" i="2"/>
  <c r="M35" i="2"/>
  <c r="Q20" i="2"/>
  <c r="P20" i="2"/>
  <c r="S20" i="2"/>
  <c r="R20" i="2"/>
  <c r="S25" i="2"/>
  <c r="S24" i="2" s="1"/>
  <c r="L40" i="2" s="1"/>
  <c r="T40" i="2" s="1"/>
  <c r="O25" i="2"/>
  <c r="O24" i="2" s="1"/>
  <c r="H40" i="2" s="1"/>
  <c r="P40" i="2" s="1"/>
  <c r="R25" i="2"/>
  <c r="Q25" i="2"/>
  <c r="P25" i="2"/>
  <c r="P24" i="2" s="1"/>
  <c r="I40" i="2" s="1"/>
  <c r="Q40" i="2" s="1"/>
  <c r="N25" i="2"/>
  <c r="R23" i="2"/>
  <c r="P23" i="2"/>
  <c r="O5" i="2"/>
  <c r="S19" i="2"/>
  <c r="O19" i="2"/>
  <c r="P19" i="2"/>
  <c r="L36" i="2"/>
  <c r="T36" i="2" s="1"/>
  <c r="R24" i="2" l="1"/>
  <c r="K40" i="2" s="1"/>
  <c r="S40" i="2" s="1"/>
  <c r="R14" i="2"/>
  <c r="K38" i="2" s="1"/>
  <c r="S38" i="2" s="1"/>
  <c r="R4" i="2"/>
  <c r="K36" i="2" s="1"/>
  <c r="S36" i="2" s="1"/>
  <c r="Q14" i="2"/>
  <c r="J38" i="2" s="1"/>
  <c r="R38" i="2" s="1"/>
  <c r="P14" i="2"/>
  <c r="I38" i="2" s="1"/>
  <c r="Q38" i="2" s="1"/>
  <c r="O4" i="2"/>
  <c r="H36" i="2" s="1"/>
  <c r="P36" i="2" s="1"/>
  <c r="O14" i="2"/>
  <c r="H38" i="2" s="1"/>
  <c r="P38" i="2" s="1"/>
  <c r="Q24" i="2"/>
  <c r="J40" i="2" s="1"/>
  <c r="R40" i="2" s="1"/>
  <c r="Q4" i="2"/>
  <c r="J36" i="2" s="1"/>
  <c r="R36" i="2" s="1"/>
  <c r="N24" i="2"/>
  <c r="G40" i="2" s="1"/>
  <c r="O40" i="2" s="1"/>
  <c r="N14" i="2"/>
  <c r="G38" i="2" s="1"/>
  <c r="O38" i="2" s="1"/>
  <c r="N4" i="2"/>
  <c r="G36" i="2" s="1"/>
  <c r="O36" i="2" s="1"/>
  <c r="N21" i="2"/>
  <c r="G39" i="2" s="1"/>
  <c r="O39" i="2" s="1"/>
  <c r="P21" i="2"/>
  <c r="I39" i="2" s="1"/>
  <c r="Q39" i="2" s="1"/>
  <c r="I36" i="2"/>
  <c r="Q36" i="2" s="1"/>
</calcChain>
</file>

<file path=xl/sharedStrings.xml><?xml version="1.0" encoding="utf-8"?>
<sst xmlns="http://schemas.openxmlformats.org/spreadsheetml/2006/main" count="371" uniqueCount="252">
  <si>
    <t>Promote 'competitive' inter-urban journey times.</t>
  </si>
  <si>
    <t>Reduce inter-urban journey time on public transport.</t>
  </si>
  <si>
    <t>To what extent does the intervention reduce the proportion of driver journeys delayed due to traffic?</t>
  </si>
  <si>
    <t>Maximise the labour catchment area in city regions</t>
  </si>
  <si>
    <t>Promote seamless travel</t>
  </si>
  <si>
    <t>Meet the targets set out in the Climate Change (Scotland) Act 2010</t>
  </si>
  <si>
    <t>Improve air quality</t>
  </si>
  <si>
    <t>Improve health</t>
  </si>
  <si>
    <t>Promote continuing reduction in accident rates and severity rates across the strategic transport network recognising the need to continue the work of the Strategic Road Safety Plan through the STPR period.</t>
  </si>
  <si>
    <t>To reduce the accident and severity rate to the national average</t>
  </si>
  <si>
    <t>Improve the competitiveness of public transport relative to the car</t>
  </si>
  <si>
    <t>Improve overall perceptions of public transport</t>
  </si>
  <si>
    <t>Option 2</t>
  </si>
  <si>
    <t>Option 3</t>
  </si>
  <si>
    <t>Option 4</t>
  </si>
  <si>
    <t>Option 5</t>
  </si>
  <si>
    <t>Option 6</t>
  </si>
  <si>
    <t>Issue</t>
  </si>
  <si>
    <t xml:space="preserve">Assessment criteria 
</t>
  </si>
  <si>
    <t>Methodological Notes</t>
  </si>
  <si>
    <t>Score</t>
  </si>
  <si>
    <t>Deliverability and Acceptability Risks</t>
  </si>
  <si>
    <t>Engineering feasibility risk</t>
  </si>
  <si>
    <t>Low</t>
  </si>
  <si>
    <t>Medium</t>
  </si>
  <si>
    <t>Complexity of delivery (risk)</t>
  </si>
  <si>
    <t>Consent risk</t>
  </si>
  <si>
    <t>Funding risk</t>
  </si>
  <si>
    <t>High</t>
  </si>
  <si>
    <t>Stakeholder acceptability risk</t>
  </si>
  <si>
    <t>Public acceptability risk</t>
  </si>
  <si>
    <t>Complexity of Operation</t>
  </si>
  <si>
    <t>Complexity of operation (risk)</t>
  </si>
  <si>
    <t>1 &lt; 1.5</t>
  </si>
  <si>
    <t>&lt; 1</t>
  </si>
  <si>
    <t xml:space="preserve">BCR </t>
  </si>
  <si>
    <t>Ranges</t>
  </si>
  <si>
    <t>Colours</t>
  </si>
  <si>
    <t xml:space="preserve">&gt; 4 </t>
  </si>
  <si>
    <t>dark green</t>
  </si>
  <si>
    <t>2.1&lt; 4</t>
  </si>
  <si>
    <t>green</t>
  </si>
  <si>
    <t>1.6 &lt; 2</t>
  </si>
  <si>
    <t>light green</t>
  </si>
  <si>
    <t>red</t>
  </si>
  <si>
    <t>yellow</t>
  </si>
  <si>
    <t>Unknown</t>
  </si>
  <si>
    <t>Moderate Negative</t>
  </si>
  <si>
    <t>Slight Negative</t>
  </si>
  <si>
    <t>Neutral</t>
  </si>
  <si>
    <t>NTS High Level Strategic Outcomes</t>
  </si>
  <si>
    <t>Strongly Negative</t>
  </si>
  <si>
    <t>Promote Economic Growth</t>
  </si>
  <si>
    <t>Improve Integration</t>
  </si>
  <si>
    <t>Protect the environment and improve Health</t>
  </si>
  <si>
    <t>STAG</t>
  </si>
  <si>
    <t>National Performance Framework</t>
  </si>
  <si>
    <t>Improve safety of journeys</t>
  </si>
  <si>
    <t>Promote social inclusion</t>
  </si>
  <si>
    <t>Weight</t>
  </si>
  <si>
    <t>Final Score</t>
  </si>
  <si>
    <t>Category</t>
  </si>
  <si>
    <t>Option 1</t>
  </si>
  <si>
    <t>Name</t>
  </si>
  <si>
    <t>Details</t>
  </si>
  <si>
    <t>Policy Assessment Framework (PAF)</t>
  </si>
  <si>
    <t>Short Name (Required)</t>
  </si>
  <si>
    <t>Slight Positive</t>
  </si>
  <si>
    <t>Moderate Positive</t>
  </si>
  <si>
    <t>Strongly Positive</t>
  </si>
  <si>
    <t>Objective</t>
  </si>
  <si>
    <t>Sub-objective</t>
  </si>
  <si>
    <t>Risk</t>
  </si>
  <si>
    <t>BCR</t>
  </si>
  <si>
    <t>&lt;insert&gt;</t>
  </si>
  <si>
    <t>Support the development and implementation of relevant proposed national developments identified in the National Planning Framework</t>
  </si>
  <si>
    <t>To what extent does the intervention enable the population of Scotland to live longer healthier lives?</t>
  </si>
  <si>
    <t>Reduce Inequality</t>
  </si>
  <si>
    <t>Access to amenities and services</t>
  </si>
  <si>
    <t>Well designed, sustainable places</t>
  </si>
  <si>
    <t>To what extent does the intervention improve landscape, streetscape and the local environment?</t>
  </si>
  <si>
    <t>Policy Integration</t>
  </si>
  <si>
    <t>To what extent does the intervention support or constrain the potential achievement of policy objectives within other sectors or delivery agencies?</t>
  </si>
  <si>
    <t>For Chart 2</t>
  </si>
  <si>
    <t>For Chart 1</t>
  </si>
  <si>
    <t>To what extent does the intervention reduce inter-urban journey times?</t>
  </si>
  <si>
    <t>To what extent does the intervention help maximise the labour catchment area in city regions where economic evidence demonstrates that this is required?</t>
  </si>
  <si>
    <t>To what extent does the intervention support the development and implementation of relevant proposed national developments identified in the National Planning Framework?</t>
  </si>
  <si>
    <t>To what extent does the intervention improve the integration of journeys made by public transport or via Park and Ride by reducing interchanges and interchange times?</t>
  </si>
  <si>
    <t>To what extent does the intervention improve accessibility?</t>
  </si>
  <si>
    <t xml:space="preserve">To what extent does the intervention promote continuing reduction in accident rates and severity rates across the strategic transport network? </t>
  </si>
  <si>
    <t>To what extent does the intervention improve the competitiveness of public transport relative to the car?</t>
  </si>
  <si>
    <t>To what extent does the intervention improve the choice of modes or routes facing public transport users?</t>
  </si>
  <si>
    <t>To what extent does the intervention reduce the relative costs of public transport?</t>
  </si>
  <si>
    <t>Lower Level Policy Objective</t>
  </si>
  <si>
    <t xml:space="preserve">Question to be scored </t>
  </si>
  <si>
    <t>Obj weight</t>
  </si>
  <si>
    <t>Region where spending is targeted</t>
  </si>
  <si>
    <t>Key evidence gaps</t>
  </si>
  <si>
    <t>&lt;From associated STAG appraisal/Strategic Business Case&gt;</t>
  </si>
  <si>
    <t>To what extent does this intervention reduce Scotland's carbon footprint?</t>
  </si>
  <si>
    <t>Sources</t>
  </si>
  <si>
    <t>3, 8, 12, 13, 14, 16, 20</t>
  </si>
  <si>
    <t>Objective number</t>
  </si>
  <si>
    <t>1, 2, 4, 5, 6, 9, 10, 11, 15, 17, 18, 19, 21</t>
  </si>
  <si>
    <t>Investment hierarchy from STPR</t>
  </si>
  <si>
    <t>Overall strength of evidence to support PAF assessment</t>
  </si>
  <si>
    <t>Not applicable</t>
  </si>
  <si>
    <t>Categories for lists</t>
  </si>
  <si>
    <t>Enter year e.g. 2010</t>
  </si>
  <si>
    <t>Yes</t>
  </si>
  <si>
    <t>No</t>
  </si>
  <si>
    <t>Don't know</t>
  </si>
  <si>
    <t>Being prepared</t>
  </si>
  <si>
    <t>Partially</t>
  </si>
  <si>
    <t>To maintain and safely operate existing assets</t>
  </si>
  <si>
    <t>Make better use of existing capacity</t>
  </si>
  <si>
    <t>Targeted infrastructure improvements</t>
  </si>
  <si>
    <t>Enter text description of main regions benefiting</t>
  </si>
  <si>
    <t>Evidence base for PAF assessment</t>
  </si>
  <si>
    <t>Enter value in £millions, if applicable</t>
  </si>
  <si>
    <t>Enter value in £millions, ia applicable</t>
  </si>
  <si>
    <t>Is the project in STPR?</t>
  </si>
  <si>
    <t>How would you classify the type of spending/ investment (see drop down list)</t>
  </si>
  <si>
    <t>Is the project / spending one of the 29 major packages of work from STPR (2008)? (see drop down list)</t>
  </si>
  <si>
    <t>Indicative BCR, based on bands or 'unknown' (see drop down list)</t>
  </si>
  <si>
    <t>Is a business case available? (see drop down list)</t>
  </si>
  <si>
    <t>Title</t>
  </si>
  <si>
    <t>Year</t>
  </si>
  <si>
    <t>Evaluation</t>
  </si>
  <si>
    <t>STPR / NTS National Objectives</t>
  </si>
  <si>
    <t>Comments / Explanation for scoring</t>
  </si>
  <si>
    <t>Covers more than one category</t>
  </si>
  <si>
    <t>Benefit Cost Ratio (BCR)</t>
  </si>
  <si>
    <t>If BCR, Net present value of costs</t>
  </si>
  <si>
    <t>If BCR, Net present value of benefits</t>
  </si>
  <si>
    <t>If BCR, Price base year</t>
  </si>
  <si>
    <t>Is the project a commitment in the manifesto?</t>
  </si>
  <si>
    <t>Enter Yes/No from drop down list</t>
  </si>
  <si>
    <t>Additional information</t>
  </si>
  <si>
    <t>Manifesto Commitments and Programme for Government</t>
  </si>
  <si>
    <t>If in PfG, Enter text description from PfG</t>
  </si>
  <si>
    <t>If a manifesto commitment, enter relevant text from manifesto</t>
  </si>
  <si>
    <t>Is the project for part of the Programme for Government (PfG)?</t>
  </si>
  <si>
    <t>Enter text description of how business confidence might be improved from the project spending (if applicable)</t>
  </si>
  <si>
    <t>How would you assess the strength of evidence for this PAF assessment (see drop down list)?</t>
  </si>
  <si>
    <t>Has any evaluation been undertaken of the project to date? (see drop down list)</t>
  </si>
  <si>
    <t xml:space="preserve">Supply chain for project / spend: Local suppliers and employers who may benefit from project. </t>
  </si>
  <si>
    <t>Enter text providing more detail on local suppliers / employers who might carry out the project. Provide an example, if applicable.</t>
  </si>
  <si>
    <t>Enter text providing further comments on where there are gaps in evidence</t>
  </si>
  <si>
    <t>Key evidence sources used to inform PAF assessment</t>
  </si>
  <si>
    <t>Was the project under or over budget in 2015-16?</t>
  </si>
  <si>
    <t>Transport Planning Objectives (enter from appraisal / business case, if applicable)</t>
  </si>
  <si>
    <t>Value for money</t>
  </si>
  <si>
    <t>Strategic Projects Transport Review (STPR) 2008</t>
  </si>
  <si>
    <t>Lists key references in the table below</t>
  </si>
  <si>
    <t>Over budget</t>
  </si>
  <si>
    <t>Under budget</t>
  </si>
  <si>
    <t>On budget</t>
  </si>
  <si>
    <t>List of key references (business cases, evaluations and other sources) used to inform PAF assessment</t>
  </si>
  <si>
    <t>Business confidence impact from project: will businesses be more confident and likely to expand or investment more in the short term because of the project?</t>
  </si>
  <si>
    <t>Evaluation planned but not yet undertaken</t>
  </si>
  <si>
    <t>Some projects leverage in other funds from elsewhere in the public sector. Is the project co-funded by other public sector bodies? (if yes, please add text with brief comment  of bodies and funding share)</t>
  </si>
  <si>
    <t>Explanation (from STPR/NPF/NTS)</t>
  </si>
  <si>
    <t>Improving journey times and the connectivity between the cities of the Central Belt and between them and the other urban centres in Scotland will therefore help to underpin economic growth and spread the benefits of that growth. Access to or from centres more distant from the Central Belt should be considered in terms of the potential to improve service frequencies or reduce overall journey times, including from reduction in level of unplanned disruption.</t>
  </si>
  <si>
    <t xml:space="preserve">Enabling businesses to readily draw on an available pool of labour is essential to support economic growth (including growth in key sectors such as food and drink and tourism). </t>
  </si>
  <si>
    <t>The National Planning Framework recognises that economic success will depend on good connections with the rest of the United Kingdom and global markets (including connectivity for key sectors such as food and drink and tourism). A critical function of the national strategic transport network is to address the transport requirements of urban, rural and remote communities in terms of international accessibility, and of the distribution of goods and international trade. This means that connections to the main ports, airports and border crossings, both by road and rail, are of particular significance.</t>
  </si>
  <si>
    <t xml:space="preserve">Making journey planning and ticketing easier. There is a need to consider not only the individual journey legs using public transport but also improvements to the interconnectivity across the network as a whole. This includes interchange from bus to bus, bus to tram, bus / tram to rail and rail to rail. In all cities, good connections between rail, bus (and tram where relevant) will be required, as well as inter-modal ticketing. 
</t>
  </si>
  <si>
    <t xml:space="preserve">The appropriateness of an option in light of wider policies including those of both Central and Local Government.
</t>
  </si>
  <si>
    <t>Improvements in efficiency through for example, alternative fuels, batteries and powertrains.</t>
  </si>
  <si>
    <t xml:space="preserve">Scottish Government’s commitment to reduce emissions by 80 per cent by 2050.  Production-based emissions: exclude consideration of emissions associated with the construction / engineering work itself.  </t>
  </si>
  <si>
    <t>Supporting people's physical and mental wellbeing. Improving lifestyles and life circumstances. Sustainable and active transport leading to health benefits. Excludes road safety.</t>
  </si>
  <si>
    <t>Includes access to local greenspace and access to sustainable travel</t>
  </si>
  <si>
    <t>Consumption based emissions (lifecycle emissions). All greenhouse gases at home and abroad in the production and transport of the goods and services consumed.  Include emissions from construction/engineering</t>
  </si>
  <si>
    <t>Intervention includes a range of safety-related and asset management schemes, as addressed in the Strategic Road Safety Plan and the Road Asset Management Plan. Road Safety Framework has targets for casualty reductions.</t>
  </si>
  <si>
    <t>Consider the potential.  Refers to reducing future accidents.  For example, we may know a particular road junction is an accident hotspot</t>
  </si>
  <si>
    <t>Particular issues have been identified in terms of the need to provide access for all, particularly those without the use of a car, and in terms of contributing to action to address the forecast increase in emissions resulting from the continuing growth in private car use. Provision of improved public transport services can help with these issues, by providing a reasonable level of access for the vulnerable and by encouraging everyone to switch away from car use and onto public transport.</t>
  </si>
  <si>
    <t>There should be an opportunity to build on the widespread familiarity of bus and rail use to maintain quality access with competitive journey times, in reasonable comfort and with good reliability.</t>
  </si>
  <si>
    <t>Improved affordability through, for example, fares discounts / subsidies</t>
  </si>
  <si>
    <t>Supporting poorest and most disadvantaged sections of our society, those who have least access to income, employment and good housing. Suppport for specific geographic areas such as deprived or areas suffering from long term unemployment. Refer to rural areas and whether lifeline transport link.</t>
  </si>
  <si>
    <t>Deliverability and Risks</t>
  </si>
  <si>
    <t>Difficult or new, unproven design and/or techniques. Also consider surrounding environment</t>
  </si>
  <si>
    <t>&lt;Low/Medium/High&gt;</t>
  </si>
  <si>
    <t>Many modes, contractors, stakeholders etc. involved. Complexity of interface and third party involvement gives high score</t>
  </si>
  <si>
    <t>Legal and planning issues, specially applied where planning approval or powers are required</t>
  </si>
  <si>
    <t>Availability of funding. High risk if unsure or not fully secured funding.</t>
  </si>
  <si>
    <t>Consider TS, operators, interest group, mobility / visual / hearing impaired etc.</t>
  </si>
  <si>
    <t>Also consider disruption during construction phase and affordability.</t>
  </si>
  <si>
    <t>Overall deliverability risk</t>
  </si>
  <si>
    <t>Judgment based on above assessment or all risks.</t>
  </si>
  <si>
    <t>Operational complexity with regards to use of existing/new skill  sets, technology and activities. Also consider effect on current operations.</t>
  </si>
  <si>
    <t>Affordability and Financial Sustainability</t>
  </si>
  <si>
    <t>CAPEX</t>
  </si>
  <si>
    <t xml:space="preserve">Also consider spending profile.                                       </t>
  </si>
  <si>
    <t>OPEX per annum</t>
  </si>
  <si>
    <r>
      <t xml:space="preserve">Operation and maintenance costs. Costly / difficult maintenance or need for bespoke renewals. Also consider effects on ongoing maintenance.   </t>
    </r>
    <r>
      <rPr>
        <sz val="9"/>
        <color indexed="8"/>
        <rFont val="Arial"/>
        <family val="2"/>
      </rPr>
      <t>Effects on operating costs for both the public and private sector (e.g. freight operators) should be considered a</t>
    </r>
  </si>
  <si>
    <t>Revenue implications per annum</t>
  </si>
  <si>
    <t xml:space="preserve">Effect on cash flows.                                                               </t>
  </si>
  <si>
    <t>Funding potential within TS budget</t>
  </si>
  <si>
    <t>&lt;Enter Low/Medium/High&gt;</t>
  </si>
  <si>
    <t>Funding potential with private finance, e.g. via S75, securitisation of revenue, and SG</t>
  </si>
  <si>
    <t>How much of the costs can potentially be funded by private finance?</t>
  </si>
  <si>
    <t>Timescales</t>
  </si>
  <si>
    <t xml:space="preserve"> Timescale for delivering the changes</t>
  </si>
  <si>
    <t>Short-term, Medium-term or Long-term</t>
  </si>
  <si>
    <t>Program risk</t>
  </si>
  <si>
    <t>Risk of slippage in timescales</t>
  </si>
  <si>
    <t>Costs</t>
  </si>
  <si>
    <t>Specification of costs</t>
  </si>
  <si>
    <t>Revenue Implications</t>
  </si>
  <si>
    <t>OPEX</t>
  </si>
  <si>
    <t>colours</t>
  </si>
  <si>
    <t>&gt; £1bn</t>
  </si>
  <si>
    <t>&gt; £50m</t>
  </si>
  <si>
    <t>Black</t>
  </si>
  <si>
    <t>dark  green</t>
  </si>
  <si>
    <t>£500m &lt;£1bn</t>
  </si>
  <si>
    <t>£10m &lt;£500m</t>
  </si>
  <si>
    <t>dark red</t>
  </si>
  <si>
    <t>£10m &lt; £500m</t>
  </si>
  <si>
    <t>£200m &lt; £500m</t>
  </si>
  <si>
    <t>£5m &lt; £10m</t>
  </si>
  <si>
    <t xml:space="preserve"> green</t>
  </si>
  <si>
    <t>£50m &lt; £200m</t>
  </si>
  <si>
    <t>£2m &lt; £5m</t>
  </si>
  <si>
    <t>£10m &lt; £50m</t>
  </si>
  <si>
    <t>£1m &lt; £2m</t>
  </si>
  <si>
    <t>£0.5m &lt; £1m</t>
  </si>
  <si>
    <t>&lt; £5m</t>
  </si>
  <si>
    <t>&lt; £0.5m</t>
  </si>
  <si>
    <t>Name of Scheme</t>
  </si>
  <si>
    <t xml:space="preserve">Local economic impact </t>
  </si>
  <si>
    <t>Reduce the proportion of driver journeys delayed due to traffic congestion and disruption.</t>
  </si>
  <si>
    <t>Reduce CO2 emissions per person per km</t>
  </si>
  <si>
    <t>Reduce Scotland's carbon footprint</t>
  </si>
  <si>
    <t>Improvements in local air quality – particulate matter (PM10) and nitrogen dioxide (NO2)</t>
  </si>
  <si>
    <t>The ability of people and businesses to access goods, services, people and opportunities. Ease of access to workplaces and services.</t>
  </si>
  <si>
    <t>Perception of driver journeys delayed due to traffic congestion (including from reduction in level of unplanned disruption).</t>
  </si>
  <si>
    <r>
      <t>Promote Economic Growth:</t>
    </r>
    <r>
      <rPr>
        <b/>
        <i/>
        <sz val="10"/>
        <color theme="0"/>
        <rFont val="Arial"/>
        <family val="2"/>
      </rPr>
      <t xml:space="preserve"> By building, enhancing managing and maintaining transport services, infrastructure and networks to maximise their efficiency.</t>
    </r>
  </si>
  <si>
    <r>
      <t xml:space="preserve">Improve Integration: </t>
    </r>
    <r>
      <rPr>
        <b/>
        <i/>
        <sz val="10"/>
        <color theme="0"/>
        <rFont val="Arial"/>
        <family val="2"/>
      </rPr>
      <t>By making journey planning and ticketing easier and working to ensure smooth connection between different forms of transport.</t>
    </r>
  </si>
  <si>
    <r>
      <t xml:space="preserve">Protect the Environment and Improve Health: </t>
    </r>
    <r>
      <rPr>
        <b/>
        <i/>
        <sz val="10"/>
        <color theme="0"/>
        <rFont val="Arial"/>
        <family val="2"/>
      </rPr>
      <t>By building and investing in public transport and other types of efficient and sustainable transport which minimise emissions and consumption of resources and energy.</t>
    </r>
  </si>
  <si>
    <r>
      <t xml:space="preserve">Improve Safety of Journeys: </t>
    </r>
    <r>
      <rPr>
        <b/>
        <i/>
        <sz val="10"/>
        <color theme="0"/>
        <rFont val="Arial"/>
        <family val="2"/>
      </rPr>
      <t>By reducing accidents and enhancing the personal safety of pedestrians, drivers, passengers and staff.</t>
    </r>
  </si>
  <si>
    <r>
      <t xml:space="preserve">Promote Social Inclusion: </t>
    </r>
    <r>
      <rPr>
        <b/>
        <i/>
        <sz val="10"/>
        <color theme="0"/>
        <rFont val="Arial"/>
        <family val="2"/>
      </rPr>
      <t>By connecting remote and disadvantaged communities and increasing the accessibility of the transport network.</t>
    </r>
  </si>
  <si>
    <t>To what extent does the intervention reduce CO2 emissions per person per km?</t>
  </si>
  <si>
    <t>To what extent does the intervention improve air quality?  Is the intervention located in an Air Quality Management Area?</t>
  </si>
  <si>
    <r>
      <t xml:space="preserve">Does the intervention have the </t>
    </r>
    <r>
      <rPr>
        <i/>
        <sz val="10"/>
        <rFont val="Trebuchet MS"/>
        <family val="2"/>
      </rPr>
      <t>potential</t>
    </r>
    <r>
      <rPr>
        <sz val="10"/>
        <rFont val="Trebuchet MS"/>
        <family val="2"/>
      </rPr>
      <t xml:space="preserve"> to reduce accident rates?</t>
    </r>
  </si>
  <si>
    <t>To what extent does the intervention promote inclusive growth through reducing inequalities?</t>
  </si>
  <si>
    <t>To what extent does the intervention Improve overall perceptions of public transport?</t>
  </si>
  <si>
    <t>To what extent does the intervention reduce inter-urban journey time on public transport?</t>
  </si>
  <si>
    <t>To what extent does the intervention help meet the targets set out in the Climate Change (Scotland) Act 2010?</t>
  </si>
  <si>
    <t>Improve the choice of modes or routes facing public transport users</t>
  </si>
  <si>
    <t>Reduce the relative costs of public transport.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</si>
</sst>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quot;£&quot;#,##0"/>
    <numFmt numFmtId="165" formatCode="0.0"/>
    <numFmt numFmtId="166" formatCode="0.000"/>
  </numFmts>
  <fonts count="42" x14ac:knownFonts="1">
    <font>
      <sz val="10"/>
      <color theme="1"/>
      <name val="Arial"/>
      <family val="2"/>
    </font>
    <font>
      <b/>
      <sz val="10"/>
      <color indexed="9"/>
      <name val="Arial"/>
      <family val="2"/>
    </font>
    <font>
      <b/>
      <sz val="10"/>
      <color indexed="8"/>
      <name val="Arial"/>
      <family val="2"/>
    </font>
    <font>
      <sz val="10"/>
      <color indexed="8"/>
      <name val="Trebuchet MS"/>
      <family val="2"/>
    </font>
    <font>
      <sz val="10"/>
      <name val="Trebuchet MS"/>
      <family val="2"/>
    </font>
    <font>
      <sz val="12"/>
      <color indexed="8"/>
      <name val="Arial"/>
      <family val="2"/>
    </font>
    <font>
      <b/>
      <sz val="10"/>
      <color indexed="8"/>
      <name val="Trebuchet MS"/>
      <family val="2"/>
    </font>
    <font>
      <sz val="9"/>
      <color indexed="8"/>
      <name val="Arial"/>
      <family val="2"/>
    </font>
    <font>
      <b/>
      <sz val="10"/>
      <color indexed="8"/>
      <name val="Arial"/>
      <family val="2"/>
    </font>
    <font>
      <b/>
      <sz val="9"/>
      <color indexed="8"/>
      <name val="Arial"/>
      <family val="2"/>
    </font>
    <font>
      <b/>
      <sz val="10"/>
      <color indexed="9"/>
      <name val="Trebuchet MS"/>
      <family val="2"/>
    </font>
    <font>
      <b/>
      <sz val="11"/>
      <color indexed="8"/>
      <name val="Arial"/>
      <family val="2"/>
    </font>
    <font>
      <sz val="11"/>
      <color indexed="8"/>
      <name val="Arial"/>
      <family val="2"/>
    </font>
    <font>
      <sz val="10"/>
      <color indexed="8"/>
      <name val="Arial"/>
      <family val="2"/>
    </font>
    <font>
      <sz val="10"/>
      <name val="Arial"/>
      <family val="2"/>
    </font>
    <font>
      <b/>
      <sz val="8"/>
      <color indexed="8"/>
      <name val="Arial"/>
      <family val="2"/>
    </font>
    <font>
      <b/>
      <sz val="12"/>
      <color indexed="8"/>
      <name val="Arial"/>
      <family val="2"/>
    </font>
    <font>
      <sz val="10"/>
      <color indexed="22"/>
      <name val="Arial"/>
      <family val="2"/>
    </font>
    <font>
      <b/>
      <sz val="10"/>
      <color indexed="22"/>
      <name val="Arial"/>
      <family val="2"/>
    </font>
    <font>
      <b/>
      <sz val="10"/>
      <color indexed="9"/>
      <name val="Trebuchet MS"/>
      <family val="2"/>
    </font>
    <font>
      <sz val="10"/>
      <color indexed="9"/>
      <name val="Trebuchet MS"/>
      <family val="2"/>
    </font>
    <font>
      <b/>
      <sz val="10"/>
      <name val="Arial"/>
      <family val="2"/>
    </font>
    <font>
      <sz val="10"/>
      <color indexed="9"/>
      <name val="Arial"/>
      <family val="2"/>
    </font>
    <font>
      <sz val="12"/>
      <color indexed="9"/>
      <name val="Arial"/>
      <family val="2"/>
    </font>
    <font>
      <b/>
      <sz val="11"/>
      <color indexed="9"/>
      <name val="Arial"/>
      <family val="2"/>
    </font>
    <font>
      <sz val="9"/>
      <color indexed="9"/>
      <name val="Arial"/>
      <family val="2"/>
    </font>
    <font>
      <b/>
      <sz val="8"/>
      <name val="Arial"/>
      <family val="2"/>
    </font>
    <font>
      <sz val="8"/>
      <name val="Arial"/>
      <family val="2"/>
    </font>
    <font>
      <u/>
      <sz val="10"/>
      <color theme="10"/>
      <name val="Arial"/>
      <family val="2"/>
    </font>
    <font>
      <b/>
      <sz val="10"/>
      <color theme="0"/>
      <name val="Arial"/>
      <family val="2"/>
    </font>
    <font>
      <b/>
      <sz val="10"/>
      <color theme="1"/>
      <name val="Arial"/>
      <family val="2"/>
    </font>
    <font>
      <sz val="10"/>
      <color theme="0"/>
      <name val="Arial"/>
      <family val="2"/>
    </font>
    <font>
      <b/>
      <sz val="10"/>
      <name val="Trebuchet MS"/>
      <family val="2"/>
    </font>
    <font>
      <i/>
      <sz val="12"/>
      <color indexed="8"/>
      <name val="Arial"/>
      <family val="2"/>
    </font>
    <font>
      <b/>
      <i/>
      <sz val="10"/>
      <color indexed="8"/>
      <name val="Arial"/>
      <family val="2"/>
    </font>
    <font>
      <b/>
      <i/>
      <sz val="10"/>
      <color indexed="22"/>
      <name val="Arial"/>
      <family val="2"/>
    </font>
    <font>
      <i/>
      <sz val="10"/>
      <color theme="1"/>
      <name val="Arial"/>
      <family val="2"/>
    </font>
    <font>
      <b/>
      <i/>
      <sz val="10"/>
      <color theme="0"/>
      <name val="Arial"/>
      <family val="2"/>
    </font>
    <font>
      <sz val="10"/>
      <color rgb="FF000000"/>
      <name val="Arial"/>
      <family val="2"/>
    </font>
    <font>
      <sz val="11"/>
      <color indexed="8"/>
      <name val="Trebuchet MS"/>
      <family val="2"/>
    </font>
    <font>
      <sz val="10"/>
      <color theme="0"/>
      <name val="Trebuchet MS"/>
      <family val="2"/>
    </font>
    <font>
      <i/>
      <sz val="10"/>
      <name val="Trebuchet MS"/>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31"/>
      </patternFill>
    </fill>
    <fill>
      <patternFill patternType="solid">
        <fgColor indexed="62"/>
        <bgColor indexed="64"/>
      </patternFill>
    </fill>
    <fill>
      <patternFill patternType="solid">
        <fgColor indexed="30"/>
        <bgColor indexed="64"/>
      </patternFill>
    </fill>
    <fill>
      <patternFill patternType="solid">
        <fgColor indexed="11"/>
        <bgColor indexed="64"/>
      </patternFill>
    </fill>
    <fill>
      <patternFill patternType="solid">
        <fgColor indexed="57"/>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249977111117893"/>
        <bgColor indexed="64"/>
      </patternFill>
    </fill>
    <fill>
      <patternFill patternType="solid">
        <fgColor rgb="FF19F60E"/>
        <bgColor indexed="64"/>
      </patternFill>
    </fill>
    <fill>
      <patternFill patternType="solid">
        <fgColor rgb="FF92D050"/>
        <bgColor indexed="64"/>
      </patternFill>
    </fill>
    <fill>
      <patternFill patternType="solid">
        <fgColor theme="0"/>
        <bgColor indexed="64"/>
      </patternFill>
    </fill>
  </fills>
  <borders count="91">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top style="thin">
        <color indexed="22"/>
      </top>
      <bottom style="thin">
        <color indexed="22"/>
      </bottom>
      <diagonal/>
    </border>
    <border>
      <left style="thin">
        <color indexed="30"/>
      </left>
      <right style="thin">
        <color indexed="30"/>
      </right>
      <top style="thin">
        <color indexed="30"/>
      </top>
      <bottom style="thin">
        <color indexed="30"/>
      </bottom>
      <diagonal/>
    </border>
    <border>
      <left style="thin">
        <color indexed="30"/>
      </left>
      <right style="medium">
        <color indexed="30"/>
      </right>
      <top style="thin">
        <color indexed="30"/>
      </top>
      <bottom style="thin">
        <color indexed="30"/>
      </bottom>
      <diagonal/>
    </border>
    <border>
      <left style="thin">
        <color indexed="30"/>
      </left>
      <right style="medium">
        <color indexed="30"/>
      </right>
      <top style="thin">
        <color indexed="30"/>
      </top>
      <bottom style="medium">
        <color indexed="30"/>
      </bottom>
      <diagonal/>
    </border>
    <border>
      <left style="thin">
        <color indexed="30"/>
      </left>
      <right style="medium">
        <color indexed="30"/>
      </right>
      <top/>
      <bottom style="thin">
        <color indexed="30"/>
      </bottom>
      <diagonal/>
    </border>
    <border>
      <left style="medium">
        <color indexed="30"/>
      </left>
      <right style="thin">
        <color indexed="30"/>
      </right>
      <top style="medium">
        <color indexed="30"/>
      </top>
      <bottom style="medium">
        <color indexed="30"/>
      </bottom>
      <diagonal/>
    </border>
    <border>
      <left style="thin">
        <color indexed="30"/>
      </left>
      <right style="medium">
        <color indexed="30"/>
      </right>
      <top style="medium">
        <color indexed="30"/>
      </top>
      <bottom style="medium">
        <color indexed="30"/>
      </bottom>
      <diagonal/>
    </border>
    <border>
      <left style="medium">
        <color indexed="30"/>
      </left>
      <right style="thin">
        <color indexed="30"/>
      </right>
      <top style="thin">
        <color indexed="30"/>
      </top>
      <bottom style="thin">
        <color indexed="30"/>
      </bottom>
      <diagonal/>
    </border>
    <border>
      <left style="medium">
        <color indexed="30"/>
      </left>
      <right style="thin">
        <color indexed="30"/>
      </right>
      <top style="thin">
        <color indexed="30"/>
      </top>
      <bottom style="medium">
        <color indexed="30"/>
      </bottom>
      <diagonal/>
    </border>
    <border>
      <left style="medium">
        <color indexed="30"/>
      </left>
      <right style="thin">
        <color indexed="30"/>
      </right>
      <top/>
      <bottom style="thin">
        <color indexed="30"/>
      </bottom>
      <diagonal/>
    </border>
    <border>
      <left style="thin">
        <color indexed="22"/>
      </left>
      <right/>
      <top/>
      <bottom style="thin">
        <color indexed="22"/>
      </bottom>
      <diagonal/>
    </border>
    <border>
      <left style="thin">
        <color indexed="30"/>
      </left>
      <right style="thin">
        <color indexed="30"/>
      </right>
      <top/>
      <bottom style="thin">
        <color indexed="30"/>
      </bottom>
      <diagonal/>
    </border>
    <border>
      <left style="thin">
        <color indexed="22"/>
      </left>
      <right/>
      <top style="thin">
        <color indexed="22"/>
      </top>
      <bottom/>
      <diagonal/>
    </border>
    <border>
      <left style="thin">
        <color indexed="30"/>
      </left>
      <right/>
      <top style="thin">
        <color indexed="30"/>
      </top>
      <bottom style="thin">
        <color indexed="3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thin">
        <color indexed="30"/>
      </bottom>
      <diagonal/>
    </border>
    <border>
      <left style="medium">
        <color indexed="64"/>
      </left>
      <right style="medium">
        <color indexed="64"/>
      </right>
      <top style="thin">
        <color indexed="30"/>
      </top>
      <bottom style="thin">
        <color indexed="30"/>
      </bottom>
      <diagonal/>
    </border>
    <border>
      <left style="medium">
        <color indexed="64"/>
      </left>
      <right style="medium">
        <color indexed="64"/>
      </right>
      <top style="thin">
        <color indexed="30"/>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30"/>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30"/>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22"/>
      </bottom>
      <diagonal/>
    </border>
    <border>
      <left/>
      <right style="thin">
        <color indexed="22"/>
      </right>
      <top style="thin">
        <color indexed="22"/>
      </top>
      <bottom style="thin">
        <color indexed="22"/>
      </bottom>
      <diagonal/>
    </border>
    <border>
      <left/>
      <right style="thin">
        <color indexed="22"/>
      </right>
      <top/>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30"/>
      </bottom>
      <diagonal/>
    </border>
    <border>
      <left style="medium">
        <color indexed="64"/>
      </left>
      <right/>
      <top style="thin">
        <color indexed="30"/>
      </top>
      <bottom style="thin">
        <color indexed="30"/>
      </bottom>
      <diagonal/>
    </border>
    <border>
      <left style="medium">
        <color indexed="64"/>
      </left>
      <right/>
      <top style="thin">
        <color indexed="30"/>
      </top>
      <bottom style="medium">
        <color indexed="64"/>
      </bottom>
      <diagonal/>
    </border>
    <border>
      <left style="medium">
        <color indexed="64"/>
      </left>
      <right style="medium">
        <color indexed="64"/>
      </right>
      <top/>
      <bottom style="medium">
        <color indexed="64"/>
      </bottom>
      <diagonal/>
    </border>
    <border>
      <left style="thin">
        <color indexed="30"/>
      </left>
      <right/>
      <top/>
      <bottom/>
      <diagonal/>
    </border>
    <border>
      <left style="thin">
        <color indexed="22"/>
      </left>
      <right/>
      <top/>
      <bottom/>
      <diagonal/>
    </border>
    <border>
      <left/>
      <right style="thin">
        <color indexed="30"/>
      </right>
      <top/>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30"/>
      </top>
      <bottom/>
      <diagonal/>
    </border>
  </borders>
  <cellStyleXfs count="3">
    <xf numFmtId="0" fontId="0" fillId="0" borderId="0"/>
    <xf numFmtId="0" fontId="28" fillId="0" borderId="0" applyNumberFormat="0" applyFill="0" applyBorder="0" applyAlignment="0" applyProtection="0"/>
    <xf numFmtId="0" fontId="5" fillId="0" borderId="0"/>
  </cellStyleXfs>
  <cellXfs count="372">
    <xf numFmtId="0" fontId="0" fillId="0" borderId="0" xfId="0"/>
    <xf numFmtId="0" fontId="5" fillId="0" borderId="0" xfId="2"/>
    <xf numFmtId="0" fontId="6" fillId="2" borderId="0" xfId="2" applyFont="1" applyFill="1" applyBorder="1" applyAlignment="1">
      <alignment vertical="center" wrapText="1"/>
    </xf>
    <xf numFmtId="0" fontId="7" fillId="0" borderId="0" xfId="2" applyFont="1" applyFill="1" applyBorder="1" applyAlignment="1">
      <alignment horizontal="left" vertical="center" wrapText="1"/>
    </xf>
    <xf numFmtId="1" fontId="11" fillId="3" borderId="2" xfId="2" applyNumberFormat="1" applyFont="1" applyFill="1" applyBorder="1" applyAlignment="1">
      <alignment horizontal="center" vertical="center" wrapText="1"/>
    </xf>
    <xf numFmtId="1" fontId="11" fillId="3" borderId="3" xfId="2" applyNumberFormat="1" applyFont="1" applyFill="1" applyBorder="1" applyAlignment="1">
      <alignment horizontal="center" vertical="center" wrapText="1"/>
    </xf>
    <xf numFmtId="0" fontId="7" fillId="0" borderId="3" xfId="2" applyFont="1" applyFill="1" applyBorder="1" applyAlignment="1">
      <alignment horizontal="left" vertical="center" wrapText="1"/>
    </xf>
    <xf numFmtId="1" fontId="13" fillId="0" borderId="3" xfId="2" applyNumberFormat="1" applyFont="1" applyFill="1" applyBorder="1" applyAlignment="1" applyProtection="1">
      <alignment horizontal="center" vertical="center"/>
      <protection locked="0"/>
    </xf>
    <xf numFmtId="1" fontId="14" fillId="0" borderId="3" xfId="2" applyNumberFormat="1" applyFont="1" applyFill="1" applyBorder="1" applyAlignment="1" applyProtection="1">
      <alignment horizontal="center" vertical="center"/>
      <protection locked="0"/>
    </xf>
    <xf numFmtId="0" fontId="5" fillId="0" borderId="3" xfId="2" applyBorder="1"/>
    <xf numFmtId="0" fontId="6" fillId="0" borderId="4" xfId="2" applyFont="1" applyBorder="1" applyAlignment="1">
      <alignment horizontal="center" vertical="center" wrapText="1"/>
    </xf>
    <xf numFmtId="0" fontId="3" fillId="0" borderId="4" xfId="2" applyFont="1" applyBorder="1" applyAlignment="1">
      <alignment horizontal="center"/>
    </xf>
    <xf numFmtId="0" fontId="3" fillId="0" borderId="4" xfId="2" applyFont="1" applyBorder="1" applyAlignment="1">
      <alignment horizontal="right"/>
    </xf>
    <xf numFmtId="0" fontId="3" fillId="0" borderId="3" xfId="2" applyFont="1" applyBorder="1" applyAlignment="1">
      <alignment horizontal="right"/>
    </xf>
    <xf numFmtId="0" fontId="3" fillId="0" borderId="5" xfId="2" applyFont="1" applyBorder="1" applyAlignment="1">
      <alignment horizontal="center"/>
    </xf>
    <xf numFmtId="0" fontId="3" fillId="0" borderId="5" xfId="2" applyFont="1" applyBorder="1" applyAlignment="1">
      <alignment horizontal="right"/>
    </xf>
    <xf numFmtId="0" fontId="3" fillId="0" borderId="6" xfId="2" applyFont="1" applyBorder="1" applyAlignment="1">
      <alignment horizontal="center"/>
    </xf>
    <xf numFmtId="0" fontId="3" fillId="0" borderId="6" xfId="2" applyFont="1" applyBorder="1" applyAlignment="1">
      <alignment horizontal="right"/>
    </xf>
    <xf numFmtId="0" fontId="3" fillId="0" borderId="3" xfId="2" applyFont="1" applyBorder="1" applyAlignment="1">
      <alignment horizontal="center"/>
    </xf>
    <xf numFmtId="0" fontId="5" fillId="0" borderId="0" xfId="2" applyBorder="1"/>
    <xf numFmtId="0" fontId="5" fillId="0" borderId="0" xfId="2" applyFill="1" applyBorder="1"/>
    <xf numFmtId="0" fontId="15" fillId="0" borderId="0" xfId="2" applyFont="1" applyAlignment="1">
      <alignment horizontal="left"/>
    </xf>
    <xf numFmtId="0" fontId="16" fillId="0" borderId="0" xfId="2" applyFont="1" applyAlignment="1">
      <alignment horizontal="left"/>
    </xf>
    <xf numFmtId="0" fontId="15" fillId="0" borderId="0" xfId="2" applyFont="1" applyAlignment="1">
      <alignment vertical="center"/>
    </xf>
    <xf numFmtId="0" fontId="8" fillId="0" borderId="0" xfId="2" applyFont="1" applyAlignment="1">
      <alignment vertical="center"/>
    </xf>
    <xf numFmtId="0" fontId="9" fillId="0" borderId="0" xfId="2" applyFont="1" applyBorder="1" applyAlignment="1">
      <alignment vertical="center"/>
    </xf>
    <xf numFmtId="0" fontId="15" fillId="0" borderId="0" xfId="2" applyFont="1" applyBorder="1"/>
    <xf numFmtId="0" fontId="16" fillId="0" borderId="0" xfId="2" applyFont="1" applyBorder="1"/>
    <xf numFmtId="0" fontId="5" fillId="0" borderId="0" xfId="2" applyFont="1" applyBorder="1"/>
    <xf numFmtId="0" fontId="5" fillId="0" borderId="0" xfId="2" applyFont="1" applyFill="1" applyBorder="1" applyAlignment="1">
      <alignment horizontal="left" vertical="center" wrapText="1"/>
    </xf>
    <xf numFmtId="0" fontId="5" fillId="0" borderId="0" xfId="2" applyFill="1" applyBorder="1" applyAlignment="1">
      <alignment horizontal="left" vertical="center" wrapText="1"/>
    </xf>
    <xf numFmtId="0" fontId="5" fillId="0" borderId="0" xfId="2" applyFill="1" applyBorder="1" applyAlignment="1">
      <alignment horizontal="left" vertical="center"/>
    </xf>
    <xf numFmtId="1" fontId="13" fillId="0" borderId="0" xfId="2" applyNumberFormat="1" applyFont="1" applyAlignment="1">
      <alignment horizontal="center" vertical="center"/>
    </xf>
    <xf numFmtId="0" fontId="0" fillId="0" borderId="0" xfId="0" applyBorder="1"/>
    <xf numFmtId="0" fontId="3" fillId="0" borderId="0" xfId="0" applyFont="1" applyFill="1" applyBorder="1" applyAlignment="1" applyProtection="1">
      <alignment horizontal="left" vertical="top"/>
      <protection hidden="1"/>
    </xf>
    <xf numFmtId="0" fontId="3" fillId="0" borderId="0" xfId="0" applyFont="1" applyFill="1" applyBorder="1" applyAlignment="1">
      <alignment horizontal="left" vertical="top"/>
    </xf>
    <xf numFmtId="0" fontId="3" fillId="0" borderId="0" xfId="0" applyFont="1" applyFill="1" applyBorder="1" applyAlignment="1" applyProtection="1">
      <alignment horizontal="left" vertical="top"/>
    </xf>
    <xf numFmtId="0" fontId="17" fillId="6" borderId="7" xfId="0" applyFont="1" applyFill="1" applyBorder="1" applyAlignment="1">
      <alignment horizontal="center"/>
    </xf>
    <xf numFmtId="0" fontId="0" fillId="0" borderId="0" xfId="0" applyBorder="1" applyAlignment="1">
      <alignment horizontal="center"/>
    </xf>
    <xf numFmtId="0" fontId="4" fillId="0" borderId="0" xfId="0" applyFont="1" applyFill="1" applyBorder="1" applyAlignment="1" applyProtection="1">
      <alignment horizontal="left" vertical="top"/>
    </xf>
    <xf numFmtId="0" fontId="0" fillId="0" borderId="0" xfId="0" applyFill="1" applyBorder="1" applyAlignment="1">
      <alignment horizontal="left" vertical="top"/>
    </xf>
    <xf numFmtId="0" fontId="0" fillId="0" borderId="0" xfId="0" applyBorder="1" applyAlignment="1">
      <alignment horizontal="left" vertical="top"/>
    </xf>
    <xf numFmtId="0" fontId="0" fillId="2" borderId="0" xfId="0" applyFill="1" applyBorder="1" applyAlignment="1">
      <alignment horizontal="center"/>
    </xf>
    <xf numFmtId="0" fontId="0" fillId="2" borderId="0" xfId="0" applyFill="1" applyBorder="1" applyAlignment="1">
      <alignment horizontal="left" vertical="top"/>
    </xf>
    <xf numFmtId="0" fontId="0" fillId="2" borderId="0" xfId="0" applyFill="1" applyBorder="1"/>
    <xf numFmtId="0" fontId="3" fillId="2" borderId="0" xfId="0" applyFont="1" applyFill="1" applyBorder="1" applyAlignment="1">
      <alignment horizontal="left" vertical="top"/>
    </xf>
    <xf numFmtId="0" fontId="18" fillId="6" borderId="1" xfId="0" applyFont="1" applyFill="1" applyBorder="1" applyAlignment="1">
      <alignment horizontal="center" wrapText="1"/>
    </xf>
    <xf numFmtId="0" fontId="14" fillId="2" borderId="8" xfId="0" applyFont="1" applyFill="1" applyBorder="1" applyAlignment="1">
      <alignment vertical="top"/>
    </xf>
    <xf numFmtId="0" fontId="14" fillId="0" borderId="0" xfId="0" applyFont="1" applyFill="1" applyBorder="1" applyAlignment="1">
      <alignment horizontal="left" vertical="top"/>
    </xf>
    <xf numFmtId="0" fontId="0" fillId="0" borderId="9" xfId="0" applyBorder="1"/>
    <xf numFmtId="0" fontId="0" fillId="0" borderId="10" xfId="0" applyBorder="1"/>
    <xf numFmtId="0" fontId="0" fillId="0" borderId="11" xfId="0" applyBorder="1"/>
    <xf numFmtId="0" fontId="2" fillId="0" borderId="12" xfId="0" applyFont="1" applyBorder="1"/>
    <xf numFmtId="0" fontId="2" fillId="0" borderId="13" xfId="0" applyFont="1" applyBorder="1"/>
    <xf numFmtId="0" fontId="0" fillId="0" borderId="14" xfId="0" applyBorder="1"/>
    <xf numFmtId="0" fontId="0" fillId="0" borderId="15" xfId="0" applyBorder="1"/>
    <xf numFmtId="0" fontId="0" fillId="0" borderId="16" xfId="0" applyBorder="1"/>
    <xf numFmtId="0" fontId="17" fillId="6" borderId="17" xfId="0" applyFont="1" applyFill="1" applyBorder="1" applyAlignment="1">
      <alignment horizontal="center"/>
    </xf>
    <xf numFmtId="0" fontId="1" fillId="0" borderId="1" xfId="0" applyFont="1" applyFill="1" applyBorder="1" applyAlignment="1">
      <alignment horizontal="left" vertical="top"/>
    </xf>
    <xf numFmtId="0" fontId="18" fillId="0" borderId="1" xfId="0" applyFont="1" applyFill="1" applyBorder="1" applyAlignment="1">
      <alignment horizontal="center"/>
    </xf>
    <xf numFmtId="0" fontId="9" fillId="0" borderId="0" xfId="2" applyFont="1" applyFill="1" applyBorder="1" applyAlignment="1">
      <alignment vertical="center"/>
    </xf>
    <xf numFmtId="0" fontId="15" fillId="0" borderId="0" xfId="2" applyFont="1" applyFill="1" applyBorder="1"/>
    <xf numFmtId="0" fontId="16" fillId="0" borderId="0" xfId="2" applyFont="1" applyFill="1" applyBorder="1"/>
    <xf numFmtId="1" fontId="13"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6" fillId="0" borderId="0" xfId="2" applyFont="1" applyFill="1" applyBorder="1" applyProtection="1">
      <protection hidden="1"/>
    </xf>
    <xf numFmtId="0" fontId="10" fillId="0" borderId="0" xfId="2" applyFont="1" applyFill="1" applyBorder="1" applyAlignment="1">
      <alignment horizontal="left" vertical="center"/>
    </xf>
    <xf numFmtId="0" fontId="3" fillId="0" borderId="0" xfId="2" applyFont="1" applyFill="1" applyBorder="1"/>
    <xf numFmtId="0" fontId="8" fillId="0" borderId="0" xfId="2" applyFont="1" applyFill="1" applyBorder="1" applyAlignment="1">
      <alignment horizontal="center" vertical="center" wrapText="1"/>
    </xf>
    <xf numFmtId="0" fontId="6" fillId="0" borderId="0" xfId="2" applyFont="1" applyFill="1" applyBorder="1" applyAlignment="1">
      <alignment horizontal="center" vertical="center"/>
    </xf>
    <xf numFmtId="0" fontId="6" fillId="0" borderId="0" xfId="2" applyFont="1" applyFill="1" applyBorder="1" applyAlignment="1">
      <alignment horizontal="center" vertical="center" wrapText="1"/>
    </xf>
    <xf numFmtId="0" fontId="13" fillId="0" borderId="0" xfId="2" applyFont="1" applyFill="1" applyBorder="1" applyAlignment="1">
      <alignment horizontal="left"/>
    </xf>
    <xf numFmtId="0" fontId="3" fillId="0" borderId="0" xfId="2" applyFont="1" applyFill="1" applyBorder="1" applyAlignment="1">
      <alignment horizontal="center"/>
    </xf>
    <xf numFmtId="0" fontId="3" fillId="0" borderId="0" xfId="2" applyFont="1" applyFill="1" applyBorder="1" applyAlignment="1">
      <alignment horizontal="right"/>
    </xf>
    <xf numFmtId="0" fontId="6" fillId="0" borderId="0" xfId="2" applyFont="1" applyFill="1" applyBorder="1" applyAlignment="1" applyProtection="1">
      <alignment horizontal="center"/>
      <protection hidden="1"/>
    </xf>
    <xf numFmtId="0" fontId="6" fillId="0" borderId="0" xfId="2" applyFont="1" applyFill="1" applyBorder="1" applyAlignment="1" applyProtection="1">
      <alignment horizontal="right"/>
      <protection hidden="1"/>
    </xf>
    <xf numFmtId="0" fontId="0" fillId="0" borderId="23" xfId="0" applyBorder="1"/>
    <xf numFmtId="0" fontId="0" fillId="0" borderId="24" xfId="0" applyBorder="1"/>
    <xf numFmtId="0" fontId="0" fillId="2" borderId="0" xfId="0" applyFill="1"/>
    <xf numFmtId="0" fontId="22" fillId="6" borderId="27" xfId="0" applyFont="1" applyFill="1" applyBorder="1"/>
    <xf numFmtId="0" fontId="1" fillId="6" borderId="28" xfId="0" applyFont="1" applyFill="1" applyBorder="1"/>
    <xf numFmtId="0" fontId="1" fillId="6" borderId="29" xfId="0" applyFont="1" applyFill="1" applyBorder="1"/>
    <xf numFmtId="0" fontId="1" fillId="6" borderId="30" xfId="0" applyFont="1" applyFill="1" applyBorder="1" applyAlignment="1">
      <alignment horizontal="center"/>
    </xf>
    <xf numFmtId="0" fontId="2" fillId="2" borderId="0" xfId="0" applyFont="1" applyFill="1"/>
    <xf numFmtId="1" fontId="20" fillId="2" borderId="0" xfId="2" applyNumberFormat="1" applyFont="1" applyFill="1" applyBorder="1" applyAlignment="1" applyProtection="1">
      <alignment horizontal="center" vertical="center"/>
    </xf>
    <xf numFmtId="0" fontId="25" fillId="2" borderId="0" xfId="2" applyFont="1" applyFill="1" applyBorder="1" applyAlignment="1">
      <alignment horizontal="left" vertical="center" wrapText="1"/>
    </xf>
    <xf numFmtId="0" fontId="22" fillId="2" borderId="0" xfId="2" applyFont="1" applyFill="1" applyBorder="1" applyAlignment="1" applyProtection="1">
      <alignment vertical="center" wrapText="1"/>
      <protection locked="0"/>
    </xf>
    <xf numFmtId="0" fontId="25" fillId="2" borderId="0" xfId="2" applyFont="1" applyFill="1" applyBorder="1" applyAlignment="1">
      <alignment vertical="center" wrapText="1"/>
    </xf>
    <xf numFmtId="0" fontId="20" fillId="2" borderId="0" xfId="2" applyFont="1" applyFill="1" applyBorder="1" applyProtection="1"/>
    <xf numFmtId="0" fontId="23" fillId="2" borderId="0" xfId="2" applyFont="1" applyFill="1" applyBorder="1"/>
    <xf numFmtId="0" fontId="24" fillId="2" borderId="0" xfId="2" applyFont="1" applyFill="1" applyBorder="1" applyAlignment="1">
      <alignment horizontal="center" vertical="center" wrapText="1"/>
    </xf>
    <xf numFmtId="0" fontId="24" fillId="2" borderId="0" xfId="2" applyFont="1" applyFill="1" applyBorder="1" applyAlignment="1" applyProtection="1">
      <alignment horizontal="center" vertical="center" wrapText="1"/>
      <protection locked="0"/>
    </xf>
    <xf numFmtId="1" fontId="22" fillId="2" borderId="0" xfId="2" applyNumberFormat="1" applyFont="1" applyFill="1" applyBorder="1" applyAlignment="1" applyProtection="1">
      <alignment horizontal="center" vertical="center"/>
      <protection locked="0"/>
    </xf>
    <xf numFmtId="0" fontId="22" fillId="2" borderId="0" xfId="2" applyFont="1" applyFill="1" applyBorder="1" applyAlignment="1" applyProtection="1">
      <alignment horizontal="center" vertical="center" wrapText="1"/>
      <protection locked="0"/>
    </xf>
    <xf numFmtId="164" fontId="22" fillId="2" borderId="0" xfId="2" applyNumberFormat="1" applyFont="1" applyFill="1" applyBorder="1" applyAlignment="1" applyProtection="1">
      <alignment vertical="center" wrapText="1"/>
      <protection locked="0"/>
    </xf>
    <xf numFmtId="6" fontId="22" fillId="2" borderId="0" xfId="2" applyNumberFormat="1" applyFont="1" applyFill="1" applyBorder="1" applyAlignment="1" applyProtection="1">
      <alignment vertical="center" wrapText="1"/>
      <protection locked="0"/>
    </xf>
    <xf numFmtId="0" fontId="23" fillId="2" borderId="0" xfId="2" applyFont="1" applyFill="1" applyBorder="1" applyProtection="1">
      <protection locked="0"/>
    </xf>
    <xf numFmtId="0" fontId="0" fillId="0" borderId="0" xfId="0" applyFill="1"/>
    <xf numFmtId="0" fontId="18" fillId="6" borderId="3" xfId="0" applyFont="1" applyFill="1" applyBorder="1" applyAlignment="1">
      <alignment horizontal="center" wrapText="1"/>
    </xf>
    <xf numFmtId="0" fontId="11" fillId="3" borderId="3" xfId="2" applyFont="1" applyFill="1" applyBorder="1" applyAlignment="1">
      <alignment horizontal="center" vertical="center" wrapText="1"/>
    </xf>
    <xf numFmtId="0" fontId="0" fillId="0" borderId="3" xfId="0" applyBorder="1"/>
    <xf numFmtId="0" fontId="0" fillId="0" borderId="23" xfId="0" applyFill="1" applyBorder="1"/>
    <xf numFmtId="0" fontId="0" fillId="0" borderId="25" xfId="0" applyFill="1" applyBorder="1"/>
    <xf numFmtId="0" fontId="0" fillId="0" borderId="37" xfId="0" applyFill="1" applyBorder="1"/>
    <xf numFmtId="0" fontId="21" fillId="0" borderId="39" xfId="0" applyFont="1" applyFill="1" applyBorder="1" applyAlignment="1">
      <alignment horizontal="left" vertical="top"/>
    </xf>
    <xf numFmtId="0" fontId="21" fillId="0" borderId="40" xfId="0" applyFont="1" applyFill="1" applyBorder="1" applyAlignment="1">
      <alignment horizontal="left" vertical="top"/>
    </xf>
    <xf numFmtId="0" fontId="21" fillId="0" borderId="41" xfId="0" applyFont="1" applyFill="1" applyBorder="1" applyAlignment="1">
      <alignment horizontal="left" vertical="top"/>
    </xf>
    <xf numFmtId="0" fontId="0" fillId="0" borderId="27" xfId="0" applyFill="1" applyBorder="1"/>
    <xf numFmtId="0" fontId="2" fillId="0" borderId="27" xfId="0" applyFont="1" applyBorder="1"/>
    <xf numFmtId="0" fontId="1" fillId="6" borderId="42" xfId="0" applyFont="1" applyFill="1" applyBorder="1"/>
    <xf numFmtId="0" fontId="0" fillId="0" borderId="44" xfId="0" applyBorder="1"/>
    <xf numFmtId="0" fontId="0" fillId="0" borderId="4" xfId="0" applyBorder="1"/>
    <xf numFmtId="0" fontId="0" fillId="0" borderId="45" xfId="0" applyBorder="1"/>
    <xf numFmtId="0" fontId="0" fillId="0" borderId="35" xfId="0" applyBorder="1"/>
    <xf numFmtId="0" fontId="0" fillId="0" borderId="22" xfId="0" applyBorder="1"/>
    <xf numFmtId="0" fontId="0" fillId="0" borderId="49" xfId="0" applyBorder="1"/>
    <xf numFmtId="0" fontId="21" fillId="2" borderId="50" xfId="0" applyFont="1" applyFill="1" applyBorder="1" applyAlignment="1">
      <alignment horizontal="left" vertical="top"/>
    </xf>
    <xf numFmtId="0" fontId="21" fillId="2" borderId="51" xfId="0" applyFont="1" applyFill="1" applyBorder="1" applyAlignment="1">
      <alignment horizontal="left" vertical="top"/>
    </xf>
    <xf numFmtId="0" fontId="21" fillId="2" borderId="33" xfId="0" applyFont="1" applyFill="1" applyBorder="1" applyAlignment="1">
      <alignment horizontal="left" vertical="top"/>
    </xf>
    <xf numFmtId="0" fontId="21" fillId="2" borderId="52" xfId="0" applyFont="1" applyFill="1" applyBorder="1" applyAlignment="1">
      <alignment horizontal="left" vertical="top"/>
    </xf>
    <xf numFmtId="0" fontId="26" fillId="2" borderId="4" xfId="0" applyFont="1" applyFill="1" applyBorder="1" applyAlignment="1">
      <alignment horizontal="center" wrapText="1"/>
    </xf>
    <xf numFmtId="165" fontId="2" fillId="0" borderId="53" xfId="0" applyNumberFormat="1" applyFont="1" applyBorder="1" applyAlignment="1">
      <alignment horizontal="center"/>
    </xf>
    <xf numFmtId="165" fontId="0" fillId="0" borderId="54" xfId="0" applyNumberFormat="1" applyFill="1" applyBorder="1"/>
    <xf numFmtId="165" fontId="0" fillId="0" borderId="55" xfId="0" applyNumberFormat="1" applyFill="1" applyBorder="1"/>
    <xf numFmtId="165" fontId="0" fillId="0" borderId="56" xfId="0" applyNumberFormat="1" applyFill="1" applyBorder="1"/>
    <xf numFmtId="0" fontId="0" fillId="0" borderId="37" xfId="0" applyBorder="1"/>
    <xf numFmtId="0" fontId="0" fillId="0" borderId="6" xfId="0" applyBorder="1"/>
    <xf numFmtId="0" fontId="0" fillId="0" borderId="57" xfId="0" applyBorder="1"/>
    <xf numFmtId="165" fontId="0" fillId="0" borderId="58" xfId="0" applyNumberFormat="1" applyFill="1" applyBorder="1"/>
    <xf numFmtId="165" fontId="0" fillId="0" borderId="58" xfId="0" applyNumberFormat="1" applyFill="1" applyBorder="1"/>
    <xf numFmtId="0" fontId="0" fillId="0" borderId="60" xfId="0" applyBorder="1"/>
    <xf numFmtId="0" fontId="0" fillId="0" borderId="29" xfId="0" applyBorder="1"/>
    <xf numFmtId="0" fontId="0" fillId="0" borderId="61" xfId="0" applyBorder="1"/>
    <xf numFmtId="165" fontId="0" fillId="7" borderId="62" xfId="0" applyNumberFormat="1" applyFill="1" applyBorder="1"/>
    <xf numFmtId="0" fontId="0" fillId="0" borderId="60" xfId="0" applyBorder="1"/>
    <xf numFmtId="0" fontId="0" fillId="0" borderId="29" xfId="0" applyBorder="1"/>
    <xf numFmtId="165" fontId="0" fillId="7" borderId="62" xfId="0" applyNumberFormat="1" applyFill="1" applyBorder="1"/>
    <xf numFmtId="49" fontId="3" fillId="2" borderId="33" xfId="0" applyNumberFormat="1" applyFont="1" applyFill="1" applyBorder="1" applyAlignment="1">
      <alignment horizontal="left" vertical="top" wrapText="1"/>
    </xf>
    <xf numFmtId="0" fontId="2" fillId="0" borderId="63" xfId="0" applyFont="1" applyBorder="1"/>
    <xf numFmtId="0" fontId="2" fillId="0" borderId="64" xfId="0" applyFont="1" applyBorder="1"/>
    <xf numFmtId="0" fontId="2" fillId="0" borderId="42" xfId="0" applyFont="1" applyBorder="1"/>
    <xf numFmtId="0" fontId="0" fillId="0" borderId="21" xfId="0" applyBorder="1"/>
    <xf numFmtId="0" fontId="2" fillId="0" borderId="27" xfId="0" applyFont="1" applyFill="1" applyBorder="1"/>
    <xf numFmtId="49" fontId="3" fillId="9" borderId="33" xfId="0" applyNumberFormat="1" applyFont="1" applyFill="1" applyBorder="1" applyAlignment="1" applyProtection="1">
      <alignment horizontal="left" vertical="top" wrapText="1"/>
      <protection hidden="1"/>
    </xf>
    <xf numFmtId="49" fontId="3" fillId="9" borderId="33" xfId="0" applyNumberFormat="1" applyFont="1" applyFill="1" applyBorder="1" applyAlignment="1">
      <alignment horizontal="left" vertical="top" wrapText="1"/>
    </xf>
    <xf numFmtId="49" fontId="3" fillId="10" borderId="33" xfId="0" applyNumberFormat="1" applyFont="1" applyFill="1" applyBorder="1" applyAlignment="1" applyProtection="1">
      <alignment horizontal="left" vertical="top" wrapText="1"/>
      <protection hidden="1"/>
    </xf>
    <xf numFmtId="49" fontId="3" fillId="9" borderId="51" xfId="0" applyNumberFormat="1" applyFont="1" applyFill="1" applyBorder="1" applyAlignment="1">
      <alignment horizontal="left" vertical="top" wrapText="1"/>
    </xf>
    <xf numFmtId="0" fontId="30" fillId="0" borderId="0" xfId="0" applyFont="1"/>
    <xf numFmtId="0" fontId="21" fillId="0" borderId="0" xfId="0" applyFont="1" applyFill="1" applyBorder="1" applyAlignment="1">
      <alignment horizontal="left" vertical="top"/>
    </xf>
    <xf numFmtId="0" fontId="31" fillId="0" borderId="0" xfId="0" applyFont="1" applyFill="1" applyBorder="1" applyAlignment="1">
      <alignment horizontal="left" vertical="top"/>
    </xf>
    <xf numFmtId="0" fontId="13" fillId="0" borderId="38" xfId="2" applyFont="1" applyFill="1" applyBorder="1" applyAlignment="1">
      <alignment vertical="center" wrapText="1"/>
    </xf>
    <xf numFmtId="0" fontId="13" fillId="0" borderId="31" xfId="2" applyFont="1" applyFill="1" applyBorder="1" applyAlignment="1">
      <alignment vertical="center" wrapText="1"/>
    </xf>
    <xf numFmtId="0" fontId="13" fillId="0" borderId="32" xfId="2" applyFont="1" applyFill="1" applyBorder="1" applyAlignment="1">
      <alignment vertical="center" wrapText="1"/>
    </xf>
    <xf numFmtId="0" fontId="1" fillId="6" borderId="1" xfId="1" applyFont="1" applyFill="1" applyBorder="1" applyAlignment="1">
      <alignment horizontal="center" vertical="center"/>
    </xf>
    <xf numFmtId="0" fontId="29" fillId="6" borderId="7" xfId="0" applyFont="1" applyFill="1" applyBorder="1" applyAlignment="1">
      <alignment horizontal="left" vertical="top"/>
    </xf>
    <xf numFmtId="0" fontId="29" fillId="6" borderId="69" xfId="0" applyFont="1" applyFill="1" applyBorder="1" applyAlignment="1">
      <alignment horizontal="left" vertical="top"/>
    </xf>
    <xf numFmtId="0" fontId="18" fillId="11" borderId="19" xfId="0" applyFont="1" applyFill="1" applyBorder="1" applyAlignment="1">
      <alignment horizontal="left" vertical="top"/>
    </xf>
    <xf numFmtId="0" fontId="29" fillId="6" borderId="19" xfId="0" applyFont="1" applyFill="1" applyBorder="1" applyAlignment="1">
      <alignment horizontal="left" vertical="top"/>
    </xf>
    <xf numFmtId="49" fontId="20" fillId="11" borderId="20" xfId="0" applyNumberFormat="1" applyFont="1" applyFill="1" applyBorder="1" applyAlignment="1">
      <alignment horizontal="left" vertical="top" wrapText="1"/>
    </xf>
    <xf numFmtId="0" fontId="21" fillId="0" borderId="51" xfId="0" applyFont="1" applyFill="1" applyBorder="1" applyAlignment="1">
      <alignment horizontal="left" vertical="top"/>
    </xf>
    <xf numFmtId="0" fontId="0" fillId="0" borderId="6" xfId="0" applyFill="1" applyBorder="1"/>
    <xf numFmtId="0" fontId="0" fillId="0" borderId="57" xfId="0" applyFill="1" applyBorder="1"/>
    <xf numFmtId="0" fontId="0" fillId="0" borderId="59" xfId="0" applyFill="1" applyBorder="1"/>
    <xf numFmtId="49" fontId="3" fillId="0" borderId="33" xfId="0" applyNumberFormat="1" applyFont="1" applyFill="1" applyBorder="1" applyAlignment="1" applyProtection="1">
      <alignment horizontal="left" vertical="top" wrapText="1"/>
      <protection hidden="1"/>
    </xf>
    <xf numFmtId="0" fontId="0" fillId="0" borderId="21" xfId="0" applyFill="1" applyBorder="1"/>
    <xf numFmtId="0" fontId="0" fillId="0" borderId="35" xfId="0" applyFill="1" applyBorder="1"/>
    <xf numFmtId="0" fontId="0" fillId="0" borderId="22" xfId="0" applyFill="1" applyBorder="1"/>
    <xf numFmtId="0" fontId="21" fillId="0" borderId="33" xfId="0" applyFont="1" applyFill="1" applyBorder="1" applyAlignment="1">
      <alignment horizontal="left" vertical="top"/>
    </xf>
    <xf numFmtId="0" fontId="0" fillId="0" borderId="3" xfId="0" applyFill="1" applyBorder="1"/>
    <xf numFmtId="0" fontId="0" fillId="0" borderId="24" xfId="0" applyFill="1" applyBorder="1"/>
    <xf numFmtId="0" fontId="0" fillId="0" borderId="46" xfId="0" applyFill="1" applyBorder="1"/>
    <xf numFmtId="49" fontId="3" fillId="0" borderId="33" xfId="0" applyNumberFormat="1" applyFont="1" applyFill="1" applyBorder="1" applyAlignment="1">
      <alignment horizontal="left" vertical="top" wrapText="1"/>
    </xf>
    <xf numFmtId="0" fontId="21" fillId="0" borderId="52" xfId="0" applyFont="1" applyFill="1" applyBorder="1" applyAlignment="1">
      <alignment horizontal="left" vertical="top"/>
    </xf>
    <xf numFmtId="0" fontId="0" fillId="0" borderId="44" xfId="0" applyFill="1" applyBorder="1"/>
    <xf numFmtId="0" fontId="0" fillId="0" borderId="4" xfId="0" applyFill="1" applyBorder="1"/>
    <xf numFmtId="0" fontId="0" fillId="0" borderId="45" xfId="0" applyFill="1" applyBorder="1"/>
    <xf numFmtId="0" fontId="0" fillId="0" borderId="48" xfId="0" applyFill="1" applyBorder="1"/>
    <xf numFmtId="0" fontId="21" fillId="0" borderId="50" xfId="0" applyFont="1" applyFill="1" applyBorder="1" applyAlignment="1">
      <alignment horizontal="left" vertical="top"/>
    </xf>
    <xf numFmtId="0" fontId="0" fillId="0" borderId="60" xfId="0" applyFill="1" applyBorder="1"/>
    <xf numFmtId="0" fontId="0" fillId="0" borderId="29" xfId="0" applyFill="1" applyBorder="1"/>
    <xf numFmtId="0" fontId="0" fillId="0" borderId="61" xfId="0" applyFill="1" applyBorder="1"/>
    <xf numFmtId="0" fontId="0" fillId="0" borderId="28" xfId="0" applyFill="1" applyBorder="1"/>
    <xf numFmtId="49" fontId="3" fillId="0" borderId="34" xfId="0" applyNumberFormat="1" applyFont="1" applyFill="1" applyBorder="1" applyAlignment="1">
      <alignment horizontal="left" vertical="top" wrapText="1"/>
    </xf>
    <xf numFmtId="0" fontId="21" fillId="0" borderId="72" xfId="0" applyFont="1" applyFill="1" applyBorder="1" applyAlignment="1">
      <alignment horizontal="left" vertical="top"/>
    </xf>
    <xf numFmtId="0" fontId="21" fillId="0" borderId="30" xfId="0" applyFont="1" applyFill="1" applyBorder="1" applyAlignment="1">
      <alignment horizontal="left" vertical="top"/>
    </xf>
    <xf numFmtId="0" fontId="21" fillId="0" borderId="31" xfId="0" applyFont="1" applyFill="1" applyBorder="1" applyAlignment="1">
      <alignment horizontal="left" vertical="top"/>
    </xf>
    <xf numFmtId="0" fontId="0" fillId="0" borderId="0" xfId="0" applyFill="1" applyBorder="1"/>
    <xf numFmtId="0" fontId="21" fillId="0" borderId="32" xfId="0" applyFont="1" applyFill="1" applyBorder="1" applyAlignment="1">
      <alignment horizontal="left" vertical="top"/>
    </xf>
    <xf numFmtId="0" fontId="0" fillId="0" borderId="47" xfId="0" applyFill="1" applyBorder="1"/>
    <xf numFmtId="0" fontId="0" fillId="0" borderId="36" xfId="0" applyFill="1" applyBorder="1"/>
    <xf numFmtId="0" fontId="0" fillId="0" borderId="26" xfId="0" applyFill="1" applyBorder="1"/>
    <xf numFmtId="0" fontId="31" fillId="0" borderId="0" xfId="0" applyFont="1" applyFill="1" applyBorder="1"/>
    <xf numFmtId="0" fontId="29" fillId="0" borderId="0" xfId="0" applyFont="1" applyFill="1" applyBorder="1" applyAlignment="1">
      <alignment horizontal="left" vertical="top"/>
    </xf>
    <xf numFmtId="0" fontId="26" fillId="0" borderId="3" xfId="0" applyFont="1" applyFill="1" applyBorder="1" applyAlignment="1">
      <alignment horizontal="center" wrapText="1"/>
    </xf>
    <xf numFmtId="0" fontId="0" fillId="0" borderId="31" xfId="0" applyFill="1" applyBorder="1"/>
    <xf numFmtId="0" fontId="0" fillId="0" borderId="32" xfId="0" applyFill="1" applyBorder="1"/>
    <xf numFmtId="0" fontId="0" fillId="0" borderId="72" xfId="0" applyFill="1" applyBorder="1"/>
    <xf numFmtId="0" fontId="0" fillId="0" borderId="74" xfId="0" applyFill="1" applyBorder="1"/>
    <xf numFmtId="0" fontId="0" fillId="0" borderId="73" xfId="0" applyFill="1" applyBorder="1"/>
    <xf numFmtId="0" fontId="0" fillId="0" borderId="64" xfId="0" applyFill="1" applyBorder="1"/>
    <xf numFmtId="0" fontId="0" fillId="0" borderId="42" xfId="0" applyFill="1" applyBorder="1"/>
    <xf numFmtId="0" fontId="0" fillId="0" borderId="50" xfId="0" applyFill="1" applyBorder="1"/>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61" xfId="0" applyFont="1" applyFill="1" applyBorder="1" applyAlignment="1">
      <alignment horizontal="center" wrapText="1"/>
    </xf>
    <xf numFmtId="0" fontId="12" fillId="0" borderId="51" xfId="2" applyFont="1" applyFill="1" applyBorder="1" applyAlignment="1">
      <alignment horizontal="left" vertical="center" wrapText="1"/>
    </xf>
    <xf numFmtId="1" fontId="0" fillId="0" borderId="59" xfId="0" applyNumberFormat="1" applyFill="1" applyBorder="1"/>
    <xf numFmtId="1" fontId="0" fillId="0" borderId="6" xfId="0" applyNumberFormat="1" applyFill="1" applyBorder="1"/>
    <xf numFmtId="1" fontId="0" fillId="0" borderId="57" xfId="0" applyNumberFormat="1" applyFill="1" applyBorder="1"/>
    <xf numFmtId="0" fontId="12" fillId="0" borderId="33" xfId="2" applyFont="1" applyFill="1" applyBorder="1" applyAlignment="1">
      <alignment horizontal="left" vertical="center" wrapText="1"/>
    </xf>
    <xf numFmtId="1" fontId="0" fillId="0" borderId="46" xfId="0" applyNumberFormat="1" applyFill="1" applyBorder="1"/>
    <xf numFmtId="1" fontId="0" fillId="0" borderId="3" xfId="0" applyNumberFormat="1" applyFill="1" applyBorder="1"/>
    <xf numFmtId="1" fontId="0" fillId="0" borderId="24" xfId="0" applyNumberFormat="1" applyFill="1" applyBorder="1"/>
    <xf numFmtId="0" fontId="12" fillId="0" borderId="34" xfId="2" applyFont="1" applyFill="1" applyBorder="1" applyAlignment="1">
      <alignment horizontal="left" vertical="center" wrapText="1"/>
    </xf>
    <xf numFmtId="1" fontId="0" fillId="0" borderId="47" xfId="0" applyNumberFormat="1" applyFill="1" applyBorder="1"/>
    <xf numFmtId="1" fontId="0" fillId="0" borderId="36" xfId="0" applyNumberFormat="1" applyFill="1" applyBorder="1"/>
    <xf numFmtId="1" fontId="0" fillId="0" borderId="26" xfId="0" applyNumberFormat="1" applyFill="1" applyBorder="1"/>
    <xf numFmtId="0" fontId="26" fillId="0" borderId="60" xfId="0" applyFont="1" applyFill="1" applyBorder="1" applyAlignment="1">
      <alignment horizontal="center" wrapText="1"/>
    </xf>
    <xf numFmtId="0" fontId="0" fillId="0" borderId="30" xfId="0" applyFill="1" applyBorder="1"/>
    <xf numFmtId="0" fontId="26" fillId="0" borderId="4" xfId="0" applyFont="1" applyFill="1" applyBorder="1" applyAlignment="1">
      <alignment horizontal="center" wrapText="1"/>
    </xf>
    <xf numFmtId="165" fontId="14" fillId="12" borderId="62" xfId="0" applyNumberFormat="1" applyFont="1" applyFill="1" applyBorder="1"/>
    <xf numFmtId="166" fontId="0" fillId="0" borderId="58" xfId="0" applyNumberFormat="1" applyFill="1" applyBorder="1"/>
    <xf numFmtId="166" fontId="0" fillId="0" borderId="54" xfId="0" applyNumberFormat="1" applyFill="1" applyBorder="1"/>
    <xf numFmtId="166" fontId="0" fillId="0" borderId="56" xfId="0" applyNumberFormat="1" applyFill="1" applyBorder="1"/>
    <xf numFmtId="0" fontId="0" fillId="12" borderId="38" xfId="0" applyFill="1" applyBorder="1"/>
    <xf numFmtId="0" fontId="21" fillId="0" borderId="75" xfId="0" applyFont="1" applyFill="1" applyBorder="1" applyAlignment="1">
      <alignment horizontal="left" vertical="top"/>
    </xf>
    <xf numFmtId="0" fontId="21" fillId="0" borderId="76" xfId="0" applyFont="1" applyFill="1" applyBorder="1" applyAlignment="1">
      <alignment horizontal="left" vertical="top"/>
    </xf>
    <xf numFmtId="0" fontId="21" fillId="0" borderId="77" xfId="0" applyFont="1" applyFill="1" applyBorder="1" applyAlignment="1">
      <alignment horizontal="left" vertical="top"/>
    </xf>
    <xf numFmtId="0" fontId="26" fillId="0" borderId="46" xfId="0" applyFont="1" applyFill="1" applyBorder="1" applyAlignment="1">
      <alignment horizontal="center" wrapText="1"/>
    </xf>
    <xf numFmtId="165" fontId="0" fillId="0" borderId="31" xfId="0" applyNumberFormat="1" applyFill="1" applyBorder="1"/>
    <xf numFmtId="165" fontId="0" fillId="0" borderId="32" xfId="0" applyNumberFormat="1" applyFill="1" applyBorder="1"/>
    <xf numFmtId="165" fontId="0" fillId="0" borderId="38" xfId="0" applyNumberFormat="1" applyFill="1" applyBorder="1"/>
    <xf numFmtId="0" fontId="0" fillId="0" borderId="78" xfId="0" applyFill="1" applyBorder="1"/>
    <xf numFmtId="0" fontId="26" fillId="0" borderId="6" xfId="0" applyFont="1" applyFill="1" applyBorder="1" applyAlignment="1">
      <alignment horizontal="center" wrapText="1"/>
    </xf>
    <xf numFmtId="0" fontId="13" fillId="0" borderId="3" xfId="2" applyFont="1" applyFill="1" applyBorder="1" applyAlignment="1">
      <alignment horizontal="left" vertical="center" wrapText="1"/>
    </xf>
    <xf numFmtId="0" fontId="14" fillId="2" borderId="8" xfId="0" applyFont="1" applyFill="1" applyBorder="1" applyAlignment="1">
      <alignment horizontal="left" vertical="top"/>
    </xf>
    <xf numFmtId="49" fontId="3" fillId="0" borderId="18" xfId="0" applyNumberFormat="1" applyFont="1" applyFill="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Fill="1" applyBorder="1" applyAlignment="1" applyProtection="1">
      <alignment horizontal="left" vertical="top" wrapText="1"/>
      <protection hidden="1"/>
    </xf>
    <xf numFmtId="49" fontId="3" fillId="0" borderId="20" xfId="0" applyNumberFormat="1" applyFont="1" applyFill="1" applyBorder="1" applyAlignment="1">
      <alignment horizontal="left" vertical="top" wrapText="1"/>
    </xf>
    <xf numFmtId="0" fontId="14" fillId="0" borderId="8" xfId="0" applyFont="1" applyFill="1" applyBorder="1" applyAlignment="1">
      <alignment vertical="top"/>
    </xf>
    <xf numFmtId="49" fontId="14" fillId="0" borderId="8" xfId="0" applyNumberFormat="1" applyFont="1" applyFill="1" applyBorder="1" applyAlignment="1">
      <alignment vertical="top" wrapText="1"/>
    </xf>
    <xf numFmtId="1" fontId="13" fillId="0" borderId="3" xfId="2" applyNumberFormat="1" applyFont="1" applyFill="1" applyBorder="1" applyAlignment="1" applyProtection="1">
      <alignment horizontal="center" vertical="center" wrapText="1"/>
      <protection locked="0"/>
    </xf>
    <xf numFmtId="0" fontId="12" fillId="4" borderId="5" xfId="2" applyFont="1" applyFill="1" applyBorder="1" applyAlignment="1">
      <alignment horizontal="center" vertical="center" wrapText="1"/>
    </xf>
    <xf numFmtId="0" fontId="5" fillId="0" borderId="71" xfId="2" applyBorder="1"/>
    <xf numFmtId="0" fontId="5" fillId="0" borderId="46" xfId="2" applyBorder="1"/>
    <xf numFmtId="0" fontId="33" fillId="0" borderId="71" xfId="2" applyFont="1" applyBorder="1" applyAlignment="1"/>
    <xf numFmtId="0" fontId="5" fillId="0" borderId="71" xfId="2" applyBorder="1" applyAlignment="1"/>
    <xf numFmtId="0" fontId="16" fillId="0" borderId="3" xfId="2" applyFont="1" applyBorder="1"/>
    <xf numFmtId="0" fontId="33" fillId="0" borderId="3" xfId="2" applyFont="1" applyBorder="1"/>
    <xf numFmtId="0" fontId="5" fillId="0" borderId="71" xfId="2" applyBorder="1" applyAlignment="1">
      <alignment vertical="top" wrapText="1"/>
    </xf>
    <xf numFmtId="0" fontId="5" fillId="0" borderId="46" xfId="2" applyBorder="1" applyAlignment="1">
      <alignment vertical="top" wrapText="1"/>
    </xf>
    <xf numFmtId="0" fontId="3" fillId="0" borderId="71" xfId="2" applyFont="1" applyBorder="1" applyAlignment="1">
      <alignment horizontal="right" vertical="top" wrapText="1"/>
    </xf>
    <xf numFmtId="0" fontId="5" fillId="0" borderId="71" xfId="2" applyFill="1" applyBorder="1" applyAlignment="1">
      <alignment vertical="top" wrapText="1"/>
    </xf>
    <xf numFmtId="0" fontId="18" fillId="0" borderId="1" xfId="0" applyFont="1" applyFill="1" applyBorder="1" applyAlignment="1">
      <alignment horizontal="center" wrapText="1"/>
    </xf>
    <xf numFmtId="0" fontId="34" fillId="0" borderId="0" xfId="0" applyFont="1" applyFill="1" applyBorder="1" applyAlignment="1">
      <alignment horizontal="center"/>
    </xf>
    <xf numFmtId="0" fontId="36" fillId="0" borderId="0" xfId="0" applyFont="1" applyFill="1" applyBorder="1" applyAlignment="1">
      <alignment horizontal="left" vertical="top"/>
    </xf>
    <xf numFmtId="0" fontId="35" fillId="6" borderId="1" xfId="0" applyFont="1" applyFill="1" applyBorder="1" applyAlignment="1">
      <alignment horizontal="center" wrapText="1"/>
    </xf>
    <xf numFmtId="0" fontId="37" fillId="6" borderId="19" xfId="0" applyFont="1" applyFill="1" applyBorder="1" applyAlignment="1">
      <alignment horizontal="left" vertical="top" wrapText="1"/>
    </xf>
    <xf numFmtId="0" fontId="18" fillId="6" borderId="0" xfId="0" applyFont="1" applyFill="1" applyBorder="1" applyAlignment="1">
      <alignment horizontal="center" wrapText="1"/>
    </xf>
    <xf numFmtId="0" fontId="30" fillId="2" borderId="0" xfId="0" applyFont="1" applyFill="1"/>
    <xf numFmtId="0" fontId="1" fillId="6" borderId="42" xfId="0" applyFont="1" applyFill="1" applyBorder="1" applyAlignment="1">
      <alignment wrapText="1"/>
    </xf>
    <xf numFmtId="0" fontId="1" fillId="6" borderId="66" xfId="0" applyFont="1" applyFill="1" applyBorder="1" applyAlignment="1">
      <alignment horizontal="left"/>
    </xf>
    <xf numFmtId="0" fontId="1" fillId="6" borderId="67" xfId="0" applyFont="1" applyFill="1" applyBorder="1" applyAlignment="1">
      <alignment horizontal="left"/>
    </xf>
    <xf numFmtId="0" fontId="1" fillId="6" borderId="50" xfId="0" applyFont="1" applyFill="1" applyBorder="1" applyAlignment="1">
      <alignment horizontal="left" wrapText="1"/>
    </xf>
    <xf numFmtId="1" fontId="14" fillId="0" borderId="3" xfId="2" applyNumberFormat="1" applyFont="1" applyFill="1" applyBorder="1" applyAlignment="1" applyProtection="1">
      <alignment horizontal="center" vertical="center" wrapText="1"/>
      <protection locked="0"/>
    </xf>
    <xf numFmtId="0" fontId="1" fillId="6" borderId="72" xfId="0" applyFont="1" applyFill="1" applyBorder="1" applyAlignment="1">
      <alignment horizontal="left"/>
    </xf>
    <xf numFmtId="0" fontId="0" fillId="0" borderId="21" xfId="0" applyBorder="1" applyAlignment="1">
      <alignment wrapText="1"/>
    </xf>
    <xf numFmtId="0" fontId="22" fillId="8" borderId="43" xfId="0" applyFont="1" applyFill="1" applyBorder="1" applyAlignment="1">
      <alignment wrapText="1"/>
    </xf>
    <xf numFmtId="0" fontId="30" fillId="2" borderId="0" xfId="0" applyFont="1" applyFill="1" applyBorder="1" applyAlignment="1">
      <alignment horizontal="left" vertical="top"/>
    </xf>
    <xf numFmtId="0" fontId="5" fillId="0" borderId="71" xfId="2" applyBorder="1" applyAlignment="1">
      <alignment wrapText="1"/>
    </xf>
    <xf numFmtId="0" fontId="38" fillId="0" borderId="0" xfId="0" applyFont="1" applyAlignment="1">
      <alignment wrapText="1"/>
    </xf>
    <xf numFmtId="0" fontId="30" fillId="2" borderId="0" xfId="0" applyFont="1" applyFill="1" applyBorder="1" applyAlignment="1">
      <alignment horizontal="center"/>
    </xf>
    <xf numFmtId="0" fontId="30" fillId="6" borderId="1" xfId="0" applyFont="1" applyFill="1" applyBorder="1" applyAlignment="1">
      <alignment horizontal="center" wrapText="1"/>
    </xf>
    <xf numFmtId="0" fontId="30" fillId="0" borderId="1" xfId="0" applyFont="1" applyFill="1" applyBorder="1" applyAlignment="1">
      <alignment horizontal="left" vertical="top"/>
    </xf>
    <xf numFmtId="0" fontId="30" fillId="0" borderId="1" xfId="0" applyFont="1" applyFill="1" applyBorder="1" applyAlignment="1">
      <alignment horizontal="center"/>
    </xf>
    <xf numFmtId="0" fontId="0" fillId="0" borderId="0" xfId="0" applyFont="1" applyFill="1" applyBorder="1" applyAlignment="1">
      <alignment horizontal="left" vertical="top"/>
    </xf>
    <xf numFmtId="0" fontId="30" fillId="0" borderId="0" xfId="0" applyFont="1" applyBorder="1" applyAlignment="1">
      <alignment horizontal="center"/>
    </xf>
    <xf numFmtId="1" fontId="11" fillId="3" borderId="2" xfId="2" applyNumberFormat="1" applyFont="1" applyFill="1" applyBorder="1" applyAlignment="1">
      <alignment horizontal="center" vertical="center" wrapText="1"/>
    </xf>
    <xf numFmtId="0" fontId="24" fillId="2" borderId="0" xfId="2" applyFont="1" applyFill="1" applyBorder="1" applyAlignment="1">
      <alignment horizontal="center" vertical="center" wrapText="1"/>
    </xf>
    <xf numFmtId="0" fontId="10" fillId="0" borderId="0" xfId="2" applyFont="1" applyFill="1" applyBorder="1" applyAlignment="1">
      <alignment horizontal="left" vertical="center"/>
    </xf>
    <xf numFmtId="0" fontId="29" fillId="6" borderId="0" xfId="0" applyFont="1" applyFill="1" applyBorder="1" applyAlignment="1">
      <alignment horizontal="left" vertical="top"/>
    </xf>
    <xf numFmtId="0" fontId="29" fillId="11" borderId="19" xfId="0" applyFont="1" applyFill="1" applyBorder="1" applyAlignment="1">
      <alignment vertical="top" wrapText="1"/>
    </xf>
    <xf numFmtId="49" fontId="10" fillId="11" borderId="20" xfId="0" applyNumberFormat="1" applyFont="1" applyFill="1" applyBorder="1" applyAlignment="1" applyProtection="1">
      <alignment horizontal="left" vertical="top" wrapText="1"/>
    </xf>
    <xf numFmtId="0" fontId="18" fillId="11" borderId="7" xfId="0" applyFont="1" applyFill="1" applyBorder="1" applyAlignment="1">
      <alignment horizontal="left" vertical="top" wrapText="1"/>
    </xf>
    <xf numFmtId="0" fontId="17" fillId="6" borderId="7" xfId="0" applyFont="1" applyFill="1" applyBorder="1" applyAlignment="1">
      <alignment horizontal="left"/>
    </xf>
    <xf numFmtId="49" fontId="20" fillId="11" borderId="20" xfId="0" applyNumberFormat="1" applyFont="1" applyFill="1" applyBorder="1" applyAlignment="1">
      <alignment wrapText="1"/>
    </xf>
    <xf numFmtId="0" fontId="12" fillId="4" borderId="82" xfId="2" applyFont="1" applyFill="1" applyBorder="1" applyAlignment="1">
      <alignment horizontal="left" vertical="center" wrapText="1"/>
    </xf>
    <xf numFmtId="0" fontId="25" fillId="2" borderId="0" xfId="2" applyFont="1" applyFill="1" applyBorder="1" applyAlignment="1" applyProtection="1">
      <alignment horizontal="left" vertical="center" wrapText="1"/>
      <protection locked="0"/>
    </xf>
    <xf numFmtId="0" fontId="12" fillId="4" borderId="83" xfId="2" applyFont="1" applyFill="1" applyBorder="1" applyAlignment="1">
      <alignment horizontal="left" vertical="center" wrapText="1"/>
    </xf>
    <xf numFmtId="0" fontId="12" fillId="4" borderId="84" xfId="2" applyFont="1" applyFill="1" applyBorder="1" applyAlignment="1">
      <alignment horizontal="left" vertical="center" wrapText="1"/>
    </xf>
    <xf numFmtId="0" fontId="12" fillId="4" borderId="85"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7" fillId="0" borderId="89" xfId="2" applyFont="1" applyFill="1" applyBorder="1" applyAlignment="1">
      <alignment horizontal="left" vertical="center" wrapText="1"/>
    </xf>
    <xf numFmtId="1" fontId="13" fillId="0" borderId="3" xfId="2" quotePrefix="1" applyNumberFormat="1" applyFont="1" applyFill="1" applyBorder="1" applyAlignment="1" applyProtection="1">
      <alignment horizontal="center" vertical="center"/>
      <protection locked="0"/>
    </xf>
    <xf numFmtId="1" fontId="22" fillId="2" borderId="0" xfId="2" quotePrefix="1" applyNumberFormat="1" applyFont="1" applyFill="1" applyBorder="1" applyAlignment="1" applyProtection="1">
      <alignment horizontal="center" vertical="center"/>
      <protection locked="0"/>
    </xf>
    <xf numFmtId="1" fontId="22" fillId="2" borderId="0" xfId="2" applyNumberFormat="1" applyFont="1" applyFill="1" applyBorder="1" applyAlignment="1" applyProtection="1">
      <alignment vertical="center"/>
      <protection locked="0"/>
    </xf>
    <xf numFmtId="0" fontId="3" fillId="0" borderId="0" xfId="2" applyFont="1" applyBorder="1" applyAlignment="1">
      <alignment horizontal="center"/>
    </xf>
    <xf numFmtId="0" fontId="3" fillId="0" borderId="0" xfId="2" applyFont="1" applyBorder="1" applyAlignment="1">
      <alignment horizontal="right"/>
    </xf>
    <xf numFmtId="0" fontId="3" fillId="0" borderId="5" xfId="2" applyFont="1" applyFill="1" applyBorder="1" applyAlignment="1">
      <alignment horizontal="right"/>
    </xf>
    <xf numFmtId="0" fontId="2" fillId="0" borderId="0" xfId="2" applyFont="1" applyAlignment="1">
      <alignment vertical="center"/>
    </xf>
    <xf numFmtId="0" fontId="39" fillId="0" borderId="0" xfId="2" applyFont="1"/>
    <xf numFmtId="0" fontId="2" fillId="0" borderId="0" xfId="2" applyFont="1" applyFill="1" applyBorder="1" applyAlignment="1">
      <alignment vertical="center"/>
    </xf>
    <xf numFmtId="0" fontId="2" fillId="0" borderId="0" xfId="2" applyFont="1" applyFill="1" applyBorder="1" applyAlignment="1">
      <alignment horizontal="center" vertical="center" wrapText="1"/>
    </xf>
    <xf numFmtId="0" fontId="1" fillId="5" borderId="3"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13" fillId="0" borderId="3" xfId="2" applyFont="1" applyBorder="1" applyAlignment="1">
      <alignment horizontal="left"/>
    </xf>
    <xf numFmtId="0" fontId="5" fillId="0" borderId="3" xfId="2" applyFill="1" applyBorder="1"/>
    <xf numFmtId="1" fontId="13" fillId="13" borderId="3" xfId="2" applyNumberFormat="1" applyFont="1" applyFill="1" applyBorder="1" applyAlignment="1" applyProtection="1">
      <alignment horizontal="center" vertical="center"/>
      <protection locked="0"/>
    </xf>
    <xf numFmtId="0" fontId="29" fillId="14" borderId="1" xfId="0" applyFont="1" applyFill="1" applyBorder="1" applyAlignment="1">
      <alignment horizontal="center" wrapText="1"/>
    </xf>
    <xf numFmtId="49" fontId="40" fillId="0" borderId="20" xfId="0" applyNumberFormat="1" applyFont="1" applyFill="1" applyBorder="1" applyAlignment="1">
      <alignment horizontal="left" vertical="top" wrapText="1"/>
    </xf>
    <xf numFmtId="0" fontId="29" fillId="0" borderId="1" xfId="0" applyFont="1" applyFill="1" applyBorder="1" applyAlignment="1">
      <alignment horizontal="center" wrapText="1"/>
    </xf>
    <xf numFmtId="0" fontId="4" fillId="2" borderId="90" xfId="0" applyFont="1" applyFill="1" applyBorder="1" applyAlignment="1" applyProtection="1">
      <alignment horizontal="left" vertical="top"/>
    </xf>
    <xf numFmtId="49" fontId="3" fillId="0" borderId="90"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0" fontId="6" fillId="2" borderId="8" xfId="0" applyFont="1" applyFill="1" applyBorder="1" applyAlignment="1">
      <alignment horizontal="left" vertical="top"/>
    </xf>
    <xf numFmtId="0" fontId="32" fillId="2" borderId="8" xfId="0" applyFont="1" applyFill="1" applyBorder="1" applyAlignment="1" applyProtection="1">
      <alignment horizontal="left" vertical="top"/>
    </xf>
    <xf numFmtId="49" fontId="4" fillId="0" borderId="8" xfId="0" applyNumberFormat="1" applyFont="1" applyFill="1" applyBorder="1" applyAlignment="1" applyProtection="1">
      <alignment horizontal="left" vertical="top" wrapText="1"/>
      <protection hidden="1"/>
    </xf>
    <xf numFmtId="49" fontId="4" fillId="0" borderId="8" xfId="0" applyNumberFormat="1" applyFont="1" applyFill="1" applyBorder="1" applyAlignment="1">
      <alignment horizontal="left" vertical="top" wrapText="1"/>
    </xf>
    <xf numFmtId="49" fontId="4" fillId="0" borderId="79" xfId="0" applyNumberFormat="1" applyFont="1" applyFill="1" applyBorder="1" applyAlignment="1">
      <alignment horizontal="left" vertical="top" wrapText="1"/>
    </xf>
    <xf numFmtId="49" fontId="4" fillId="0" borderId="20" xfId="0" applyNumberFormat="1" applyFont="1" applyFill="1" applyBorder="1" applyAlignment="1">
      <alignment horizontal="left" vertical="top" wrapText="1"/>
    </xf>
    <xf numFmtId="0" fontId="0" fillId="0" borderId="50" xfId="0" applyBorder="1" applyAlignment="1">
      <alignment horizontal="left"/>
    </xf>
    <xf numFmtId="0" fontId="0" fillId="0" borderId="65" xfId="0" applyBorder="1" applyAlignment="1">
      <alignment horizontal="left"/>
    </xf>
    <xf numFmtId="0" fontId="0" fillId="0" borderId="62" xfId="0" applyBorder="1" applyAlignment="1">
      <alignment horizontal="left"/>
    </xf>
    <xf numFmtId="0" fontId="29" fillId="11" borderId="80" xfId="0" applyFont="1" applyFill="1" applyBorder="1" applyAlignment="1">
      <alignment horizontal="left" vertical="top" wrapText="1"/>
    </xf>
    <xf numFmtId="0" fontId="29" fillId="11" borderId="81" xfId="0" applyFont="1" applyFill="1" applyBorder="1" applyAlignment="1">
      <alignment horizontal="left" vertical="top" wrapText="1"/>
    </xf>
    <xf numFmtId="0" fontId="30" fillId="6" borderId="17" xfId="0" applyFont="1" applyFill="1" applyBorder="1" applyAlignment="1">
      <alignment horizontal="left" wrapText="1"/>
    </xf>
    <xf numFmtId="0" fontId="30" fillId="6" borderId="68" xfId="0" applyFont="1" applyFill="1" applyBorder="1" applyAlignment="1">
      <alignment horizontal="left" wrapText="1"/>
    </xf>
    <xf numFmtId="0" fontId="29" fillId="11" borderId="7" xfId="0" applyFont="1" applyFill="1" applyBorder="1" applyAlignment="1">
      <alignment horizontal="left" vertical="top"/>
    </xf>
    <xf numFmtId="0" fontId="29" fillId="11" borderId="69" xfId="0" applyFont="1" applyFill="1" applyBorder="1" applyAlignment="1">
      <alignment horizontal="left" vertical="top"/>
    </xf>
    <xf numFmtId="0" fontId="0" fillId="2" borderId="70" xfId="0" applyFill="1" applyBorder="1" applyAlignment="1">
      <alignment horizontal="center"/>
    </xf>
    <xf numFmtId="0" fontId="29" fillId="11" borderId="7" xfId="0" applyFont="1" applyFill="1" applyBorder="1" applyAlignment="1">
      <alignment horizontal="left" vertical="top" wrapText="1"/>
    </xf>
    <xf numFmtId="0" fontId="29" fillId="11" borderId="69" xfId="0" applyFont="1" applyFill="1" applyBorder="1" applyAlignment="1">
      <alignment horizontal="left" vertical="top" wrapText="1"/>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10" fillId="5" borderId="2" xfId="2" applyFont="1" applyFill="1" applyBorder="1" applyAlignment="1">
      <alignment horizontal="center" vertical="center"/>
    </xf>
    <xf numFmtId="0" fontId="10" fillId="5" borderId="46" xfId="2" applyFont="1" applyFill="1" applyBorder="1" applyAlignment="1">
      <alignment horizontal="center" vertical="center"/>
    </xf>
    <xf numFmtId="0" fontId="12" fillId="4" borderId="4" xfId="2" applyFont="1" applyFill="1" applyBorder="1" applyAlignment="1">
      <alignment horizontal="center"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5" fillId="0" borderId="2" xfId="2" applyBorder="1" applyAlignment="1">
      <alignment horizontal="left" wrapText="1"/>
    </xf>
    <xf numFmtId="0" fontId="5" fillId="0" borderId="71" xfId="2" applyBorder="1" applyAlignment="1">
      <alignment horizontal="left" wrapText="1"/>
    </xf>
    <xf numFmtId="0" fontId="5" fillId="0" borderId="46" xfId="2" applyBorder="1" applyAlignment="1">
      <alignment horizontal="left" wrapText="1"/>
    </xf>
    <xf numFmtId="0" fontId="5" fillId="0" borderId="2" xfId="2" applyBorder="1" applyAlignment="1">
      <alignment horizontal="left" vertical="top" wrapText="1"/>
    </xf>
    <xf numFmtId="0" fontId="5" fillId="0" borderId="71" xfId="2" applyBorder="1" applyAlignment="1">
      <alignment horizontal="left" vertical="top" wrapText="1"/>
    </xf>
    <xf numFmtId="0" fontId="5" fillId="0" borderId="46" xfId="2" applyBorder="1" applyAlignment="1">
      <alignment horizontal="left" vertical="top" wrapText="1"/>
    </xf>
    <xf numFmtId="0" fontId="5" fillId="0" borderId="2" xfId="2" applyBorder="1" applyAlignment="1">
      <alignment horizontal="center" vertical="top" wrapText="1"/>
    </xf>
    <xf numFmtId="0" fontId="5" fillId="0" borderId="71" xfId="2" applyBorder="1" applyAlignment="1">
      <alignment horizontal="center" vertical="top" wrapText="1"/>
    </xf>
    <xf numFmtId="0" fontId="5" fillId="0" borderId="46" xfId="2" applyBorder="1" applyAlignment="1">
      <alignment horizontal="center" vertical="top" wrapText="1"/>
    </xf>
    <xf numFmtId="0" fontId="24" fillId="2" borderId="0" xfId="2" applyFont="1" applyFill="1" applyBorder="1" applyAlignment="1">
      <alignment horizontal="center" vertical="center" wrapText="1"/>
    </xf>
    <xf numFmtId="0" fontId="13" fillId="0" borderId="4" xfId="2" applyFont="1" applyFill="1" applyBorder="1" applyAlignment="1">
      <alignment horizontal="left" vertical="center" wrapText="1"/>
    </xf>
    <xf numFmtId="0" fontId="13" fillId="0" borderId="6" xfId="2" applyFont="1" applyFill="1" applyBorder="1" applyAlignment="1">
      <alignment horizontal="left" vertical="center" wrapText="1"/>
    </xf>
    <xf numFmtId="1" fontId="19" fillId="2" borderId="0" xfId="2" applyNumberFormat="1" applyFont="1" applyFill="1" applyBorder="1" applyAlignment="1" applyProtection="1">
      <alignment horizontal="center" vertical="center"/>
    </xf>
    <xf numFmtId="0" fontId="24" fillId="6" borderId="2" xfId="2" applyFont="1" applyFill="1" applyBorder="1" applyAlignment="1" applyProtection="1">
      <alignment horizontal="left" vertical="center" wrapText="1"/>
      <protection hidden="1"/>
    </xf>
    <xf numFmtId="0" fontId="24" fillId="6" borderId="71" xfId="2" applyFont="1" applyFill="1" applyBorder="1" applyAlignment="1" applyProtection="1">
      <alignment horizontal="left" vertical="center" wrapText="1"/>
      <protection hidden="1"/>
    </xf>
    <xf numFmtId="0" fontId="24" fillId="6" borderId="46" xfId="2" applyFont="1" applyFill="1" applyBorder="1" applyAlignment="1" applyProtection="1">
      <alignment horizontal="left" vertical="center" wrapText="1"/>
      <protection hidden="1"/>
    </xf>
    <xf numFmtId="1" fontId="11" fillId="3" borderId="2" xfId="2" applyNumberFormat="1" applyFont="1" applyFill="1" applyBorder="1" applyAlignment="1">
      <alignment horizontal="center" vertical="center" wrapText="1"/>
    </xf>
    <xf numFmtId="1" fontId="11" fillId="3" borderId="46" xfId="2" applyNumberFormat="1" applyFont="1" applyFill="1" applyBorder="1" applyAlignment="1">
      <alignment horizontal="center" vertical="center" wrapText="1"/>
    </xf>
    <xf numFmtId="0" fontId="2" fillId="0" borderId="72" xfId="0" applyFont="1" applyBorder="1" applyAlignment="1">
      <alignment horizontal="center"/>
    </xf>
    <xf numFmtId="0" fontId="2" fillId="0" borderId="66" xfId="0" applyFont="1" applyBorder="1" applyAlignment="1">
      <alignment horizontal="center"/>
    </xf>
    <xf numFmtId="0" fontId="2" fillId="0" borderId="67" xfId="0" applyFont="1" applyBorder="1" applyAlignment="1">
      <alignment horizontal="center"/>
    </xf>
    <xf numFmtId="0" fontId="2" fillId="0" borderId="65" xfId="0" applyFont="1" applyFill="1" applyBorder="1" applyAlignment="1">
      <alignment horizontal="center"/>
    </xf>
    <xf numFmtId="0" fontId="2" fillId="0" borderId="62" xfId="0" applyFont="1" applyFill="1" applyBorder="1" applyAlignment="1">
      <alignment horizontal="center"/>
    </xf>
    <xf numFmtId="0" fontId="2" fillId="0" borderId="50" xfId="0" applyFont="1" applyFill="1" applyBorder="1" applyAlignment="1">
      <alignment horizontal="center"/>
    </xf>
    <xf numFmtId="1" fontId="10" fillId="2" borderId="0" xfId="2" applyNumberFormat="1" applyFont="1" applyFill="1" applyBorder="1" applyAlignment="1" applyProtection="1">
      <alignment horizontal="center" vertical="center"/>
    </xf>
    <xf numFmtId="0" fontId="13" fillId="0"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2" fillId="3" borderId="6" xfId="2" applyFont="1" applyFill="1" applyBorder="1" applyAlignment="1">
      <alignment horizontal="left" vertical="center" wrapText="1"/>
    </xf>
    <xf numFmtId="0" fontId="12" fillId="4" borderId="86" xfId="2" applyFont="1" applyFill="1" applyBorder="1" applyAlignment="1">
      <alignment horizontal="left" vertical="center" wrapText="1"/>
    </xf>
    <xf numFmtId="0" fontId="12" fillId="4" borderId="87" xfId="2" applyFont="1" applyFill="1" applyBorder="1" applyAlignment="1">
      <alignment horizontal="left" vertical="center" wrapText="1"/>
    </xf>
    <xf numFmtId="0" fontId="12" fillId="4" borderId="88" xfId="2" applyFont="1" applyFill="1" applyBorder="1" applyAlignment="1">
      <alignment horizontal="left" vertical="center" wrapText="1"/>
    </xf>
  </cellXfs>
  <cellStyles count="3">
    <cellStyle name="Hyperlink" xfId="1" builtinId="8"/>
    <cellStyle name="Normal" xfId="0" builtinId="0"/>
    <cellStyle name="Normal 2" xfId="2"/>
  </cellStyles>
  <dxfs count="13">
    <dxf>
      <fill>
        <patternFill>
          <bgColor rgb="FFFFC000"/>
        </patternFill>
      </fill>
    </dxf>
    <dxf>
      <fill>
        <patternFill>
          <bgColor indexed="10"/>
        </patternFill>
      </fill>
    </dxf>
    <dxf>
      <fill>
        <patternFill>
          <fgColor rgb="FF00FF00"/>
          <bgColor rgb="FF00FF00"/>
        </patternFill>
      </fill>
    </dxf>
    <dxf>
      <fill>
        <patternFill>
          <bgColor rgb="FFFFC000"/>
        </patternFill>
      </fill>
    </dxf>
    <dxf>
      <fill>
        <patternFill>
          <bgColor indexed="10"/>
        </patternFill>
      </fill>
    </dxf>
    <dxf>
      <fill>
        <patternFill>
          <fgColor rgb="FF00FF00"/>
          <bgColor rgb="FF00FF00"/>
        </patternFill>
      </fill>
    </dxf>
    <dxf>
      <fill>
        <patternFill>
          <bgColor theme="6" tint="-0.24994659260841701"/>
        </patternFill>
      </fill>
    </dxf>
    <dxf>
      <fill>
        <patternFill>
          <bgColor theme="6"/>
        </patternFill>
      </fill>
    </dxf>
    <dxf>
      <fill>
        <patternFill>
          <bgColor theme="6" tint="0.39994506668294322"/>
        </patternFill>
      </fill>
    </dxf>
    <dxf>
      <fill>
        <patternFill>
          <bgColor theme="0" tint="-0.14996795556505021"/>
        </patternFill>
      </fill>
    </dxf>
    <dxf>
      <fill>
        <patternFill>
          <bgColor theme="5" tint="-0.24994659260841701"/>
        </patternFill>
      </fill>
    </dxf>
    <dxf>
      <fill>
        <patternFill>
          <bgColor theme="5" tint="0.39994506668294322"/>
        </patternFill>
      </fill>
    </dxf>
    <dxf>
      <fill>
        <patternFill>
          <bgColor theme="5" tint="0.59996337778862885"/>
        </patternFill>
      </fill>
    </dxf>
  </dxfs>
  <tableStyles count="0" defaultTableStyle="TableStyleMedium2" defaultPivotStyle="PivotStyleLight16"/>
  <colors>
    <mruColors>
      <color rgb="FF92D050"/>
      <color rgb="FF19F60E"/>
      <color rgb="FF4AC5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38274071462461"/>
          <c:y val="0.11075064364122612"/>
          <c:w val="0.43088746991203231"/>
          <c:h val="0.69471973482669247"/>
        </c:manualLayout>
      </c:layout>
      <c:radarChart>
        <c:radarStyle val="marker"/>
        <c:varyColors val="0"/>
        <c:ser>
          <c:idx val="0"/>
          <c:order val="0"/>
          <c:tx>
            <c:strRef>
              <c:f>Protected!$G$35</c:f>
              <c:strCache>
                <c:ptCount val="1"/>
                <c:pt idx="0">
                  <c:v>Option 1 - </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Protected!$G$36:$G$40</c:f>
              <c:numCache>
                <c:formatCode>General</c:formatCode>
                <c:ptCount val="5"/>
                <c:pt idx="0">
                  <c:v>#N/A</c:v>
                </c:pt>
                <c:pt idx="1">
                  <c:v>#N/A</c:v>
                </c:pt>
                <c:pt idx="2">
                  <c:v>#N/A</c:v>
                </c:pt>
                <c:pt idx="3">
                  <c:v>#N/A</c:v>
                </c:pt>
                <c:pt idx="4">
                  <c:v>#N/A</c:v>
                </c:pt>
              </c:numCache>
            </c:numRef>
          </c:val>
        </c:ser>
        <c:ser>
          <c:idx val="1"/>
          <c:order val="1"/>
          <c:tx>
            <c:strRef>
              <c:f>Protected!$H$35</c:f>
              <c:strCache>
                <c:ptCount val="1"/>
                <c:pt idx="0">
                  <c:v>Option 2 - &lt;insert&gt;</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Protected!$H$36:$H$40</c:f>
              <c:numCache>
                <c:formatCode>General</c:formatCode>
                <c:ptCount val="5"/>
                <c:pt idx="0">
                  <c:v>#N/A</c:v>
                </c:pt>
                <c:pt idx="1">
                  <c:v>#N/A</c:v>
                </c:pt>
                <c:pt idx="2">
                  <c:v>#N/A</c:v>
                </c:pt>
                <c:pt idx="3">
                  <c:v>#N/A</c:v>
                </c:pt>
                <c:pt idx="4">
                  <c:v>#N/A</c:v>
                </c:pt>
              </c:numCache>
            </c:numRef>
          </c:val>
        </c:ser>
        <c:ser>
          <c:idx val="2"/>
          <c:order val="2"/>
          <c:tx>
            <c:strRef>
              <c:f>Protected!$I$35</c:f>
              <c:strCache>
                <c:ptCount val="1"/>
                <c:pt idx="0">
                  <c:v>Option 3 - &lt;insert&gt;</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Protected!$I$36:$I$40</c:f>
              <c:numCache>
                <c:formatCode>General</c:formatCode>
                <c:ptCount val="5"/>
                <c:pt idx="0">
                  <c:v>#N/A</c:v>
                </c:pt>
                <c:pt idx="1">
                  <c:v>#N/A</c:v>
                </c:pt>
                <c:pt idx="2">
                  <c:v>#N/A</c:v>
                </c:pt>
                <c:pt idx="3">
                  <c:v>#N/A</c:v>
                </c:pt>
                <c:pt idx="4">
                  <c:v>#N/A</c:v>
                </c:pt>
              </c:numCache>
            </c:numRef>
          </c:val>
        </c:ser>
        <c:ser>
          <c:idx val="3"/>
          <c:order val="3"/>
          <c:tx>
            <c:strRef>
              <c:f>Protected!$J$35</c:f>
              <c:strCache>
                <c:ptCount val="1"/>
                <c:pt idx="0">
                  <c:v>Option 4 - &lt;insert&gt;</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Protected!$J$36:$J$40</c:f>
              <c:numCache>
                <c:formatCode>General</c:formatCode>
                <c:ptCount val="5"/>
                <c:pt idx="0">
                  <c:v>#N/A</c:v>
                </c:pt>
                <c:pt idx="1">
                  <c:v>#N/A</c:v>
                </c:pt>
                <c:pt idx="2">
                  <c:v>#N/A</c:v>
                </c:pt>
                <c:pt idx="3">
                  <c:v>#N/A</c:v>
                </c:pt>
                <c:pt idx="4">
                  <c:v>#N/A</c:v>
                </c:pt>
              </c:numCache>
            </c:numRef>
          </c:val>
        </c:ser>
        <c:ser>
          <c:idx val="4"/>
          <c:order val="4"/>
          <c:tx>
            <c:strRef>
              <c:f>Protected!$K$35</c:f>
              <c:strCache>
                <c:ptCount val="1"/>
                <c:pt idx="0">
                  <c:v>Option 5 - &lt;insert&gt;</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Protected!$K$36:$K$40</c:f>
              <c:numCache>
                <c:formatCode>General</c:formatCode>
                <c:ptCount val="5"/>
                <c:pt idx="0">
                  <c:v>#N/A</c:v>
                </c:pt>
                <c:pt idx="1">
                  <c:v>#N/A</c:v>
                </c:pt>
                <c:pt idx="2">
                  <c:v>#N/A</c:v>
                </c:pt>
                <c:pt idx="3">
                  <c:v>#N/A</c:v>
                </c:pt>
                <c:pt idx="4">
                  <c:v>#N/A</c:v>
                </c:pt>
              </c:numCache>
            </c:numRef>
          </c:val>
        </c:ser>
        <c:ser>
          <c:idx val="5"/>
          <c:order val="5"/>
          <c:tx>
            <c:strRef>
              <c:f>Protected!$L$35</c:f>
              <c:strCache>
                <c:ptCount val="1"/>
                <c:pt idx="0">
                  <c:v>Option 6 - &lt;insert&gt;</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Protected!$L$36:$L$40</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axId val="74058752"/>
        <c:axId val="74076928"/>
      </c:radarChart>
      <c:catAx>
        <c:axId val="74058752"/>
        <c:scaling>
          <c:orientation val="minMax"/>
        </c:scaling>
        <c:delete val="0"/>
        <c:axPos val="b"/>
        <c:majorGridlines/>
        <c:numFmt formatCode="General" sourceLinked="1"/>
        <c:majorTickMark val="out"/>
        <c:minorTickMark val="none"/>
        <c:tickLblPos val="nextTo"/>
        <c:txPr>
          <a:bodyPr/>
          <a:lstStyle/>
          <a:p>
            <a:pPr>
              <a:defRPr sz="1400"/>
            </a:pPr>
            <a:endParaRPr lang="en-US"/>
          </a:p>
        </c:txPr>
        <c:crossAx val="74076928"/>
        <c:crosses val="autoZero"/>
        <c:auto val="0"/>
        <c:lblAlgn val="ctr"/>
        <c:lblOffset val="100"/>
        <c:noMultiLvlLbl val="0"/>
      </c:catAx>
      <c:valAx>
        <c:axId val="74076928"/>
        <c:scaling>
          <c:orientation val="minMax"/>
          <c:max val="3"/>
          <c:min val="-3"/>
        </c:scaling>
        <c:delete val="0"/>
        <c:axPos val="l"/>
        <c:majorGridlines/>
        <c:numFmt formatCode="0_ ;[Red]\-0\ " sourceLinked="0"/>
        <c:majorTickMark val="cross"/>
        <c:minorTickMark val="none"/>
        <c:tickLblPos val="nextTo"/>
        <c:txPr>
          <a:bodyPr/>
          <a:lstStyle/>
          <a:p>
            <a:pPr>
              <a:defRPr sz="1200"/>
            </a:pPr>
            <a:endParaRPr lang="en-US"/>
          </a:p>
        </c:txPr>
        <c:crossAx val="74058752"/>
        <c:crosses val="autoZero"/>
        <c:crossBetween val="between"/>
        <c:majorUnit val="1"/>
        <c:minorUnit val="1"/>
      </c:valAx>
      <c:spPr>
        <a:noFill/>
        <a:ln>
          <a:noFill/>
        </a:ln>
      </c:spPr>
    </c:plotArea>
    <c:legend>
      <c:legendPos val="r"/>
      <c:layout>
        <c:manualLayout>
          <c:xMode val="edge"/>
          <c:yMode val="edge"/>
          <c:x val="0.75136261237100133"/>
          <c:y val="6.5963060686015833E-3"/>
          <c:w val="0.10982995920049113"/>
          <c:h val="0.21461654070889929"/>
        </c:manualLayout>
      </c:layout>
      <c:overlay val="0"/>
      <c:txPr>
        <a:bodyPr/>
        <a:lstStyle/>
        <a:p>
          <a:pPr>
            <a:defRPr sz="1200"/>
          </a:pPr>
          <a:endParaRPr lang="en-US"/>
        </a:p>
      </c:txPr>
    </c:legend>
    <c:plotVisOnly val="1"/>
    <c:dispBlanksAs val="gap"/>
    <c:showDLblsOverMax val="0"/>
  </c:chart>
  <c:spPr>
    <a:solidFill>
      <a:schemeClr val="bg1"/>
    </a:solidFill>
  </c:spPr>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543239248359738"/>
          <c:y val="0.31177231565329883"/>
          <c:w val="0.26831297285957822"/>
          <c:h val="0.42173350582147479"/>
        </c:manualLayout>
      </c:layout>
      <c:radarChart>
        <c:radarStyle val="marker"/>
        <c:varyColors val="0"/>
        <c:ser>
          <c:idx val="0"/>
          <c:order val="0"/>
          <c:tx>
            <c:strRef>
              <c:f>Protected!$W$3</c:f>
              <c:strCache>
                <c:ptCount val="1"/>
                <c:pt idx="0">
                  <c:v>Option 1 - </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 congestion and disruption.</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 per km</c:v>
                </c:pt>
                <c:pt idx="9">
                  <c:v>Meet the targets set out in the Climate Change (Scotland) Act 2010</c:v>
                </c:pt>
                <c:pt idx="10">
                  <c:v>Improve air quality</c:v>
                </c:pt>
                <c:pt idx="11">
                  <c:v>Improve health</c:v>
                </c:pt>
                <c:pt idx="12">
                  <c:v>Well designed, sustainable places</c:v>
                </c:pt>
                <c:pt idx="13">
                  <c:v>Reduce Scotland's carbon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Protected!$W$4:$W$22</c:f>
              <c:numCache>
                <c:formatCode>General</c:formatCode>
                <c:ptCount val="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er>
        <c:ser>
          <c:idx val="1"/>
          <c:order val="1"/>
          <c:tx>
            <c:strRef>
              <c:f>Protected!$X$3</c:f>
              <c:strCache>
                <c:ptCount val="1"/>
                <c:pt idx="0">
                  <c:v>Option 2 - &lt;insert&gt;</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 congestion and disruption.</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 per km</c:v>
                </c:pt>
                <c:pt idx="9">
                  <c:v>Meet the targets set out in the Climate Change (Scotland) Act 2010</c:v>
                </c:pt>
                <c:pt idx="10">
                  <c:v>Improve air quality</c:v>
                </c:pt>
                <c:pt idx="11">
                  <c:v>Improve health</c:v>
                </c:pt>
                <c:pt idx="12">
                  <c:v>Well designed, sustainable places</c:v>
                </c:pt>
                <c:pt idx="13">
                  <c:v>Reduce Scotland's carbon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Protected!$X$4:$X$22</c:f>
              <c:numCache>
                <c:formatCode>General</c:formatCode>
                <c:ptCount val="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er>
        <c:ser>
          <c:idx val="2"/>
          <c:order val="2"/>
          <c:tx>
            <c:strRef>
              <c:f>Protected!$Y$3</c:f>
              <c:strCache>
                <c:ptCount val="1"/>
                <c:pt idx="0">
                  <c:v>Option 3 - &lt;insert&gt;</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 congestion and disruption.</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 per km</c:v>
                </c:pt>
                <c:pt idx="9">
                  <c:v>Meet the targets set out in the Climate Change (Scotland) Act 2010</c:v>
                </c:pt>
                <c:pt idx="10">
                  <c:v>Improve air quality</c:v>
                </c:pt>
                <c:pt idx="11">
                  <c:v>Improve health</c:v>
                </c:pt>
                <c:pt idx="12">
                  <c:v>Well designed, sustainable places</c:v>
                </c:pt>
                <c:pt idx="13">
                  <c:v>Reduce Scotland's carbon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Protected!$Y$4:$Y$22</c:f>
              <c:numCache>
                <c:formatCode>General</c:formatCode>
                <c:ptCount val="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er>
        <c:ser>
          <c:idx val="3"/>
          <c:order val="3"/>
          <c:tx>
            <c:strRef>
              <c:f>Protected!$Z$3</c:f>
              <c:strCache>
                <c:ptCount val="1"/>
                <c:pt idx="0">
                  <c:v>Option 4 - &lt;insert&gt;</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 congestion and disruption.</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 per km</c:v>
                </c:pt>
                <c:pt idx="9">
                  <c:v>Meet the targets set out in the Climate Change (Scotland) Act 2010</c:v>
                </c:pt>
                <c:pt idx="10">
                  <c:v>Improve air quality</c:v>
                </c:pt>
                <c:pt idx="11">
                  <c:v>Improve health</c:v>
                </c:pt>
                <c:pt idx="12">
                  <c:v>Well designed, sustainable places</c:v>
                </c:pt>
                <c:pt idx="13">
                  <c:v>Reduce Scotland's carbon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Protected!$Z$4:$Z$22</c:f>
              <c:numCache>
                <c:formatCode>General</c:formatCode>
                <c:ptCount val="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er>
        <c:ser>
          <c:idx val="4"/>
          <c:order val="4"/>
          <c:tx>
            <c:strRef>
              <c:f>Protected!$AA$3</c:f>
              <c:strCache>
                <c:ptCount val="1"/>
                <c:pt idx="0">
                  <c:v>Option 5 - &lt;insert&gt;</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 congestion and disruption.</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 per km</c:v>
                </c:pt>
                <c:pt idx="9">
                  <c:v>Meet the targets set out in the Climate Change (Scotland) Act 2010</c:v>
                </c:pt>
                <c:pt idx="10">
                  <c:v>Improve air quality</c:v>
                </c:pt>
                <c:pt idx="11">
                  <c:v>Improve health</c:v>
                </c:pt>
                <c:pt idx="12">
                  <c:v>Well designed, sustainable places</c:v>
                </c:pt>
                <c:pt idx="13">
                  <c:v>Reduce Scotland's carbon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Protected!$AA$4:$AA$22</c:f>
              <c:numCache>
                <c:formatCode>General</c:formatCode>
                <c:ptCount val="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er>
        <c:ser>
          <c:idx val="5"/>
          <c:order val="5"/>
          <c:tx>
            <c:strRef>
              <c:f>Protected!$AB$3</c:f>
              <c:strCache>
                <c:ptCount val="1"/>
                <c:pt idx="0">
                  <c:v>Option 6 - &lt;insert&gt;</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 congestion and disruption.</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 per km</c:v>
                </c:pt>
                <c:pt idx="9">
                  <c:v>Meet the targets set out in the Climate Change (Scotland) Act 2010</c:v>
                </c:pt>
                <c:pt idx="10">
                  <c:v>Improve air quality</c:v>
                </c:pt>
                <c:pt idx="11">
                  <c:v>Improve health</c:v>
                </c:pt>
                <c:pt idx="12">
                  <c:v>Well designed, sustainable places</c:v>
                </c:pt>
                <c:pt idx="13">
                  <c:v>Reduce Scotland's carbon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Protected!$AB$4:$AB$22</c:f>
              <c:numCache>
                <c:formatCode>General</c:formatCode>
                <c:ptCount val="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er>
        <c:dLbls>
          <c:showLegendKey val="0"/>
          <c:showVal val="0"/>
          <c:showCatName val="0"/>
          <c:showSerName val="0"/>
          <c:showPercent val="0"/>
          <c:showBubbleSize val="0"/>
        </c:dLbls>
        <c:axId val="92287744"/>
        <c:axId val="92289280"/>
      </c:radarChart>
      <c:catAx>
        <c:axId val="92287744"/>
        <c:scaling>
          <c:orientation val="minMax"/>
        </c:scaling>
        <c:delete val="0"/>
        <c:axPos val="b"/>
        <c:majorGridlines/>
        <c:numFmt formatCode="@" sourceLinked="1"/>
        <c:majorTickMark val="out"/>
        <c:minorTickMark val="none"/>
        <c:tickLblPos val="nextTo"/>
        <c:txPr>
          <a:bodyPr/>
          <a:lstStyle/>
          <a:p>
            <a:pPr>
              <a:defRPr sz="1000"/>
            </a:pPr>
            <a:endParaRPr lang="en-US"/>
          </a:p>
        </c:txPr>
        <c:crossAx val="92289280"/>
        <c:crosses val="autoZero"/>
        <c:auto val="0"/>
        <c:lblAlgn val="ctr"/>
        <c:lblOffset val="100"/>
        <c:noMultiLvlLbl val="0"/>
      </c:catAx>
      <c:valAx>
        <c:axId val="92289280"/>
        <c:scaling>
          <c:orientation val="minMax"/>
          <c:max val="3"/>
          <c:min val="-3"/>
        </c:scaling>
        <c:delete val="0"/>
        <c:axPos val="l"/>
        <c:majorGridlines/>
        <c:numFmt formatCode="#,##0" sourceLinked="0"/>
        <c:majorTickMark val="cross"/>
        <c:minorTickMark val="none"/>
        <c:tickLblPos val="nextTo"/>
        <c:txPr>
          <a:bodyPr/>
          <a:lstStyle/>
          <a:p>
            <a:pPr>
              <a:defRPr baseline="0">
                <a:solidFill>
                  <a:schemeClr val="tx1"/>
                </a:solidFill>
              </a:defRPr>
            </a:pPr>
            <a:endParaRPr lang="en-US"/>
          </a:p>
        </c:txPr>
        <c:crossAx val="92287744"/>
        <c:crosses val="autoZero"/>
        <c:crossBetween val="between"/>
        <c:majorUnit val="1"/>
        <c:minorUnit val="0.5"/>
      </c:valAx>
      <c:spPr>
        <a:gradFill flip="none" rotWithShape="1">
          <a:gsLst>
            <a:gs pos="34000">
              <a:schemeClr val="bg1">
                <a:lumMod val="85000"/>
              </a:schemeClr>
            </a:gs>
            <a:gs pos="36000">
              <a:schemeClr val="bg1"/>
            </a:gs>
          </a:gsLst>
          <a:path path="circle">
            <a:fillToRect l="50000" t="50000" r="50000" b="50000"/>
          </a:path>
          <a:tileRect/>
        </a:gradFill>
      </c:spPr>
    </c:plotArea>
    <c:legend>
      <c:legendPos val="r"/>
      <c:layout>
        <c:manualLayout>
          <c:xMode val="edge"/>
          <c:yMode val="edge"/>
          <c:x val="0.89053567069548401"/>
          <c:y val="0.63001293661060798"/>
          <c:w val="9.876551850771742E-2"/>
          <c:h val="0.32600258732212162"/>
        </c:manualLayout>
      </c:layout>
      <c:overlay val="0"/>
    </c:legend>
    <c:plotVisOnly val="1"/>
    <c:dispBlanksAs val="gap"/>
    <c:showDLblsOverMax val="0"/>
  </c:chart>
  <c:spPr>
    <a:solidFill>
      <a:schemeClr val="bg1"/>
    </a:solid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571500</xdr:colOff>
      <xdr:row>44</xdr:row>
      <xdr:rowOff>95250</xdr:rowOff>
    </xdr:to>
    <xdr:graphicFrame macro="">
      <xdr:nvGraphicFramePr>
        <xdr:cNvPr id="205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403412</xdr:colOff>
      <xdr:row>0</xdr:row>
      <xdr:rowOff>79901</xdr:rowOff>
    </xdr:from>
    <xdr:to>
      <xdr:col>20</xdr:col>
      <xdr:colOff>481853</xdr:colOff>
      <xdr:row>49</xdr:row>
      <xdr:rowOff>44823</xdr:rowOff>
    </xdr:to>
    <xdr:graphicFrame macro="">
      <xdr:nvGraphicFramePr>
        <xdr:cNvPr id="40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lfil005.lu.tfl.local\Documents%20and%20Settings\benlewis\Local%20Settings\Temporary%20Internet%20Files\Content.Outlook\DXF0M6JG\SAF%20PRECGAP%20v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441623\Objective\Objects\PAF%20-%20National%20Onl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ackground Information"/>
      <sheetName val="Detailed Assessment"/>
      <sheetName val=" Economy"/>
      <sheetName val="Quality of Life"/>
      <sheetName val="Safety and Security"/>
      <sheetName val="Transport opportunities"/>
      <sheetName val="C02"/>
      <sheetName val="Olympics"/>
      <sheetName val="Deliverability and Risks"/>
      <sheetName val="Summary Assessment"/>
      <sheetName val="Chart Inputs"/>
      <sheetName val="Chart, Stategic Fit - Goal"/>
      <sheetName val="Chart, Stategic Fit - Challenge"/>
      <sheetName val="BP-tool Output"/>
      <sheetName val="BCA Output"/>
      <sheetName val="Notes "/>
    </sheetNames>
    <sheetDataSet>
      <sheetData sheetId="0" refreshError="1"/>
      <sheetData sheetId="1" refreshError="1"/>
      <sheetData sheetId="2" refreshError="1">
        <row r="121">
          <cell r="N121">
            <v>-3</v>
          </cell>
          <cell r="O121" t="str">
            <v>Strong Negative</v>
          </cell>
        </row>
        <row r="122">
          <cell r="N122">
            <v>-2</v>
          </cell>
          <cell r="O122" t="str">
            <v>Moderate Negative</v>
          </cell>
        </row>
        <row r="123">
          <cell r="N123">
            <v>-1</v>
          </cell>
          <cell r="O123" t="str">
            <v>Slight Negative</v>
          </cell>
        </row>
        <row r="124">
          <cell r="N124">
            <v>0</v>
          </cell>
          <cell r="O124" t="str">
            <v>Neutral</v>
          </cell>
        </row>
        <row r="125">
          <cell r="N125">
            <v>1</v>
          </cell>
          <cell r="O125" t="str">
            <v>Slight Positive</v>
          </cell>
        </row>
        <row r="126">
          <cell r="N126">
            <v>2</v>
          </cell>
          <cell r="O126" t="str">
            <v>Moderate Positive</v>
          </cell>
        </row>
        <row r="127">
          <cell r="N127">
            <v>3</v>
          </cell>
          <cell r="O127" t="str">
            <v>Strong Positive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ventions"/>
      <sheetName val="National only PAF"/>
      <sheetName val="Deliverability and Risks"/>
      <sheetName val="Protected"/>
      <sheetName val="Chart 1"/>
      <sheetName val="Chart 2"/>
      <sheetName val="Chart 3"/>
    </sheetNames>
    <sheetDataSet>
      <sheetData sheetId="0">
        <row r="4">
          <cell r="E4" t="str">
            <v>&lt;insert&gt;</v>
          </cell>
        </row>
      </sheetData>
      <sheetData sheetId="1">
        <row r="3">
          <cell r="E3" t="str">
            <v>Option 1</v>
          </cell>
          <cell r="F3" t="str">
            <v>Option 2</v>
          </cell>
          <cell r="G3" t="str">
            <v>Option 3</v>
          </cell>
          <cell r="H3" t="str">
            <v>Option 4</v>
          </cell>
          <cell r="I3" t="str">
            <v>Option 5</v>
          </cell>
          <cell r="J3" t="str">
            <v>Option 6</v>
          </cell>
        </row>
        <row r="4">
          <cell r="E4" t="str">
            <v>&lt;insert&gt;</v>
          </cell>
          <cell r="F4">
            <v>0</v>
          </cell>
          <cell r="G4">
            <v>0</v>
          </cell>
          <cell r="H4">
            <v>0</v>
          </cell>
          <cell r="I4">
            <v>0</v>
          </cell>
          <cell r="J4">
            <v>0</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Normal="100" zoomScaleSheetLayoutView="100" workbookViewId="0">
      <selection activeCell="F7" sqref="F7"/>
    </sheetView>
  </sheetViews>
  <sheetFormatPr defaultRowHeight="12.75" x14ac:dyDescent="0.2"/>
  <cols>
    <col min="1" max="1" width="5.140625" customWidth="1"/>
    <col min="2" max="2" width="0.140625" customWidth="1"/>
    <col min="3" max="3" width="15.7109375" customWidth="1"/>
    <col min="4" max="4" width="28.42578125" customWidth="1"/>
    <col min="5" max="5" width="27" customWidth="1"/>
    <col min="6" max="6" width="52.42578125" customWidth="1"/>
    <col min="7" max="7" width="47.5703125" customWidth="1"/>
    <col min="8" max="8" width="11.42578125" customWidth="1"/>
  </cols>
  <sheetData>
    <row r="1" spans="1:8" x14ac:dyDescent="0.2">
      <c r="A1" s="78"/>
      <c r="B1" s="78"/>
      <c r="C1" s="83" t="s">
        <v>65</v>
      </c>
      <c r="D1" s="78"/>
      <c r="E1" s="78"/>
      <c r="F1" s="78"/>
      <c r="G1" s="78"/>
    </row>
    <row r="2" spans="1:8" x14ac:dyDescent="0.2">
      <c r="A2" s="78"/>
      <c r="B2" s="78"/>
      <c r="C2" s="83"/>
      <c r="D2" s="78"/>
      <c r="E2" s="78"/>
      <c r="F2" s="78"/>
      <c r="G2" s="78"/>
    </row>
    <row r="3" spans="1:8" x14ac:dyDescent="0.2">
      <c r="A3" s="78"/>
      <c r="B3" s="78"/>
      <c r="C3" s="260"/>
      <c r="D3" s="78"/>
      <c r="E3" s="78"/>
      <c r="F3" s="78"/>
      <c r="G3" s="78"/>
    </row>
    <row r="4" spans="1:8" ht="13.5" thickBot="1" x14ac:dyDescent="0.25">
      <c r="A4" s="78"/>
      <c r="B4" s="78"/>
      <c r="C4" s="260"/>
      <c r="D4" s="78"/>
      <c r="E4" s="78"/>
      <c r="F4" s="78"/>
      <c r="G4" s="78"/>
    </row>
    <row r="5" spans="1:8" ht="77.25" thickBot="1" x14ac:dyDescent="0.25">
      <c r="A5" s="78"/>
      <c r="B5" s="78"/>
      <c r="C5" s="79"/>
      <c r="D5" s="80" t="s">
        <v>63</v>
      </c>
      <c r="E5" s="81" t="s">
        <v>66</v>
      </c>
      <c r="F5" s="109" t="s">
        <v>64</v>
      </c>
      <c r="G5" s="261" t="s">
        <v>162</v>
      </c>
      <c r="H5" s="261" t="s">
        <v>151</v>
      </c>
    </row>
    <row r="6" spans="1:8" ht="13.5" thickBot="1" x14ac:dyDescent="0.25">
      <c r="A6" s="78"/>
      <c r="B6" s="78"/>
      <c r="C6" s="82" t="s">
        <v>62</v>
      </c>
      <c r="D6" s="267"/>
      <c r="E6" s="268" t="s">
        <v>74</v>
      </c>
      <c r="F6" s="267" t="s">
        <v>74</v>
      </c>
      <c r="G6" s="141"/>
      <c r="H6" s="141"/>
    </row>
    <row r="7" spans="1:8" ht="13.5" thickBot="1" x14ac:dyDescent="0.25">
      <c r="A7" s="78"/>
      <c r="B7" s="78"/>
      <c r="C7" s="82" t="s">
        <v>12</v>
      </c>
      <c r="D7" s="267"/>
      <c r="E7" s="268" t="s">
        <v>74</v>
      </c>
      <c r="F7" s="267" t="s">
        <v>74</v>
      </c>
      <c r="G7" s="141"/>
      <c r="H7" s="141"/>
    </row>
    <row r="8" spans="1:8" ht="13.5" thickBot="1" x14ac:dyDescent="0.25">
      <c r="A8" s="78"/>
      <c r="B8" s="78"/>
      <c r="C8" s="82" t="s">
        <v>13</v>
      </c>
      <c r="D8" s="267"/>
      <c r="E8" s="268" t="s">
        <v>74</v>
      </c>
      <c r="F8" s="267" t="s">
        <v>74</v>
      </c>
      <c r="G8" s="141"/>
      <c r="H8" s="141"/>
    </row>
    <row r="9" spans="1:8" ht="13.5" thickBot="1" x14ac:dyDescent="0.25">
      <c r="A9" s="78"/>
      <c r="B9" s="78"/>
      <c r="C9" s="82" t="s">
        <v>14</v>
      </c>
      <c r="D9" s="267"/>
      <c r="E9" s="268" t="s">
        <v>74</v>
      </c>
      <c r="F9" s="267" t="s">
        <v>74</v>
      </c>
      <c r="G9" s="141"/>
      <c r="H9" s="141"/>
    </row>
    <row r="10" spans="1:8" ht="13.5" thickBot="1" x14ac:dyDescent="0.25">
      <c r="A10" s="78"/>
      <c r="B10" s="78"/>
      <c r="C10" s="82" t="s">
        <v>15</v>
      </c>
      <c r="D10" s="267"/>
      <c r="E10" s="268" t="s">
        <v>74</v>
      </c>
      <c r="F10" s="267" t="s">
        <v>74</v>
      </c>
      <c r="G10" s="141"/>
      <c r="H10" s="141"/>
    </row>
    <row r="11" spans="1:8" x14ac:dyDescent="0.2">
      <c r="A11" s="78"/>
      <c r="B11" s="78"/>
      <c r="C11" s="82" t="s">
        <v>16</v>
      </c>
      <c r="D11" s="267"/>
      <c r="E11" s="268" t="s">
        <v>74</v>
      </c>
      <c r="F11" s="267" t="s">
        <v>74</v>
      </c>
      <c r="G11" s="141"/>
      <c r="H11" s="141"/>
    </row>
    <row r="12" spans="1:8" x14ac:dyDescent="0.2">
      <c r="A12" s="78"/>
      <c r="B12" s="78"/>
      <c r="C12" s="78"/>
      <c r="D12" s="78"/>
      <c r="E12" s="78"/>
      <c r="F12" s="78"/>
    </row>
    <row r="13" spans="1:8" x14ac:dyDescent="0.2">
      <c r="A13" s="78"/>
      <c r="B13" s="78"/>
      <c r="C13" s="78"/>
      <c r="D13" s="78"/>
      <c r="E13" s="78"/>
      <c r="F13" s="78"/>
    </row>
    <row r="14" spans="1:8" ht="13.5" thickBot="1" x14ac:dyDescent="0.25">
      <c r="A14" s="78"/>
      <c r="B14" s="78"/>
      <c r="C14" s="78"/>
      <c r="D14" s="78"/>
      <c r="E14" s="78"/>
      <c r="F14" s="78"/>
    </row>
    <row r="15" spans="1:8" ht="42.75" customHeight="1" thickBot="1" x14ac:dyDescent="0.25">
      <c r="A15" s="78"/>
      <c r="B15" s="78"/>
      <c r="C15" s="79"/>
      <c r="D15" s="264" t="s">
        <v>126</v>
      </c>
      <c r="E15" s="266" t="s">
        <v>152</v>
      </c>
      <c r="F15" s="262"/>
      <c r="G15" s="262"/>
      <c r="H15" s="263"/>
    </row>
    <row r="16" spans="1:8" ht="25.5" customHeight="1" thickBot="1" x14ac:dyDescent="0.25">
      <c r="A16" s="78"/>
      <c r="B16" s="78"/>
      <c r="C16" s="82" t="s">
        <v>62</v>
      </c>
      <c r="D16" s="6"/>
      <c r="E16" s="322" t="s">
        <v>99</v>
      </c>
      <c r="F16" s="323"/>
      <c r="G16" s="323"/>
      <c r="H16" s="324"/>
    </row>
    <row r="17" spans="1:8" ht="33" customHeight="1" thickBot="1" x14ac:dyDescent="0.25">
      <c r="A17" s="78"/>
      <c r="B17" s="78"/>
      <c r="C17" s="82" t="s">
        <v>12</v>
      </c>
      <c r="D17" s="6"/>
      <c r="E17" s="322" t="s">
        <v>99</v>
      </c>
      <c r="F17" s="323"/>
      <c r="G17" s="323"/>
      <c r="H17" s="324"/>
    </row>
    <row r="18" spans="1:8" ht="31.5" customHeight="1" thickBot="1" x14ac:dyDescent="0.25">
      <c r="A18" s="78"/>
      <c r="B18" s="78"/>
      <c r="C18" s="82" t="s">
        <v>13</v>
      </c>
      <c r="D18" s="6"/>
      <c r="E18" s="322" t="s">
        <v>99</v>
      </c>
      <c r="F18" s="323"/>
      <c r="G18" s="323"/>
      <c r="H18" s="324"/>
    </row>
    <row r="19" spans="1:8" ht="30.75" customHeight="1" thickBot="1" x14ac:dyDescent="0.25">
      <c r="A19" s="78"/>
      <c r="B19" s="78"/>
      <c r="C19" s="82" t="s">
        <v>14</v>
      </c>
      <c r="D19" s="6"/>
      <c r="E19" s="322" t="s">
        <v>99</v>
      </c>
      <c r="F19" s="323"/>
      <c r="G19" s="323"/>
      <c r="H19" s="324"/>
    </row>
    <row r="20" spans="1:8" ht="31.5" customHeight="1" thickBot="1" x14ac:dyDescent="0.25">
      <c r="A20" s="78"/>
      <c r="B20" s="78"/>
      <c r="C20" s="82" t="s">
        <v>15</v>
      </c>
      <c r="D20" s="6"/>
      <c r="E20" s="322" t="s">
        <v>99</v>
      </c>
      <c r="F20" s="323"/>
      <c r="G20" s="323"/>
      <c r="H20" s="324"/>
    </row>
    <row r="21" spans="1:8" ht="33" customHeight="1" thickBot="1" x14ac:dyDescent="0.25">
      <c r="A21" s="78"/>
      <c r="B21" s="78"/>
      <c r="C21" s="82" t="s">
        <v>16</v>
      </c>
      <c r="D21" s="6"/>
      <c r="E21" s="322" t="s">
        <v>99</v>
      </c>
      <c r="F21" s="323"/>
      <c r="G21" s="323"/>
      <c r="H21" s="324"/>
    </row>
    <row r="22" spans="1:8" x14ac:dyDescent="0.2">
      <c r="A22" s="78"/>
      <c r="B22" s="78"/>
      <c r="C22" s="78"/>
      <c r="D22" s="78"/>
      <c r="E22" s="78"/>
      <c r="F22" s="78"/>
    </row>
  </sheetData>
  <mergeCells count="6">
    <mergeCell ref="E21:H21"/>
    <mergeCell ref="E16:H16"/>
    <mergeCell ref="E17:H17"/>
    <mergeCell ref="E18:H18"/>
    <mergeCell ref="E19:H19"/>
    <mergeCell ref="E20:H20"/>
  </mergeCells>
  <phoneticPr fontId="27" type="noConversion"/>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Additional!$C$92:$C$95</xm:f>
          </x14:formula1>
          <xm:sqref>D16:D21</xm:sqref>
        </x14:dataValidation>
        <x14:dataValidation type="list" allowBlank="1" showInputMessage="1" showErrorMessage="1">
          <x14:formula1>
            <xm:f>Additional!$C$117:$C$120</xm:f>
          </x14:formula1>
          <xm:sqref>H6:H11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9"/>
  <sheetViews>
    <sheetView tabSelected="1" topLeftCell="I1" zoomScale="70" zoomScaleNormal="70" zoomScaleSheetLayoutView="70" workbookViewId="0">
      <selection activeCell="P29" sqref="P29"/>
    </sheetView>
  </sheetViews>
  <sheetFormatPr defaultRowHeight="12.75" x14ac:dyDescent="0.2"/>
  <cols>
    <col min="1" max="1" width="5" style="44" customWidth="1"/>
    <col min="2" max="2" width="3.5703125" style="38" customWidth="1"/>
    <col min="3" max="3" width="57.42578125" style="40" customWidth="1"/>
    <col min="4" max="4" width="63.28515625" style="41" customWidth="1"/>
    <col min="5" max="5" width="37.140625" style="33" customWidth="1"/>
    <col min="6" max="6" width="19.28515625" style="277" customWidth="1"/>
    <col min="7" max="7" width="28.42578125" style="255" customWidth="1"/>
    <col min="8" max="8" width="18" style="44" customWidth="1"/>
    <col min="9" max="9" width="22.5703125" style="186" customWidth="1"/>
    <col min="10" max="10" width="20" style="33" customWidth="1"/>
    <col min="11" max="11" width="22.85546875" style="186" customWidth="1"/>
    <col min="12" max="12" width="20.42578125" style="33" customWidth="1"/>
    <col min="13" max="13" width="22" style="33" customWidth="1"/>
    <col min="14" max="15" width="23.42578125" style="33" customWidth="1"/>
    <col min="16" max="16" width="27.140625" style="33" customWidth="1"/>
    <col min="17" max="17" width="23.42578125" style="33" customWidth="1"/>
    <col min="18" max="16384" width="9.140625" style="33"/>
  </cols>
  <sheetData>
    <row r="1" spans="1:17" x14ac:dyDescent="0.2">
      <c r="B1" s="42"/>
      <c r="C1" s="43"/>
      <c r="D1" s="43"/>
      <c r="F1" s="272"/>
    </row>
    <row r="2" spans="1:17" ht="20.25" customHeight="1" x14ac:dyDescent="0.2">
      <c r="B2" s="42"/>
      <c r="C2" s="269" t="s">
        <v>230</v>
      </c>
      <c r="D2" s="43"/>
      <c r="F2" s="327"/>
      <c r="G2" s="328"/>
      <c r="H2" s="328"/>
      <c r="I2" s="328"/>
      <c r="J2" s="328"/>
      <c r="K2" s="328"/>
      <c r="L2" s="328"/>
      <c r="M2" s="328"/>
      <c r="N2" s="328"/>
      <c r="O2" s="328"/>
      <c r="P2" s="328"/>
      <c r="Q2" s="259"/>
    </row>
    <row r="3" spans="1:17" x14ac:dyDescent="0.2">
      <c r="A3" s="331"/>
      <c r="B3" s="329" t="s">
        <v>50</v>
      </c>
      <c r="C3" s="330"/>
      <c r="D3" s="156"/>
      <c r="E3" s="156"/>
      <c r="F3" s="46" t="s">
        <v>62</v>
      </c>
      <c r="G3" s="257"/>
      <c r="H3" s="46" t="s">
        <v>12</v>
      </c>
      <c r="I3" s="254"/>
      <c r="J3" s="46" t="s">
        <v>13</v>
      </c>
      <c r="K3" s="254"/>
      <c r="L3" s="46" t="s">
        <v>14</v>
      </c>
      <c r="M3" s="46"/>
      <c r="N3" s="46" t="s">
        <v>15</v>
      </c>
      <c r="O3" s="46"/>
      <c r="P3" s="46" t="s">
        <v>16</v>
      </c>
      <c r="Q3" s="46"/>
    </row>
    <row r="4" spans="1:17" ht="45" customHeight="1" x14ac:dyDescent="0.2">
      <c r="A4" s="331"/>
      <c r="B4" s="154"/>
      <c r="C4" s="155" t="s">
        <v>94</v>
      </c>
      <c r="D4" s="157" t="s">
        <v>95</v>
      </c>
      <c r="E4" s="281" t="s">
        <v>163</v>
      </c>
      <c r="F4" s="273"/>
      <c r="G4" s="258" t="s">
        <v>131</v>
      </c>
      <c r="H4" s="157"/>
      <c r="I4" s="258" t="s">
        <v>131</v>
      </c>
      <c r="J4" s="46"/>
      <c r="K4" s="258" t="s">
        <v>131</v>
      </c>
      <c r="L4" s="46"/>
      <c r="M4" s="258" t="s">
        <v>131</v>
      </c>
      <c r="N4" s="46"/>
      <c r="O4" s="258" t="s">
        <v>131</v>
      </c>
      <c r="P4" s="46"/>
      <c r="Q4" s="258" t="s">
        <v>131</v>
      </c>
    </row>
    <row r="5" spans="1:17" ht="41.25" customHeight="1" x14ac:dyDescent="0.2">
      <c r="A5" s="331"/>
      <c r="B5" s="332" t="s">
        <v>238</v>
      </c>
      <c r="C5" s="333"/>
      <c r="D5" s="284"/>
      <c r="E5" s="282"/>
      <c r="F5" s="310"/>
      <c r="G5" s="311"/>
      <c r="H5" s="310" t="str">
        <f>'Options '!E7</f>
        <v>&lt;insert&gt;</v>
      </c>
      <c r="I5" s="312"/>
      <c r="J5" s="312" t="str">
        <f>'Options '!E8</f>
        <v>&lt;insert&gt;</v>
      </c>
      <c r="K5" s="311"/>
      <c r="L5" s="312" t="str">
        <f>'Options '!E9</f>
        <v>&lt;insert&gt;</v>
      </c>
      <c r="M5" s="311"/>
      <c r="N5" s="312" t="str">
        <f>'Options '!E10</f>
        <v>&lt;insert&gt;</v>
      </c>
      <c r="O5" s="312"/>
      <c r="P5" s="312" t="str">
        <f>'Options '!E11</f>
        <v>&lt;insert&gt;</v>
      </c>
      <c r="Q5" s="312"/>
    </row>
    <row r="6" spans="1:17" ht="195" x14ac:dyDescent="0.2">
      <c r="B6" s="57">
        <v>1</v>
      </c>
      <c r="C6" s="236" t="s">
        <v>0</v>
      </c>
      <c r="D6" s="236" t="s">
        <v>85</v>
      </c>
      <c r="E6" s="319" t="s">
        <v>164</v>
      </c>
      <c r="F6" s="153"/>
      <c r="G6" s="239"/>
      <c r="H6" s="153"/>
      <c r="I6" s="239"/>
      <c r="J6" s="153"/>
      <c r="K6" s="239"/>
      <c r="L6" s="153"/>
      <c r="M6" s="239"/>
      <c r="N6" s="153"/>
      <c r="O6" s="239"/>
      <c r="P6" s="153"/>
      <c r="Q6" s="239"/>
    </row>
    <row r="7" spans="1:17" ht="39" customHeight="1" x14ac:dyDescent="0.2">
      <c r="B7" s="37">
        <v>2</v>
      </c>
      <c r="C7" s="237" t="s">
        <v>1</v>
      </c>
      <c r="D7" s="237" t="s">
        <v>248</v>
      </c>
      <c r="E7" s="237"/>
      <c r="F7" s="153"/>
      <c r="G7" s="239"/>
      <c r="H7" s="153"/>
      <c r="I7" s="239"/>
      <c r="J7" s="153"/>
      <c r="K7" s="239"/>
      <c r="L7" s="153"/>
      <c r="M7" s="239"/>
      <c r="N7" s="153"/>
      <c r="O7" s="239"/>
      <c r="P7" s="153"/>
      <c r="Q7" s="239"/>
    </row>
    <row r="8" spans="1:17" ht="93.75" customHeight="1" x14ac:dyDescent="0.2">
      <c r="B8" s="37">
        <v>3</v>
      </c>
      <c r="C8" s="318" t="s">
        <v>232</v>
      </c>
      <c r="D8" s="236" t="s">
        <v>2</v>
      </c>
      <c r="E8" s="319" t="s">
        <v>237</v>
      </c>
      <c r="F8" s="153"/>
      <c r="G8" s="239"/>
      <c r="H8" s="153"/>
      <c r="I8" s="239"/>
      <c r="J8" s="153"/>
      <c r="K8" s="239"/>
      <c r="L8" s="153"/>
      <c r="M8" s="239"/>
      <c r="N8" s="153"/>
      <c r="O8" s="239"/>
      <c r="P8" s="153"/>
      <c r="Q8" s="239"/>
    </row>
    <row r="9" spans="1:17" ht="76.5" customHeight="1" x14ac:dyDescent="0.2">
      <c r="B9" s="37">
        <v>4</v>
      </c>
      <c r="C9" s="238" t="s">
        <v>3</v>
      </c>
      <c r="D9" s="238" t="s">
        <v>86</v>
      </c>
      <c r="E9" s="319" t="s">
        <v>165</v>
      </c>
      <c r="F9" s="153"/>
      <c r="G9" s="239"/>
      <c r="H9" s="153"/>
      <c r="I9" s="239"/>
      <c r="J9" s="153"/>
      <c r="K9" s="239"/>
      <c r="L9" s="153"/>
      <c r="M9" s="239"/>
      <c r="N9" s="153"/>
      <c r="O9" s="239"/>
      <c r="P9" s="153"/>
      <c r="Q9" s="239"/>
    </row>
    <row r="10" spans="1:17" ht="58.5" customHeight="1" x14ac:dyDescent="0.2">
      <c r="B10" s="37">
        <v>5</v>
      </c>
      <c r="C10" s="237" t="s">
        <v>75</v>
      </c>
      <c r="D10" s="237" t="s">
        <v>87</v>
      </c>
      <c r="E10" s="319" t="s">
        <v>166</v>
      </c>
      <c r="F10" s="153"/>
      <c r="G10" s="239"/>
      <c r="H10" s="153"/>
      <c r="I10" s="239"/>
      <c r="J10" s="153"/>
      <c r="K10" s="239"/>
      <c r="L10" s="153"/>
      <c r="M10" s="239"/>
      <c r="N10" s="153"/>
      <c r="O10" s="239"/>
      <c r="P10" s="153"/>
      <c r="Q10" s="239"/>
    </row>
    <row r="11" spans="1:17" ht="42.75" customHeight="1" x14ac:dyDescent="0.2">
      <c r="B11" s="325" t="s">
        <v>239</v>
      </c>
      <c r="C11" s="326"/>
      <c r="D11" s="283"/>
      <c r="E11" s="283"/>
      <c r="F11" s="274"/>
      <c r="G11" s="239"/>
      <c r="H11" s="58"/>
      <c r="I11" s="239"/>
      <c r="J11" s="58"/>
      <c r="K11" s="239"/>
      <c r="L11" s="58"/>
      <c r="M11" s="239"/>
      <c r="N11" s="58"/>
      <c r="O11" s="239"/>
      <c r="P11" s="58"/>
      <c r="Q11" s="239"/>
    </row>
    <row r="12" spans="1:17" ht="180" customHeight="1" x14ac:dyDescent="0.2">
      <c r="B12" s="285">
        <v>6</v>
      </c>
      <c r="C12" s="237" t="s">
        <v>4</v>
      </c>
      <c r="D12" s="237" t="s">
        <v>88</v>
      </c>
      <c r="E12" s="319" t="s">
        <v>167</v>
      </c>
      <c r="F12" s="153"/>
      <c r="G12" s="239"/>
      <c r="H12" s="153"/>
      <c r="I12" s="239"/>
      <c r="J12" s="153"/>
      <c r="K12" s="239"/>
      <c r="L12" s="153"/>
      <c r="M12" s="239"/>
      <c r="N12" s="153"/>
      <c r="O12" s="239"/>
      <c r="P12" s="153"/>
      <c r="Q12" s="239"/>
    </row>
    <row r="13" spans="1:17" ht="60" x14ac:dyDescent="0.2">
      <c r="B13" s="37">
        <v>7</v>
      </c>
      <c r="C13" s="237" t="s">
        <v>81</v>
      </c>
      <c r="D13" s="236" t="s">
        <v>82</v>
      </c>
      <c r="E13" s="319" t="s">
        <v>168</v>
      </c>
      <c r="F13" s="153"/>
      <c r="G13" s="239"/>
      <c r="H13" s="153"/>
      <c r="I13" s="239"/>
      <c r="J13" s="153"/>
      <c r="K13" s="239"/>
      <c r="L13" s="153"/>
      <c r="M13" s="239"/>
      <c r="N13" s="153"/>
      <c r="O13" s="239"/>
      <c r="P13" s="153"/>
      <c r="Q13" s="239"/>
    </row>
    <row r="14" spans="1:17" ht="60" x14ac:dyDescent="0.2">
      <c r="B14" s="37">
        <v>8</v>
      </c>
      <c r="C14" s="238" t="s">
        <v>78</v>
      </c>
      <c r="D14" s="238" t="s">
        <v>89</v>
      </c>
      <c r="E14" s="319" t="s">
        <v>236</v>
      </c>
      <c r="F14" s="153"/>
      <c r="G14" s="239"/>
      <c r="H14" s="153"/>
      <c r="I14" s="239"/>
      <c r="J14" s="153"/>
      <c r="K14" s="239"/>
      <c r="L14" s="153"/>
      <c r="M14" s="239"/>
      <c r="N14" s="153"/>
      <c r="O14" s="239"/>
      <c r="P14" s="153"/>
      <c r="Q14" s="239"/>
    </row>
    <row r="15" spans="1:17" ht="53.25" customHeight="1" x14ac:dyDescent="0.2">
      <c r="B15" s="325" t="s">
        <v>240</v>
      </c>
      <c r="C15" s="326"/>
      <c r="D15" s="158"/>
      <c r="E15" s="158"/>
      <c r="F15" s="275"/>
      <c r="G15" s="239"/>
      <c r="H15" s="59"/>
      <c r="I15" s="239"/>
      <c r="J15" s="59"/>
      <c r="K15" s="239"/>
      <c r="L15" s="59"/>
      <c r="M15" s="239"/>
      <c r="N15" s="59"/>
      <c r="O15" s="239"/>
      <c r="P15" s="59"/>
      <c r="Q15" s="239"/>
    </row>
    <row r="16" spans="1:17" ht="45" x14ac:dyDescent="0.2">
      <c r="B16" s="37">
        <v>9</v>
      </c>
      <c r="C16" s="319" t="s">
        <v>233</v>
      </c>
      <c r="D16" s="319" t="s">
        <v>243</v>
      </c>
      <c r="E16" s="320" t="s">
        <v>169</v>
      </c>
      <c r="F16" s="153"/>
      <c r="G16" s="239"/>
      <c r="H16" s="153"/>
      <c r="I16" s="239"/>
      <c r="J16" s="153"/>
      <c r="K16" s="239"/>
      <c r="L16" s="153"/>
      <c r="M16" s="239"/>
      <c r="N16" s="153"/>
      <c r="O16" s="239"/>
      <c r="P16" s="153"/>
      <c r="Q16" s="239"/>
    </row>
    <row r="17" spans="2:29" ht="90" x14ac:dyDescent="0.2">
      <c r="B17" s="37">
        <v>10</v>
      </c>
      <c r="C17" s="237" t="s">
        <v>5</v>
      </c>
      <c r="D17" s="237" t="s">
        <v>249</v>
      </c>
      <c r="E17" s="319" t="s">
        <v>170</v>
      </c>
      <c r="F17" s="153"/>
      <c r="G17" s="239"/>
      <c r="H17" s="153"/>
      <c r="I17" s="239"/>
      <c r="J17" s="153"/>
      <c r="K17" s="239"/>
      <c r="L17" s="153"/>
      <c r="M17" s="239"/>
      <c r="N17" s="153"/>
      <c r="O17" s="239"/>
      <c r="P17" s="153"/>
      <c r="Q17" s="239"/>
    </row>
    <row r="18" spans="2:29" ht="45" x14ac:dyDescent="0.2">
      <c r="B18" s="37">
        <v>11</v>
      </c>
      <c r="C18" s="237" t="s">
        <v>6</v>
      </c>
      <c r="D18" s="319" t="s">
        <v>244</v>
      </c>
      <c r="E18" s="319" t="s">
        <v>235</v>
      </c>
      <c r="F18" s="153"/>
      <c r="G18" s="239"/>
      <c r="H18" s="153"/>
      <c r="I18" s="239"/>
      <c r="J18" s="153"/>
      <c r="K18" s="239"/>
      <c r="L18" s="153"/>
      <c r="M18" s="239"/>
      <c r="N18" s="153"/>
      <c r="O18" s="239"/>
      <c r="P18" s="153"/>
      <c r="Q18" s="239"/>
    </row>
    <row r="19" spans="2:29" ht="75" x14ac:dyDescent="0.2">
      <c r="B19" s="37">
        <v>12</v>
      </c>
      <c r="C19" s="237" t="s">
        <v>7</v>
      </c>
      <c r="D19" s="237" t="s">
        <v>76</v>
      </c>
      <c r="E19" s="319" t="s">
        <v>171</v>
      </c>
      <c r="F19" s="153"/>
      <c r="G19" s="239"/>
      <c r="H19" s="153"/>
      <c r="I19" s="239"/>
      <c r="J19" s="153"/>
      <c r="K19" s="239"/>
      <c r="L19" s="153"/>
      <c r="M19" s="239"/>
      <c r="N19" s="153"/>
      <c r="O19" s="239"/>
      <c r="P19" s="153"/>
      <c r="Q19" s="239"/>
    </row>
    <row r="20" spans="2:29" ht="57.75" customHeight="1" x14ac:dyDescent="0.2">
      <c r="B20" s="37">
        <v>13</v>
      </c>
      <c r="C20" s="237" t="s">
        <v>79</v>
      </c>
      <c r="D20" s="237" t="s">
        <v>80</v>
      </c>
      <c r="E20" s="319" t="s">
        <v>172</v>
      </c>
      <c r="F20" s="153"/>
      <c r="G20" s="239"/>
      <c r="H20" s="153"/>
      <c r="I20" s="239"/>
      <c r="J20" s="153"/>
      <c r="K20" s="239"/>
      <c r="L20" s="153"/>
      <c r="M20" s="239"/>
      <c r="N20" s="153"/>
      <c r="O20" s="239"/>
      <c r="P20" s="153"/>
      <c r="Q20" s="239"/>
    </row>
    <row r="21" spans="2:29" ht="90" x14ac:dyDescent="0.2">
      <c r="B21" s="37">
        <v>14</v>
      </c>
      <c r="C21" s="319" t="s">
        <v>234</v>
      </c>
      <c r="D21" s="237" t="s">
        <v>100</v>
      </c>
      <c r="E21" s="319" t="s">
        <v>173</v>
      </c>
      <c r="F21" s="153"/>
      <c r="G21" s="239"/>
      <c r="H21" s="153"/>
      <c r="I21" s="239"/>
      <c r="J21" s="153"/>
      <c r="K21" s="239"/>
      <c r="L21" s="153"/>
      <c r="M21" s="239"/>
      <c r="N21" s="153"/>
      <c r="O21" s="239"/>
      <c r="P21" s="153"/>
      <c r="Q21" s="239"/>
    </row>
    <row r="22" spans="2:29" ht="38.25" customHeight="1" x14ac:dyDescent="0.2">
      <c r="B22" s="325" t="s">
        <v>241</v>
      </c>
      <c r="C22" s="326"/>
      <c r="D22" s="158"/>
      <c r="E22" s="158"/>
      <c r="F22" s="275"/>
      <c r="G22" s="239"/>
      <c r="H22" s="59"/>
      <c r="I22" s="239"/>
      <c r="J22" s="59"/>
      <c r="K22" s="239"/>
      <c r="L22" s="59"/>
      <c r="M22" s="239"/>
      <c r="N22" s="59"/>
      <c r="O22" s="239"/>
      <c r="P22" s="59"/>
      <c r="Q22" s="239"/>
    </row>
    <row r="23" spans="2:29" ht="144.75" customHeight="1" x14ac:dyDescent="0.2">
      <c r="B23" s="37">
        <v>15</v>
      </c>
      <c r="C23" s="237" t="s">
        <v>8</v>
      </c>
      <c r="D23" s="237" t="s">
        <v>90</v>
      </c>
      <c r="E23" s="319" t="s">
        <v>174</v>
      </c>
      <c r="F23" s="153"/>
      <c r="G23" s="239"/>
      <c r="H23" s="153"/>
      <c r="I23" s="239"/>
      <c r="J23" s="153"/>
      <c r="K23" s="239"/>
      <c r="L23" s="153"/>
      <c r="M23" s="239"/>
      <c r="N23" s="153"/>
      <c r="O23" s="239"/>
      <c r="P23" s="153"/>
      <c r="Q23" s="239"/>
    </row>
    <row r="24" spans="2:29" ht="60" x14ac:dyDescent="0.2">
      <c r="B24" s="37">
        <v>16</v>
      </c>
      <c r="C24" s="237" t="s">
        <v>9</v>
      </c>
      <c r="D24" s="321" t="s">
        <v>245</v>
      </c>
      <c r="E24" s="319" t="s">
        <v>175</v>
      </c>
      <c r="F24" s="153"/>
      <c r="G24" s="239"/>
      <c r="H24" s="153"/>
      <c r="I24" s="239"/>
      <c r="J24" s="153"/>
      <c r="K24" s="239"/>
      <c r="L24" s="153"/>
      <c r="M24" s="239"/>
      <c r="N24" s="153"/>
      <c r="O24" s="239"/>
      <c r="P24" s="153"/>
      <c r="Q24" s="239"/>
    </row>
    <row r="25" spans="2:29" ht="39" customHeight="1" x14ac:dyDescent="0.3">
      <c r="B25" s="325" t="s">
        <v>242</v>
      </c>
      <c r="C25" s="326"/>
      <c r="D25" s="286"/>
      <c r="E25" s="158"/>
      <c r="F25" s="275"/>
      <c r="G25" s="239"/>
      <c r="H25" s="59"/>
      <c r="I25" s="239"/>
      <c r="J25" s="59"/>
      <c r="K25" s="239"/>
      <c r="L25" s="59"/>
      <c r="M25" s="239"/>
      <c r="N25" s="59"/>
      <c r="O25" s="239"/>
      <c r="P25" s="59"/>
      <c r="Q25" s="239"/>
    </row>
    <row r="26" spans="2:29" ht="195" x14ac:dyDescent="0.2">
      <c r="B26" s="37">
        <v>17</v>
      </c>
      <c r="C26" s="237" t="s">
        <v>10</v>
      </c>
      <c r="D26" s="237" t="s">
        <v>91</v>
      </c>
      <c r="E26" s="319" t="s">
        <v>176</v>
      </c>
      <c r="F26" s="153"/>
      <c r="G26" s="239"/>
      <c r="H26" s="153"/>
      <c r="I26" s="239"/>
      <c r="J26" s="153"/>
      <c r="K26" s="239"/>
      <c r="L26" s="153"/>
      <c r="M26" s="239"/>
      <c r="N26" s="153"/>
      <c r="O26" s="239"/>
      <c r="P26" s="153"/>
      <c r="Q26" s="239"/>
      <c r="S26" s="40"/>
      <c r="T26" s="40"/>
      <c r="U26" s="40"/>
      <c r="V26" s="40"/>
      <c r="W26" s="40"/>
      <c r="X26" s="40"/>
      <c r="Y26" s="40"/>
      <c r="Z26" s="40"/>
      <c r="AA26" s="40"/>
      <c r="AB26" s="40"/>
      <c r="AC26" s="40"/>
    </row>
    <row r="27" spans="2:29" ht="75" x14ac:dyDescent="0.2">
      <c r="B27" s="37">
        <v>18</v>
      </c>
      <c r="C27" s="237" t="s">
        <v>250</v>
      </c>
      <c r="D27" s="237" t="s">
        <v>92</v>
      </c>
      <c r="E27" s="319" t="s">
        <v>177</v>
      </c>
      <c r="F27" s="153"/>
      <c r="G27" s="239"/>
      <c r="H27" s="153"/>
      <c r="I27" s="239"/>
      <c r="J27" s="153"/>
      <c r="K27" s="239"/>
      <c r="L27" s="153"/>
      <c r="M27" s="239"/>
      <c r="N27" s="153"/>
      <c r="O27" s="239"/>
      <c r="P27" s="153"/>
      <c r="Q27" s="239"/>
      <c r="S27" s="40"/>
      <c r="T27" s="40"/>
      <c r="U27" s="40"/>
      <c r="V27" s="40"/>
      <c r="W27" s="40"/>
      <c r="X27" s="40"/>
      <c r="Y27" s="40"/>
      <c r="Z27" s="40"/>
      <c r="AA27" s="40"/>
      <c r="AB27" s="40"/>
      <c r="AC27" s="40"/>
    </row>
    <row r="28" spans="2:29" ht="30" x14ac:dyDescent="0.2">
      <c r="B28" s="37">
        <v>19</v>
      </c>
      <c r="C28" s="237" t="s">
        <v>251</v>
      </c>
      <c r="D28" s="237" t="s">
        <v>93</v>
      </c>
      <c r="E28" s="319" t="s">
        <v>178</v>
      </c>
      <c r="F28" s="153"/>
      <c r="G28" s="239"/>
      <c r="H28" s="153"/>
      <c r="I28" s="239"/>
      <c r="J28" s="153"/>
      <c r="K28" s="239"/>
      <c r="L28" s="153"/>
      <c r="M28" s="239"/>
      <c r="N28" s="153"/>
      <c r="O28" s="239"/>
      <c r="P28" s="153"/>
      <c r="Q28" s="239"/>
      <c r="S28" s="40"/>
      <c r="T28" s="40"/>
      <c r="U28" s="40"/>
      <c r="V28" s="40"/>
      <c r="W28" s="40"/>
      <c r="X28" s="40"/>
      <c r="Y28" s="40"/>
      <c r="Z28" s="40"/>
      <c r="AA28" s="40"/>
      <c r="AB28" s="40"/>
      <c r="AC28" s="40"/>
    </row>
    <row r="29" spans="2:29" ht="120" x14ac:dyDescent="0.2">
      <c r="B29" s="37">
        <v>20</v>
      </c>
      <c r="C29" s="237" t="s">
        <v>77</v>
      </c>
      <c r="D29" s="319" t="s">
        <v>246</v>
      </c>
      <c r="E29" s="319" t="s">
        <v>179</v>
      </c>
      <c r="F29" s="153"/>
      <c r="G29" s="239"/>
      <c r="H29" s="153"/>
      <c r="I29" s="239"/>
      <c r="J29" s="153"/>
      <c r="K29" s="239"/>
      <c r="L29" s="153"/>
      <c r="M29" s="239"/>
      <c r="N29" s="153"/>
      <c r="O29" s="239"/>
      <c r="P29" s="153"/>
      <c r="Q29" s="239"/>
      <c r="S29" s="40"/>
      <c r="T29" s="40"/>
      <c r="U29" s="40"/>
      <c r="V29" s="40"/>
      <c r="W29" s="40"/>
      <c r="X29" s="40"/>
      <c r="Y29" s="40"/>
      <c r="Z29" s="40"/>
      <c r="AA29" s="40"/>
      <c r="AB29" s="40"/>
      <c r="AC29" s="40"/>
    </row>
    <row r="30" spans="2:29" ht="30" x14ac:dyDescent="0.2">
      <c r="B30" s="37">
        <v>21</v>
      </c>
      <c r="C30" s="237" t="s">
        <v>11</v>
      </c>
      <c r="D30" s="237" t="s">
        <v>247</v>
      </c>
      <c r="E30" s="237"/>
      <c r="F30" s="153"/>
      <c r="G30" s="239"/>
      <c r="H30" s="153"/>
      <c r="I30" s="239"/>
      <c r="J30" s="153"/>
      <c r="K30" s="239"/>
      <c r="L30" s="153"/>
      <c r="M30" s="239"/>
      <c r="N30" s="153"/>
      <c r="O30" s="239"/>
      <c r="P30" s="153"/>
      <c r="Q30" s="239"/>
      <c r="S30" s="40"/>
      <c r="T30" s="40"/>
      <c r="U30" s="40"/>
      <c r="V30" s="40"/>
      <c r="W30" s="40"/>
      <c r="X30" s="40"/>
      <c r="Y30" s="40"/>
      <c r="Z30" s="40"/>
      <c r="AA30" s="40"/>
      <c r="AB30" s="40"/>
      <c r="AC30" s="40"/>
    </row>
    <row r="31" spans="2:29" s="44" customFormat="1" ht="15" x14ac:dyDescent="0.2">
      <c r="B31" s="42"/>
      <c r="C31" s="45"/>
      <c r="D31" s="313"/>
      <c r="E31" s="314"/>
      <c r="F31" s="276"/>
      <c r="G31" s="255"/>
      <c r="I31" s="186"/>
      <c r="K31" s="186"/>
      <c r="S31" s="40"/>
      <c r="T31" s="40"/>
      <c r="U31" s="40"/>
      <c r="V31" s="40"/>
      <c r="W31" s="40"/>
      <c r="X31" s="40"/>
      <c r="Y31" s="40"/>
      <c r="Z31" s="40"/>
      <c r="AA31" s="40"/>
      <c r="AB31" s="40"/>
      <c r="AC31" s="40"/>
    </row>
    <row r="32" spans="2:29" s="44" customFormat="1" ht="15" x14ac:dyDescent="0.2">
      <c r="B32" s="42"/>
      <c r="C32" s="316" t="s">
        <v>101</v>
      </c>
      <c r="D32" s="317" t="s">
        <v>103</v>
      </c>
      <c r="E32" s="315"/>
      <c r="F32" s="276"/>
      <c r="G32" s="255"/>
      <c r="I32" s="186"/>
      <c r="K32" s="186"/>
      <c r="S32" s="40"/>
      <c r="T32" s="40"/>
      <c r="U32" s="40"/>
      <c r="V32" s="40"/>
      <c r="W32" s="40"/>
      <c r="X32" s="40"/>
      <c r="Y32" s="40"/>
      <c r="Z32" s="40"/>
      <c r="AA32" s="40"/>
      <c r="AB32" s="40"/>
      <c r="AC32" s="40"/>
    </row>
    <row r="33" spans="2:29" s="44" customFormat="1" ht="15" x14ac:dyDescent="0.2">
      <c r="B33" s="42"/>
      <c r="C33" s="240" t="s">
        <v>55</v>
      </c>
      <c r="D33" s="235">
        <v>7</v>
      </c>
      <c r="E33" s="315"/>
      <c r="F33" s="276"/>
      <c r="G33" s="256"/>
      <c r="H33" s="40"/>
      <c r="I33" s="40"/>
      <c r="J33" s="40"/>
      <c r="K33" s="40"/>
      <c r="L33" s="40"/>
      <c r="M33" s="40"/>
      <c r="N33" s="40"/>
      <c r="O33" s="40"/>
      <c r="P33" s="40"/>
      <c r="Q33" s="40"/>
      <c r="R33" s="40"/>
      <c r="S33" s="40"/>
      <c r="T33" s="40"/>
      <c r="U33" s="40"/>
      <c r="V33" s="40"/>
      <c r="W33" s="40"/>
      <c r="X33" s="40"/>
      <c r="Y33" s="40"/>
      <c r="Z33" s="40"/>
      <c r="AA33" s="40"/>
      <c r="AB33" s="40"/>
      <c r="AC33" s="40"/>
    </row>
    <row r="34" spans="2:29" ht="15" x14ac:dyDescent="0.2">
      <c r="B34" s="42"/>
      <c r="C34" s="240" t="s">
        <v>130</v>
      </c>
      <c r="D34" s="47" t="s">
        <v>104</v>
      </c>
      <c r="E34" s="315"/>
      <c r="F34" s="276"/>
      <c r="G34" s="256"/>
      <c r="H34" s="40"/>
      <c r="I34" s="40"/>
      <c r="J34" s="40"/>
      <c r="K34" s="40"/>
      <c r="L34" s="40"/>
      <c r="M34" s="40"/>
      <c r="N34" s="40"/>
      <c r="O34" s="40"/>
      <c r="P34" s="40"/>
      <c r="Q34" s="40"/>
      <c r="R34" s="40"/>
      <c r="S34" s="40"/>
      <c r="T34" s="40"/>
      <c r="U34" s="40"/>
      <c r="V34" s="40"/>
      <c r="W34" s="40"/>
      <c r="X34" s="40"/>
      <c r="Y34" s="40"/>
      <c r="Z34" s="40"/>
      <c r="AA34" s="40"/>
      <c r="AB34" s="40"/>
      <c r="AC34" s="40"/>
    </row>
    <row r="35" spans="2:29" ht="15" x14ac:dyDescent="0.2">
      <c r="B35" s="42"/>
      <c r="C35" s="241" t="s">
        <v>56</v>
      </c>
      <c r="D35" s="47" t="s">
        <v>102</v>
      </c>
      <c r="E35" s="315"/>
      <c r="F35" s="276"/>
      <c r="G35" s="256"/>
      <c r="H35" s="40"/>
      <c r="I35" s="40"/>
      <c r="J35" s="40"/>
      <c r="K35" s="40"/>
      <c r="L35" s="40"/>
      <c r="M35" s="40"/>
      <c r="N35" s="40"/>
      <c r="O35" s="40"/>
      <c r="P35" s="40"/>
      <c r="Q35" s="40"/>
      <c r="R35" s="40"/>
      <c r="S35" s="40"/>
      <c r="T35" s="40"/>
      <c r="U35" s="40"/>
      <c r="V35" s="40"/>
      <c r="W35" s="40"/>
      <c r="X35" s="40"/>
      <c r="Y35" s="40"/>
      <c r="Z35" s="40"/>
      <c r="AA35" s="40"/>
      <c r="AB35" s="40"/>
      <c r="AC35" s="40"/>
    </row>
    <row r="36" spans="2:29" ht="15" x14ac:dyDescent="0.2">
      <c r="B36" s="42"/>
      <c r="C36" s="34"/>
      <c r="D36" s="39"/>
      <c r="E36" s="315"/>
      <c r="F36" s="276"/>
      <c r="G36" s="256"/>
      <c r="H36" s="40"/>
      <c r="I36" s="40"/>
      <c r="J36" s="40"/>
      <c r="K36" s="40"/>
      <c r="L36" s="40"/>
      <c r="M36" s="40"/>
      <c r="N36" s="40"/>
      <c r="O36" s="40"/>
      <c r="P36" s="40"/>
      <c r="Q36" s="40"/>
      <c r="R36" s="40"/>
      <c r="S36" s="40"/>
      <c r="T36" s="40"/>
      <c r="U36" s="40"/>
      <c r="V36" s="40"/>
      <c r="W36" s="40"/>
      <c r="X36" s="40"/>
      <c r="Y36" s="40"/>
      <c r="Z36" s="40"/>
      <c r="AA36" s="40"/>
      <c r="AB36" s="40"/>
      <c r="AC36" s="40"/>
    </row>
    <row r="37" spans="2:29" ht="15" x14ac:dyDescent="0.2">
      <c r="B37" s="42"/>
      <c r="C37" s="35"/>
      <c r="D37" s="36"/>
      <c r="E37" s="40"/>
      <c r="F37" s="276"/>
      <c r="G37" s="256"/>
      <c r="H37" s="40"/>
      <c r="I37" s="40"/>
      <c r="J37" s="40"/>
      <c r="K37" s="40"/>
      <c r="L37" s="40"/>
      <c r="M37" s="40"/>
      <c r="N37" s="40"/>
      <c r="O37" s="40"/>
      <c r="P37" s="40"/>
      <c r="Q37" s="40"/>
      <c r="R37" s="40"/>
      <c r="S37" s="40"/>
      <c r="T37" s="40"/>
      <c r="U37" s="40"/>
      <c r="V37" s="40"/>
      <c r="W37" s="40"/>
      <c r="X37" s="40"/>
      <c r="Y37" s="40"/>
      <c r="Z37" s="40"/>
      <c r="AA37" s="40"/>
      <c r="AB37" s="40"/>
      <c r="AC37" s="40"/>
    </row>
    <row r="38" spans="2:29" x14ac:dyDescent="0.2">
      <c r="B38" s="42"/>
      <c r="E38" s="40"/>
      <c r="F38" s="276"/>
      <c r="G38" s="256"/>
      <c r="H38" s="40"/>
      <c r="I38" s="40"/>
      <c r="J38" s="40"/>
      <c r="K38" s="40"/>
      <c r="L38" s="40"/>
      <c r="M38" s="40"/>
      <c r="N38" s="40"/>
      <c r="O38" s="40"/>
      <c r="P38" s="40"/>
      <c r="Q38" s="40"/>
      <c r="R38" s="40"/>
      <c r="S38" s="40"/>
      <c r="T38" s="40"/>
      <c r="U38" s="40"/>
      <c r="V38" s="40"/>
      <c r="W38" s="40"/>
      <c r="X38" s="40"/>
      <c r="Y38" s="40"/>
      <c r="Z38" s="40"/>
      <c r="AA38" s="40"/>
      <c r="AB38" s="40"/>
      <c r="AC38" s="40"/>
    </row>
    <row r="39" spans="2:29" x14ac:dyDescent="0.2">
      <c r="B39" s="42"/>
      <c r="E39" s="40"/>
      <c r="F39" s="276"/>
      <c r="G39" s="256"/>
      <c r="H39" s="40"/>
      <c r="I39" s="40"/>
      <c r="J39" s="40"/>
      <c r="K39" s="40"/>
      <c r="L39" s="40"/>
      <c r="M39" s="40"/>
      <c r="N39" s="40"/>
      <c r="O39" s="40"/>
      <c r="P39" s="40"/>
      <c r="Q39" s="40"/>
      <c r="R39" s="40"/>
      <c r="S39" s="40"/>
      <c r="T39" s="40"/>
      <c r="U39" s="40"/>
      <c r="V39" s="40"/>
      <c r="W39" s="40"/>
      <c r="X39" s="40"/>
      <c r="Y39" s="40"/>
      <c r="Z39" s="40"/>
      <c r="AA39" s="40"/>
      <c r="AB39" s="40"/>
      <c r="AC39" s="40"/>
    </row>
    <row r="40" spans="2:29" x14ac:dyDescent="0.2">
      <c r="B40" s="42"/>
      <c r="E40" s="40"/>
      <c r="F40" s="276"/>
      <c r="G40" s="256"/>
      <c r="H40" s="40"/>
      <c r="I40" s="40"/>
      <c r="J40" s="40"/>
      <c r="K40" s="40"/>
      <c r="L40" s="40"/>
      <c r="M40" s="40"/>
      <c r="N40" s="40"/>
      <c r="O40" s="40"/>
      <c r="P40" s="40"/>
      <c r="Q40" s="40"/>
      <c r="R40" s="40"/>
      <c r="S40" s="40"/>
      <c r="T40" s="40"/>
      <c r="U40" s="40"/>
      <c r="V40" s="40"/>
      <c r="W40" s="40"/>
      <c r="X40" s="40"/>
      <c r="Y40" s="40"/>
      <c r="Z40" s="40"/>
      <c r="AA40" s="40"/>
      <c r="AB40" s="40"/>
      <c r="AC40" s="40"/>
    </row>
    <row r="41" spans="2:29" x14ac:dyDescent="0.2">
      <c r="B41" s="42"/>
      <c r="E41" s="40"/>
      <c r="F41" s="276"/>
      <c r="G41" s="256"/>
      <c r="H41" s="40"/>
      <c r="I41" s="40"/>
      <c r="J41" s="40"/>
      <c r="K41" s="40"/>
      <c r="L41" s="40"/>
      <c r="M41" s="40"/>
      <c r="N41" s="40"/>
      <c r="O41" s="40"/>
      <c r="P41" s="40"/>
      <c r="Q41" s="40"/>
      <c r="R41" s="40"/>
      <c r="S41" s="40"/>
      <c r="T41" s="40"/>
      <c r="U41" s="40"/>
      <c r="V41" s="40"/>
    </row>
    <row r="42" spans="2:29" x14ac:dyDescent="0.2">
      <c r="B42" s="42"/>
      <c r="E42" s="40"/>
      <c r="F42" s="276"/>
      <c r="G42" s="256"/>
      <c r="H42" s="40"/>
      <c r="I42" s="40"/>
      <c r="J42" s="40"/>
      <c r="K42" s="40"/>
      <c r="L42" s="40"/>
      <c r="M42" s="40"/>
      <c r="N42" s="40"/>
      <c r="O42" s="40"/>
      <c r="P42" s="40"/>
      <c r="Q42" s="40"/>
      <c r="R42" s="40"/>
      <c r="S42" s="40"/>
      <c r="T42" s="40"/>
      <c r="U42" s="40"/>
      <c r="V42" s="40"/>
    </row>
    <row r="43" spans="2:29" x14ac:dyDescent="0.2">
      <c r="B43" s="42"/>
      <c r="E43" s="40"/>
      <c r="F43" s="276"/>
      <c r="G43" s="256"/>
      <c r="H43" s="40"/>
      <c r="I43" s="40"/>
      <c r="J43" s="40"/>
      <c r="K43" s="40"/>
      <c r="L43" s="40"/>
      <c r="M43" s="40"/>
      <c r="N43" s="40"/>
      <c r="O43" s="40"/>
      <c r="P43" s="40"/>
      <c r="Q43" s="40"/>
      <c r="R43" s="40"/>
      <c r="S43" s="40"/>
      <c r="T43" s="40"/>
      <c r="U43" s="40"/>
      <c r="V43" s="40"/>
    </row>
    <row r="44" spans="2:29" x14ac:dyDescent="0.2">
      <c r="B44" s="42"/>
      <c r="E44" s="40"/>
      <c r="F44" s="276"/>
      <c r="G44" s="256"/>
      <c r="H44" s="40"/>
      <c r="I44" s="40"/>
      <c r="J44" s="40"/>
      <c r="K44" s="40"/>
      <c r="L44" s="40"/>
      <c r="M44" s="40"/>
      <c r="N44" s="40"/>
      <c r="O44" s="40"/>
      <c r="P44" s="40"/>
      <c r="Q44" s="40"/>
      <c r="R44" s="40"/>
      <c r="S44" s="40"/>
      <c r="T44" s="40"/>
      <c r="U44" s="40"/>
      <c r="V44" s="40"/>
    </row>
    <row r="45" spans="2:29" x14ac:dyDescent="0.2">
      <c r="B45" s="42"/>
      <c r="E45" s="40"/>
      <c r="F45" s="276"/>
      <c r="G45" s="256"/>
      <c r="H45" s="40"/>
      <c r="I45" s="40"/>
      <c r="J45" s="40"/>
      <c r="K45" s="40"/>
      <c r="L45" s="40"/>
      <c r="M45" s="40"/>
      <c r="N45" s="40"/>
      <c r="O45" s="40"/>
      <c r="P45" s="40"/>
      <c r="Q45" s="40"/>
      <c r="R45" s="40"/>
      <c r="S45" s="40"/>
      <c r="T45" s="40"/>
      <c r="U45" s="40"/>
      <c r="V45" s="40"/>
    </row>
    <row r="46" spans="2:29" x14ac:dyDescent="0.2">
      <c r="B46" s="42"/>
      <c r="E46" s="40"/>
      <c r="F46" s="276"/>
      <c r="G46" s="256"/>
      <c r="H46" s="40"/>
      <c r="I46" s="40"/>
      <c r="J46" s="40"/>
      <c r="K46" s="40"/>
      <c r="L46" s="40"/>
      <c r="M46" s="40"/>
      <c r="N46" s="40"/>
      <c r="O46" s="40"/>
      <c r="P46" s="40"/>
      <c r="Q46" s="40"/>
      <c r="R46" s="40"/>
      <c r="S46" s="40"/>
      <c r="T46" s="40"/>
      <c r="U46" s="40"/>
      <c r="V46" s="40"/>
    </row>
    <row r="47" spans="2:29" x14ac:dyDescent="0.2">
      <c r="B47" s="42"/>
      <c r="E47" s="40"/>
      <c r="F47" s="276"/>
      <c r="G47" s="256"/>
      <c r="H47" s="40"/>
      <c r="I47" s="40"/>
      <c r="J47" s="40"/>
      <c r="K47" s="40"/>
      <c r="L47" s="40"/>
      <c r="M47" s="40"/>
      <c r="N47" s="40"/>
      <c r="O47" s="40"/>
      <c r="P47" s="40"/>
      <c r="Q47" s="40"/>
      <c r="R47" s="40"/>
      <c r="S47" s="40"/>
      <c r="T47" s="40"/>
      <c r="U47" s="40"/>
      <c r="V47" s="40"/>
    </row>
    <row r="48" spans="2:29" x14ac:dyDescent="0.2">
      <c r="E48" s="40"/>
      <c r="F48" s="276"/>
      <c r="G48" s="256"/>
      <c r="H48" s="40"/>
      <c r="I48" s="40"/>
      <c r="J48" s="40"/>
      <c r="K48" s="40"/>
      <c r="L48" s="40"/>
      <c r="M48" s="40"/>
      <c r="N48" s="40"/>
      <c r="O48" s="40"/>
      <c r="P48" s="40"/>
      <c r="Q48" s="40"/>
      <c r="R48" s="40"/>
      <c r="S48" s="40"/>
      <c r="T48" s="40"/>
      <c r="U48" s="40"/>
      <c r="V48" s="40"/>
    </row>
    <row r="49" spans="5:22" x14ac:dyDescent="0.2">
      <c r="E49" s="40"/>
      <c r="F49" s="276"/>
      <c r="G49" s="256"/>
      <c r="H49" s="40"/>
      <c r="I49" s="40"/>
      <c r="J49" s="40"/>
      <c r="K49" s="40"/>
      <c r="L49" s="40"/>
      <c r="M49" s="40"/>
      <c r="N49" s="40"/>
      <c r="O49" s="40"/>
      <c r="P49" s="40"/>
      <c r="Q49" s="40"/>
      <c r="R49" s="40"/>
      <c r="S49" s="40"/>
      <c r="T49" s="40"/>
      <c r="U49" s="40"/>
      <c r="V49" s="40"/>
    </row>
    <row r="50" spans="5:22" x14ac:dyDescent="0.2">
      <c r="E50" s="40"/>
      <c r="F50" s="276"/>
      <c r="G50" s="256"/>
      <c r="H50" s="40"/>
      <c r="I50" s="40"/>
      <c r="J50" s="40"/>
      <c r="K50" s="40"/>
      <c r="L50" s="40"/>
      <c r="M50" s="40"/>
      <c r="N50" s="40"/>
      <c r="O50" s="40"/>
      <c r="P50" s="40"/>
      <c r="Q50" s="40"/>
      <c r="R50" s="40"/>
      <c r="S50" s="40"/>
      <c r="T50" s="40"/>
      <c r="U50" s="40"/>
      <c r="V50" s="40"/>
    </row>
    <row r="51" spans="5:22" x14ac:dyDescent="0.2">
      <c r="E51" s="40"/>
      <c r="F51" s="276"/>
      <c r="G51" s="256"/>
      <c r="H51" s="40"/>
      <c r="I51" s="40"/>
      <c r="J51" s="40"/>
      <c r="K51" s="40"/>
      <c r="L51" s="40"/>
      <c r="M51" s="40"/>
      <c r="N51" s="40"/>
      <c r="O51" s="40"/>
      <c r="P51" s="40"/>
      <c r="Q51" s="40"/>
      <c r="R51" s="40"/>
      <c r="S51" s="40"/>
      <c r="T51" s="40"/>
      <c r="U51" s="40"/>
      <c r="V51" s="40"/>
    </row>
    <row r="52" spans="5:22" x14ac:dyDescent="0.2">
      <c r="E52" s="40"/>
      <c r="F52" s="276"/>
      <c r="G52" s="256"/>
      <c r="H52" s="40"/>
      <c r="I52" s="40"/>
      <c r="J52" s="40"/>
      <c r="K52" s="40"/>
      <c r="L52" s="40"/>
      <c r="M52" s="40"/>
      <c r="N52" s="40"/>
      <c r="O52" s="40"/>
      <c r="P52" s="40"/>
      <c r="Q52" s="40"/>
      <c r="R52" s="40"/>
      <c r="S52" s="40"/>
      <c r="T52" s="40"/>
      <c r="U52" s="40"/>
      <c r="V52" s="40"/>
    </row>
    <row r="53" spans="5:22" x14ac:dyDescent="0.2">
      <c r="E53" s="40"/>
      <c r="F53" s="276"/>
      <c r="G53" s="256"/>
      <c r="H53" s="40"/>
      <c r="I53" s="40"/>
      <c r="J53" s="40"/>
      <c r="K53" s="40"/>
      <c r="L53" s="40"/>
      <c r="M53" s="40"/>
      <c r="N53" s="40"/>
      <c r="O53" s="40"/>
      <c r="P53" s="40"/>
      <c r="Q53" s="40"/>
      <c r="R53" s="40"/>
      <c r="S53" s="40"/>
      <c r="T53" s="40"/>
      <c r="U53" s="40"/>
      <c r="V53" s="40"/>
    </row>
    <row r="54" spans="5:22" x14ac:dyDescent="0.2">
      <c r="E54" s="40"/>
      <c r="F54" s="276"/>
      <c r="G54" s="256"/>
      <c r="H54" s="40"/>
      <c r="I54" s="40"/>
      <c r="J54" s="40"/>
      <c r="K54" s="40"/>
      <c r="L54" s="40"/>
      <c r="M54" s="40"/>
      <c r="N54" s="40"/>
      <c r="O54" s="40"/>
      <c r="P54" s="40"/>
      <c r="Q54" s="40"/>
      <c r="R54" s="40"/>
      <c r="S54" s="40"/>
      <c r="T54" s="40"/>
      <c r="U54" s="40"/>
      <c r="V54" s="40"/>
    </row>
    <row r="55" spans="5:22" x14ac:dyDescent="0.2">
      <c r="E55" s="40"/>
      <c r="F55" s="276"/>
      <c r="G55" s="256"/>
      <c r="H55" s="40"/>
      <c r="I55" s="40"/>
      <c r="J55" s="40"/>
      <c r="K55" s="40"/>
      <c r="L55" s="40"/>
      <c r="M55" s="40"/>
      <c r="N55" s="40"/>
      <c r="O55" s="40"/>
      <c r="P55" s="40"/>
      <c r="Q55" s="40"/>
      <c r="R55" s="40"/>
      <c r="S55" s="40"/>
      <c r="T55" s="40"/>
      <c r="U55" s="40"/>
      <c r="V55" s="40"/>
    </row>
    <row r="56" spans="5:22" x14ac:dyDescent="0.2">
      <c r="E56" s="40"/>
      <c r="F56" s="276"/>
      <c r="G56" s="256"/>
      <c r="H56" s="40"/>
      <c r="I56" s="40"/>
      <c r="J56" s="40"/>
      <c r="K56" s="40"/>
      <c r="L56" s="40"/>
      <c r="M56" s="40"/>
      <c r="N56" s="40"/>
      <c r="O56" s="40"/>
      <c r="P56" s="40"/>
      <c r="Q56" s="40"/>
      <c r="R56" s="40"/>
      <c r="S56" s="40"/>
      <c r="T56" s="40"/>
      <c r="U56" s="40"/>
      <c r="V56" s="40"/>
    </row>
    <row r="57" spans="5:22" x14ac:dyDescent="0.2">
      <c r="E57" s="40"/>
      <c r="F57" s="276"/>
      <c r="G57" s="256"/>
      <c r="H57" s="40"/>
      <c r="I57" s="40"/>
      <c r="J57" s="40"/>
      <c r="K57" s="40"/>
      <c r="L57" s="40"/>
      <c r="M57" s="40"/>
      <c r="N57" s="40"/>
      <c r="O57" s="40"/>
      <c r="P57" s="40"/>
      <c r="Q57" s="40"/>
      <c r="R57" s="40"/>
      <c r="S57" s="40"/>
      <c r="T57" s="40"/>
      <c r="U57" s="40"/>
      <c r="V57" s="40"/>
    </row>
    <row r="58" spans="5:22" x14ac:dyDescent="0.2">
      <c r="E58" s="40"/>
      <c r="F58" s="276"/>
      <c r="G58" s="256"/>
      <c r="H58" s="40"/>
      <c r="I58" s="40"/>
      <c r="J58" s="40"/>
      <c r="K58" s="40"/>
      <c r="L58" s="40"/>
      <c r="M58" s="40"/>
      <c r="N58" s="40"/>
      <c r="O58" s="40"/>
      <c r="P58" s="40"/>
      <c r="Q58" s="40"/>
      <c r="R58" s="40"/>
      <c r="S58" s="40"/>
      <c r="T58" s="40"/>
      <c r="U58" s="40"/>
      <c r="V58" s="40"/>
    </row>
    <row r="59" spans="5:22" x14ac:dyDescent="0.2">
      <c r="E59" s="40"/>
      <c r="F59" s="276"/>
      <c r="G59" s="256"/>
      <c r="H59" s="40"/>
      <c r="I59" s="40"/>
      <c r="J59" s="40"/>
      <c r="K59" s="40"/>
      <c r="L59" s="40"/>
      <c r="M59" s="40"/>
      <c r="N59" s="40"/>
      <c r="O59" s="40"/>
      <c r="P59" s="40"/>
      <c r="Q59" s="40"/>
      <c r="R59" s="40"/>
      <c r="S59" s="40"/>
      <c r="T59" s="40"/>
      <c r="U59" s="40"/>
      <c r="V59" s="40"/>
    </row>
    <row r="60" spans="5:22" x14ac:dyDescent="0.2">
      <c r="E60" s="40"/>
      <c r="F60" s="276"/>
      <c r="G60" s="256"/>
      <c r="H60" s="40"/>
      <c r="I60" s="40"/>
      <c r="J60" s="40"/>
      <c r="K60" s="40"/>
      <c r="L60" s="40"/>
      <c r="M60" s="40"/>
      <c r="N60" s="40"/>
      <c r="O60" s="40"/>
      <c r="P60" s="40"/>
      <c r="Q60" s="40"/>
      <c r="R60" s="40"/>
      <c r="S60" s="40"/>
      <c r="T60" s="40"/>
      <c r="U60" s="40"/>
      <c r="V60" s="40"/>
    </row>
    <row r="61" spans="5:22" x14ac:dyDescent="0.2">
      <c r="E61" s="40"/>
      <c r="F61" s="276"/>
      <c r="G61" s="256"/>
      <c r="H61" s="40"/>
      <c r="I61" s="40"/>
      <c r="J61" s="40"/>
      <c r="K61" s="40"/>
      <c r="L61" s="40"/>
      <c r="M61" s="40"/>
      <c r="N61" s="40"/>
      <c r="O61" s="40"/>
      <c r="P61" s="40"/>
      <c r="Q61" s="40"/>
      <c r="R61" s="40"/>
      <c r="S61" s="40"/>
      <c r="T61" s="40"/>
      <c r="U61" s="40"/>
      <c r="V61" s="40"/>
    </row>
    <row r="62" spans="5:22" x14ac:dyDescent="0.2">
      <c r="E62" s="40"/>
      <c r="F62" s="276"/>
      <c r="G62" s="256"/>
      <c r="H62" s="40"/>
      <c r="I62" s="40"/>
      <c r="J62" s="40"/>
      <c r="K62" s="40"/>
      <c r="L62" s="40"/>
      <c r="M62" s="40"/>
      <c r="N62" s="40"/>
      <c r="O62" s="40"/>
      <c r="P62" s="40"/>
      <c r="Q62" s="40"/>
      <c r="R62" s="40"/>
      <c r="S62" s="40"/>
      <c r="T62" s="40"/>
      <c r="U62" s="40"/>
      <c r="V62" s="40"/>
    </row>
    <row r="63" spans="5:22" x14ac:dyDescent="0.2">
      <c r="E63" s="40"/>
      <c r="F63" s="276"/>
      <c r="G63" s="256"/>
      <c r="H63" s="40"/>
      <c r="I63" s="40"/>
      <c r="J63" s="40"/>
      <c r="K63" s="40"/>
      <c r="L63" s="40"/>
      <c r="M63" s="40"/>
      <c r="N63" s="40"/>
      <c r="O63" s="40"/>
      <c r="P63" s="40"/>
      <c r="Q63" s="40"/>
      <c r="R63" s="40"/>
      <c r="S63" s="40"/>
      <c r="T63" s="40"/>
      <c r="U63" s="40"/>
      <c r="V63" s="40"/>
    </row>
    <row r="64" spans="5:22" x14ac:dyDescent="0.2">
      <c r="E64" s="40"/>
      <c r="F64" s="276"/>
      <c r="G64" s="256"/>
      <c r="H64" s="40"/>
      <c r="I64" s="40"/>
      <c r="J64" s="40"/>
      <c r="K64" s="40"/>
      <c r="L64" s="40"/>
      <c r="M64" s="40"/>
      <c r="N64" s="40"/>
      <c r="O64" s="40"/>
      <c r="P64" s="40"/>
      <c r="Q64" s="40"/>
      <c r="R64" s="40"/>
      <c r="S64" s="40"/>
      <c r="T64" s="40"/>
      <c r="U64" s="40"/>
      <c r="V64" s="40"/>
    </row>
    <row r="65" spans="5:22" x14ac:dyDescent="0.2">
      <c r="E65" s="40"/>
      <c r="F65" s="276"/>
      <c r="G65" s="256"/>
      <c r="H65" s="40"/>
      <c r="I65" s="40"/>
      <c r="J65" s="40"/>
      <c r="K65" s="40"/>
      <c r="L65" s="40"/>
      <c r="M65" s="40"/>
      <c r="N65" s="40"/>
      <c r="O65" s="40"/>
      <c r="P65" s="40"/>
      <c r="Q65" s="40"/>
      <c r="R65" s="40"/>
      <c r="S65" s="40"/>
      <c r="T65" s="40"/>
      <c r="U65" s="40"/>
      <c r="V65" s="40"/>
    </row>
    <row r="66" spans="5:22" x14ac:dyDescent="0.2">
      <c r="E66" s="40"/>
      <c r="F66" s="276"/>
      <c r="G66" s="256"/>
      <c r="H66" s="40"/>
      <c r="I66" s="40"/>
      <c r="J66" s="40"/>
      <c r="K66" s="40"/>
      <c r="L66" s="40"/>
      <c r="M66" s="40"/>
      <c r="N66" s="40"/>
      <c r="O66" s="40"/>
      <c r="P66" s="40"/>
      <c r="Q66" s="40"/>
      <c r="R66" s="40"/>
      <c r="S66" s="40"/>
      <c r="T66" s="40"/>
      <c r="U66" s="40"/>
      <c r="V66" s="40"/>
    </row>
    <row r="67" spans="5:22" x14ac:dyDescent="0.2">
      <c r="E67" s="40"/>
      <c r="F67" s="276"/>
      <c r="G67" s="256"/>
      <c r="H67" s="40"/>
      <c r="I67" s="40"/>
      <c r="J67" s="40"/>
      <c r="K67" s="40"/>
      <c r="L67" s="40"/>
      <c r="M67" s="40"/>
      <c r="N67" s="40"/>
      <c r="O67" s="40"/>
      <c r="P67" s="40"/>
      <c r="Q67" s="40"/>
      <c r="R67" s="40"/>
      <c r="S67" s="40"/>
      <c r="T67" s="40"/>
      <c r="U67" s="40"/>
      <c r="V67" s="40"/>
    </row>
    <row r="68" spans="5:22" x14ac:dyDescent="0.2">
      <c r="E68" s="40"/>
      <c r="F68" s="276"/>
      <c r="G68" s="256"/>
      <c r="H68" s="40"/>
      <c r="I68" s="40"/>
      <c r="J68" s="40"/>
      <c r="K68" s="40"/>
      <c r="L68" s="40"/>
      <c r="M68" s="40"/>
      <c r="N68" s="40"/>
      <c r="O68" s="40"/>
      <c r="P68" s="40"/>
      <c r="Q68" s="40"/>
      <c r="R68" s="40"/>
      <c r="S68" s="40"/>
      <c r="T68" s="40"/>
      <c r="U68" s="40"/>
      <c r="V68" s="40"/>
    </row>
    <row r="69" spans="5:22" x14ac:dyDescent="0.2">
      <c r="E69" s="40"/>
      <c r="F69" s="276"/>
      <c r="G69" s="256"/>
      <c r="H69" s="40"/>
      <c r="I69" s="40"/>
      <c r="J69" s="40"/>
      <c r="K69" s="40"/>
      <c r="L69" s="40"/>
      <c r="M69" s="40"/>
      <c r="N69" s="40"/>
      <c r="O69" s="40"/>
      <c r="P69" s="40"/>
      <c r="Q69" s="40"/>
      <c r="R69" s="40"/>
      <c r="S69" s="40"/>
      <c r="T69" s="40"/>
      <c r="U69" s="40"/>
      <c r="V69" s="40"/>
    </row>
    <row r="70" spans="5:22" x14ac:dyDescent="0.2">
      <c r="E70" s="40"/>
      <c r="F70" s="276"/>
      <c r="G70" s="256"/>
      <c r="H70" s="40"/>
      <c r="I70" s="40"/>
      <c r="J70" s="40"/>
      <c r="K70" s="40"/>
      <c r="L70" s="40"/>
      <c r="M70" s="40"/>
      <c r="N70" s="40"/>
      <c r="O70" s="40"/>
      <c r="P70" s="40"/>
      <c r="Q70" s="40"/>
      <c r="R70" s="40"/>
      <c r="S70" s="40"/>
      <c r="T70" s="40"/>
      <c r="U70" s="40"/>
      <c r="V70" s="40"/>
    </row>
    <row r="71" spans="5:22" x14ac:dyDescent="0.2">
      <c r="E71" s="40"/>
      <c r="F71" s="276"/>
      <c r="G71" s="256"/>
      <c r="H71" s="40"/>
      <c r="I71" s="40"/>
      <c r="J71" s="40"/>
      <c r="K71" s="40"/>
      <c r="L71" s="40"/>
      <c r="M71" s="40"/>
      <c r="N71" s="40"/>
      <c r="O71" s="40"/>
      <c r="P71" s="40"/>
      <c r="Q71" s="40"/>
      <c r="R71" s="40"/>
      <c r="S71" s="40"/>
      <c r="T71" s="40"/>
      <c r="U71" s="40"/>
      <c r="V71" s="40"/>
    </row>
    <row r="72" spans="5:22" x14ac:dyDescent="0.2">
      <c r="E72" s="40"/>
      <c r="F72" s="276"/>
      <c r="G72" s="256"/>
      <c r="H72" s="40"/>
      <c r="I72" s="40"/>
      <c r="J72" s="40"/>
      <c r="K72" s="40"/>
      <c r="L72" s="40"/>
      <c r="M72" s="40"/>
      <c r="N72" s="40"/>
      <c r="O72" s="40"/>
      <c r="P72" s="40"/>
      <c r="Q72" s="40"/>
      <c r="R72" s="40"/>
      <c r="S72" s="40"/>
      <c r="T72" s="40"/>
      <c r="U72" s="40"/>
      <c r="V72" s="40"/>
    </row>
    <row r="73" spans="5:22" x14ac:dyDescent="0.2">
      <c r="E73" s="40"/>
      <c r="F73" s="276"/>
      <c r="G73" s="256"/>
      <c r="H73" s="40"/>
      <c r="I73" s="40"/>
      <c r="J73" s="40"/>
      <c r="K73" s="40"/>
      <c r="L73" s="40"/>
      <c r="M73" s="40"/>
      <c r="N73" s="40"/>
      <c r="O73" s="40"/>
      <c r="P73" s="40"/>
      <c r="Q73" s="40"/>
      <c r="R73" s="40"/>
      <c r="S73" s="40"/>
      <c r="T73" s="40"/>
      <c r="U73" s="40"/>
      <c r="V73" s="40"/>
    </row>
    <row r="74" spans="5:22" x14ac:dyDescent="0.2">
      <c r="E74" s="40"/>
      <c r="F74" s="276"/>
      <c r="G74" s="256"/>
      <c r="H74" s="40"/>
      <c r="I74" s="40"/>
      <c r="J74" s="40"/>
      <c r="K74" s="40"/>
      <c r="L74" s="40"/>
      <c r="M74" s="40"/>
      <c r="N74" s="40"/>
      <c r="O74" s="40"/>
      <c r="P74" s="40"/>
      <c r="Q74" s="40"/>
      <c r="R74" s="40"/>
      <c r="S74" s="40"/>
      <c r="T74" s="40"/>
      <c r="U74" s="40"/>
      <c r="V74" s="40"/>
    </row>
    <row r="75" spans="5:22" x14ac:dyDescent="0.2">
      <c r="E75" s="40"/>
      <c r="F75" s="276"/>
      <c r="G75" s="256"/>
      <c r="H75" s="40"/>
      <c r="I75" s="40"/>
      <c r="J75" s="40"/>
      <c r="K75" s="40"/>
      <c r="L75" s="40"/>
      <c r="M75" s="40"/>
      <c r="N75" s="40"/>
      <c r="O75" s="40"/>
      <c r="P75" s="40"/>
      <c r="Q75" s="40"/>
      <c r="R75" s="40"/>
      <c r="S75" s="40"/>
      <c r="T75" s="40"/>
      <c r="U75" s="40"/>
      <c r="V75" s="40"/>
    </row>
    <row r="76" spans="5:22" x14ac:dyDescent="0.2">
      <c r="E76" s="40"/>
      <c r="F76" s="276"/>
      <c r="G76" s="256"/>
      <c r="H76" s="40"/>
      <c r="I76" s="40"/>
      <c r="J76" s="40"/>
      <c r="K76" s="40"/>
      <c r="L76" s="40"/>
      <c r="M76" s="40"/>
      <c r="N76" s="40"/>
      <c r="O76" s="40"/>
      <c r="P76" s="40"/>
      <c r="Q76" s="40"/>
      <c r="R76" s="40"/>
      <c r="S76" s="40"/>
      <c r="T76" s="40"/>
      <c r="U76" s="40"/>
      <c r="V76" s="40"/>
    </row>
    <row r="77" spans="5:22" x14ac:dyDescent="0.2">
      <c r="E77" s="40"/>
      <c r="F77" s="276"/>
      <c r="G77" s="256"/>
      <c r="H77" s="40"/>
      <c r="I77" s="40"/>
      <c r="J77" s="40"/>
      <c r="K77" s="40"/>
      <c r="L77" s="40"/>
      <c r="M77" s="40"/>
      <c r="N77" s="40"/>
      <c r="O77" s="40"/>
      <c r="P77" s="40"/>
      <c r="Q77" s="40"/>
      <c r="R77" s="40"/>
      <c r="S77" s="40"/>
      <c r="T77" s="40"/>
      <c r="U77" s="40"/>
      <c r="V77" s="40"/>
    </row>
    <row r="78" spans="5:22" x14ac:dyDescent="0.2">
      <c r="E78" s="40"/>
      <c r="F78" s="276"/>
      <c r="G78" s="256"/>
      <c r="H78" s="40"/>
      <c r="I78" s="40"/>
      <c r="J78" s="40"/>
      <c r="K78" s="40"/>
      <c r="L78" s="40"/>
      <c r="M78" s="40"/>
      <c r="N78" s="40"/>
      <c r="O78" s="40"/>
      <c r="P78" s="40"/>
      <c r="Q78" s="40"/>
      <c r="R78" s="40"/>
      <c r="S78" s="40"/>
      <c r="T78" s="40"/>
      <c r="U78" s="40"/>
      <c r="V78" s="40"/>
    </row>
    <row r="79" spans="5:22" x14ac:dyDescent="0.2">
      <c r="E79" s="40"/>
      <c r="F79" s="276"/>
      <c r="G79" s="256"/>
      <c r="H79" s="40"/>
      <c r="I79" s="40"/>
      <c r="J79" s="40"/>
      <c r="K79" s="40"/>
      <c r="L79" s="40"/>
      <c r="M79" s="40"/>
      <c r="N79" s="40"/>
      <c r="O79" s="40"/>
      <c r="P79" s="40"/>
      <c r="Q79" s="40"/>
      <c r="R79" s="40"/>
      <c r="S79" s="40"/>
      <c r="T79" s="40"/>
      <c r="U79" s="40"/>
      <c r="V79" s="40"/>
    </row>
  </sheetData>
  <dataConsolidate/>
  <mergeCells count="8">
    <mergeCell ref="B25:C25"/>
    <mergeCell ref="F2:P2"/>
    <mergeCell ref="B3:C3"/>
    <mergeCell ref="A3:A5"/>
    <mergeCell ref="B5:C5"/>
    <mergeCell ref="B11:C11"/>
    <mergeCell ref="B15:C15"/>
    <mergeCell ref="B22:C22"/>
  </mergeCells>
  <phoneticPr fontId="27" type="noConversion"/>
  <conditionalFormatting sqref="H6:H30 J6:J30 L6:L30 N6:N30 P6:P30 F6:F30">
    <cfRule type="cellIs" dxfId="12" priority="1" operator="equal">
      <formula>"Slight Negative"</formula>
    </cfRule>
    <cfRule type="cellIs" dxfId="11" priority="3" operator="equal">
      <formula>"Moderate Negative"</formula>
    </cfRule>
    <cfRule type="cellIs" dxfId="10" priority="4" operator="equal">
      <formula>"Strongly Negative"</formula>
    </cfRule>
    <cfRule type="cellIs" dxfId="9" priority="5" operator="equal">
      <formula>"Neutral"</formula>
    </cfRule>
    <cfRule type="cellIs" dxfId="8" priority="6" operator="equal">
      <formula>"Slight Positive"</formula>
    </cfRule>
    <cfRule type="cellIs" dxfId="7" priority="7" operator="equal">
      <formula>"Moderate Positive"</formula>
    </cfRule>
    <cfRule type="cellIs" dxfId="6" priority="8" operator="equal">
      <formula>"Strongly Positive"</formula>
    </cfRule>
  </conditionalFormatting>
  <pageMargins left="0.7" right="0.7" top="0.75" bottom="0.75" header="0.3" footer="0.3"/>
  <pageSetup paperSize="8" scale="52" orientation="landscape" r:id="rId1"/>
  <headerFooter>
    <oddHeader>&amp;COFFICIAL - SENSITIVE</oddHeader>
  </headerFooter>
  <extLst>
    <ext xmlns:x14="http://schemas.microsoft.com/office/spreadsheetml/2009/9/main" uri="{CCE6A557-97BC-4b89-ADB6-D9C93CAAB3DF}">
      <x14:dataValidations xmlns:xm="http://schemas.microsoft.com/office/excel/2006/main" xWindow="683" yWindow="546" count="1">
        <x14:dataValidation type="list" errorStyle="information" showInputMessage="1" showErrorMessage="1" error="You must select from the drop down list" promptTitle="Score" prompt="Enter score">
          <x14:formula1>
            <xm:f>Protected!$B$4:$B$11</xm:f>
          </x14:formula1>
          <xm:sqref>N26:Q30 N12:Q14 N16:Q21 N23:Q24 F6:F10 F23:F24 F16:F21 F12:F14 F26:F30 H26:H30 H6:H10 H23:H24 H16:H21 H12:H14 J12:J14 J26:J30 J6:J10 J23:J24 J16:J21 L16:L21 L12:L14 L26:L30 L6:L10 L23:L24 O1 N6:Q10 Q1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L120"/>
  <sheetViews>
    <sheetView showGridLines="0" topLeftCell="A16" zoomScale="85" zoomScaleNormal="85" zoomScaleSheetLayoutView="70" workbookViewId="0">
      <selection activeCell="F9" sqref="F9"/>
    </sheetView>
  </sheetViews>
  <sheetFormatPr defaultRowHeight="15" x14ac:dyDescent="0.2"/>
  <cols>
    <col min="1" max="1" width="9.140625" style="20"/>
    <col min="2" max="2" width="19.28515625" style="20" customWidth="1"/>
    <col min="3" max="3" width="19.42578125" style="20" customWidth="1"/>
    <col min="4" max="4" width="26" style="20" hidden="1" customWidth="1"/>
    <col min="5" max="5" width="47.7109375" style="20" customWidth="1"/>
    <col min="6" max="6" width="38.5703125" style="20" customWidth="1"/>
    <col min="7" max="7" width="21.7109375" style="20" customWidth="1"/>
    <col min="8" max="8" width="19.7109375" style="20" customWidth="1"/>
    <col min="9" max="9" width="19.28515625" style="20" customWidth="1"/>
    <col min="10" max="10" width="20.28515625" style="20" customWidth="1"/>
    <col min="11" max="11" width="20.5703125" style="20" customWidth="1"/>
    <col min="12" max="13" width="19.7109375" style="20" customWidth="1"/>
    <col min="14" max="14" width="12.28515625" style="20" customWidth="1"/>
    <col min="15" max="15" width="19.7109375" style="20" customWidth="1"/>
    <col min="16" max="16" width="9.140625" style="20"/>
    <col min="17" max="18" width="19.7109375" style="20" customWidth="1"/>
    <col min="19" max="19" width="12.28515625" style="20" customWidth="1"/>
    <col min="20" max="20" width="19.7109375" style="20" customWidth="1"/>
    <col min="21" max="21" width="9.140625" style="20"/>
    <col min="22" max="23" width="19.7109375" style="20" customWidth="1"/>
    <col min="24" max="24" width="12.28515625" style="20" customWidth="1"/>
    <col min="25" max="25" width="19.7109375" style="20" customWidth="1"/>
    <col min="26" max="26" width="15" style="20" customWidth="1"/>
    <col min="27" max="28" width="19.7109375" style="20" customWidth="1"/>
    <col min="29" max="29" width="12.28515625" style="20" customWidth="1"/>
    <col min="30" max="30" width="19.7109375" style="20" customWidth="1"/>
    <col min="31" max="31" width="9.140625" style="20"/>
    <col min="32" max="33" width="19.7109375" style="20" customWidth="1"/>
    <col min="34" max="34" width="12.28515625" style="20" customWidth="1"/>
    <col min="35" max="35" width="19.7109375" style="20" customWidth="1"/>
    <col min="36" max="36" width="9.140625" style="20"/>
    <col min="37" max="38" width="19.7109375" style="20" customWidth="1"/>
    <col min="39" max="39" width="12.28515625" style="20" customWidth="1"/>
    <col min="40" max="40" width="19.7109375" style="20" customWidth="1"/>
    <col min="41" max="41" width="9.140625" style="20"/>
    <col min="42" max="43" width="19.7109375" style="20" customWidth="1"/>
    <col min="44" max="44" width="12.28515625" style="20" customWidth="1"/>
    <col min="45" max="45" width="19.7109375" style="20" customWidth="1"/>
    <col min="46" max="46" width="15" style="20" customWidth="1"/>
    <col min="47" max="48" width="19.7109375" style="20" customWidth="1"/>
    <col min="49" max="49" width="12.28515625" style="20" customWidth="1"/>
    <col min="50" max="50" width="19.7109375" style="20" customWidth="1"/>
    <col min="51" max="51" width="9.140625" style="20"/>
    <col min="52" max="53" width="19.7109375" style="20" customWidth="1"/>
    <col min="54" max="54" width="12.28515625" style="20" customWidth="1"/>
    <col min="55" max="55" width="19.7109375" style="20" customWidth="1"/>
    <col min="56" max="56" width="9.140625" style="20"/>
    <col min="57" max="58" width="19.7109375" style="20" customWidth="1"/>
    <col min="59" max="59" width="12.28515625" style="20" customWidth="1"/>
    <col min="60" max="60" width="19.7109375" style="20" customWidth="1"/>
    <col min="61" max="61" width="9.140625" style="20"/>
    <col min="62" max="63" width="19.7109375" style="20" customWidth="1"/>
    <col min="64" max="64" width="12.28515625" style="20" customWidth="1"/>
    <col min="65" max="65" width="19.7109375" style="20" customWidth="1"/>
    <col min="66" max="66" width="15" style="20" customWidth="1"/>
    <col min="67" max="68" width="19.7109375" style="20" customWidth="1"/>
    <col min="69" max="69" width="12.28515625" style="20" customWidth="1"/>
    <col min="70" max="70" width="19.7109375" style="20" customWidth="1"/>
    <col min="71" max="71" width="9.140625" style="20"/>
    <col min="72" max="73" width="19.7109375" style="20" customWidth="1"/>
    <col min="74" max="74" width="12.28515625" style="20" customWidth="1"/>
    <col min="75" max="75" width="19.7109375" style="20" customWidth="1"/>
    <col min="76" max="76" width="9.140625" style="20"/>
    <col min="77" max="78" width="19.7109375" style="20" customWidth="1"/>
    <col min="79" max="79" width="12.28515625" style="20" customWidth="1"/>
    <col min="80" max="80" width="19.7109375" style="20" customWidth="1"/>
    <col min="81" max="81" width="9.140625" style="20"/>
    <col min="82" max="83" width="19.7109375" style="20" customWidth="1"/>
    <col min="84" max="84" width="12.28515625" style="20" customWidth="1"/>
    <col min="85" max="85" width="19.7109375" style="20" customWidth="1"/>
    <col min="86" max="86" width="15" style="20" customWidth="1"/>
    <col min="87" max="88" width="19.7109375" style="20" customWidth="1"/>
    <col min="89" max="89" width="12.28515625" style="20" customWidth="1"/>
    <col min="90" max="90" width="19.7109375" style="20" customWidth="1"/>
    <col min="91" max="91" width="9.140625" style="20"/>
    <col min="92" max="93" width="19.7109375" style="20" customWidth="1"/>
    <col min="94" max="94" width="12.28515625" style="20" customWidth="1"/>
    <col min="95" max="95" width="19.7109375" style="20" customWidth="1"/>
    <col min="96" max="96" width="9.140625" style="20"/>
    <col min="97" max="98" width="19.7109375" style="20" customWidth="1"/>
    <col min="99" max="99" width="12.28515625" style="20" customWidth="1"/>
    <col min="100" max="100" width="19.7109375" style="20" customWidth="1"/>
    <col min="101" max="101" width="9.140625" style="20"/>
    <col min="102" max="103" width="19.7109375" style="20" customWidth="1"/>
    <col min="104" max="104" width="12.28515625" style="20" customWidth="1"/>
    <col min="105" max="105" width="19.7109375" style="20" customWidth="1"/>
    <col min="106" max="106" width="9.140625" style="20"/>
    <col min="107" max="108" width="19.7109375" style="20" customWidth="1"/>
    <col min="109" max="109" width="12.28515625" style="20" customWidth="1"/>
    <col min="110" max="110" width="19.7109375" style="20" customWidth="1"/>
    <col min="111" max="111" width="9.140625" style="20"/>
    <col min="112" max="113" width="19.7109375" style="20" customWidth="1"/>
    <col min="114" max="114" width="12.28515625" style="20" customWidth="1"/>
    <col min="115" max="115" width="19.7109375" style="20" customWidth="1"/>
    <col min="116" max="116" width="9.140625" style="20"/>
    <col min="117" max="118" width="19.7109375" style="20" customWidth="1"/>
    <col min="119" max="119" width="12.28515625" style="20" customWidth="1"/>
    <col min="120" max="120" width="19.7109375" style="20" customWidth="1"/>
    <col min="121" max="121" width="9.140625" style="20"/>
    <col min="122" max="123" width="19.7109375" style="20" customWidth="1"/>
    <col min="124" max="124" width="12.28515625" style="20" customWidth="1"/>
    <col min="125" max="125" width="19.7109375" style="20" customWidth="1"/>
    <col min="126" max="126" width="9.140625" style="20"/>
    <col min="127" max="128" width="19.7109375" style="20" customWidth="1"/>
    <col min="129" max="129" width="12.28515625" style="20" customWidth="1"/>
    <col min="130" max="130" width="19.7109375" style="20" customWidth="1"/>
    <col min="131" max="131" width="9.140625" style="20"/>
    <col min="132" max="133" width="19.7109375" style="20" customWidth="1"/>
    <col min="134" max="134" width="12.28515625" style="20" customWidth="1"/>
    <col min="135" max="135" width="19.7109375" style="20" customWidth="1"/>
    <col min="136" max="16384" width="9.140625" style="20"/>
  </cols>
  <sheetData>
    <row r="1" spans="2:168" s="1" customFormat="1" x14ac:dyDescent="0.2">
      <c r="F1" s="3"/>
      <c r="G1" s="2"/>
      <c r="H1" s="2"/>
      <c r="I1" s="2"/>
      <c r="J1" s="2"/>
    </row>
    <row r="2" spans="2:168" s="1" customFormat="1" x14ac:dyDescent="0.2">
      <c r="F2" s="3"/>
      <c r="G2" s="2"/>
      <c r="H2" s="2"/>
      <c r="I2" s="2"/>
      <c r="J2" s="2"/>
    </row>
    <row r="3" spans="2:168" s="1" customFormat="1" ht="39" customHeight="1" x14ac:dyDescent="0.3">
      <c r="B3" s="354" t="s">
        <v>139</v>
      </c>
      <c r="C3" s="355"/>
      <c r="D3" s="355"/>
      <c r="E3" s="356"/>
      <c r="F3" s="98" t="str">
        <f>CONCATENATE('PAF Scoring'!$F$3," - ",'PAF Scoring'!$F$5)</f>
        <v xml:space="preserve">Option 1 - </v>
      </c>
      <c r="G3" s="98" t="str">
        <f>CONCATENATE('PAF Scoring'!$H$3," - ",'PAF Scoring'!$H$5)</f>
        <v>Option 2 - &lt;insert&gt;</v>
      </c>
      <c r="H3" s="98" t="str">
        <f>CONCATENATE('PAF Scoring'!$J$3," - ",'PAF Scoring'!$J$5)</f>
        <v>Option 3 - &lt;insert&gt;</v>
      </c>
      <c r="I3" s="98" t="str">
        <f>CONCATENATE('PAF Scoring'!$L$3," - ",'PAF Scoring'!$L$5)</f>
        <v>Option 4 - &lt;insert&gt;</v>
      </c>
      <c r="J3" s="98" t="str">
        <f>CONCATENATE('PAF Scoring'!$N$3," - ",'PAF Scoring'!$N$5)</f>
        <v>Option 5 - &lt;insert&gt;</v>
      </c>
      <c r="K3" s="98" t="str">
        <f>CONCATENATE('PAF Scoring'!$P$3," - ",'PAF Scoring'!$P$5)</f>
        <v>Option 6 - &lt;insert&gt;</v>
      </c>
      <c r="L3" s="353"/>
      <c r="M3" s="353"/>
      <c r="N3" s="353"/>
      <c r="O3" s="353"/>
      <c r="P3" s="84"/>
      <c r="Q3" s="353"/>
      <c r="R3" s="353"/>
      <c r="S3" s="353"/>
      <c r="T3" s="353"/>
      <c r="U3" s="84"/>
      <c r="V3" s="353"/>
      <c r="W3" s="353"/>
      <c r="X3" s="353"/>
      <c r="Y3" s="353"/>
      <c r="Z3" s="84"/>
      <c r="AA3" s="353"/>
      <c r="AB3" s="353"/>
      <c r="AC3" s="353"/>
      <c r="AD3" s="353"/>
      <c r="AE3" s="84"/>
      <c r="AF3" s="353"/>
      <c r="AG3" s="353"/>
      <c r="AH3" s="353"/>
      <c r="AI3" s="353"/>
      <c r="AJ3" s="84"/>
      <c r="AK3" s="353"/>
      <c r="AL3" s="353"/>
      <c r="AM3" s="353"/>
      <c r="AN3" s="353"/>
      <c r="AO3" s="84"/>
      <c r="AP3" s="353"/>
      <c r="AQ3" s="353"/>
      <c r="AR3" s="353"/>
      <c r="AS3" s="353"/>
      <c r="AT3" s="84"/>
      <c r="AU3" s="353"/>
      <c r="AV3" s="353"/>
      <c r="AW3" s="353"/>
      <c r="AX3" s="353"/>
      <c r="AY3" s="84"/>
      <c r="AZ3" s="353"/>
      <c r="BA3" s="353"/>
      <c r="BB3" s="353"/>
      <c r="BC3" s="353"/>
      <c r="BD3" s="84"/>
      <c r="BE3" s="353"/>
      <c r="BF3" s="353"/>
      <c r="BG3" s="353"/>
      <c r="BH3" s="353"/>
      <c r="BI3" s="84"/>
      <c r="BJ3" s="353"/>
      <c r="BK3" s="353"/>
      <c r="BL3" s="353"/>
      <c r="BM3" s="353"/>
      <c r="BN3" s="84"/>
      <c r="BO3" s="353"/>
      <c r="BP3" s="353"/>
      <c r="BQ3" s="353"/>
      <c r="BR3" s="353"/>
      <c r="BS3" s="84"/>
      <c r="BT3" s="353"/>
      <c r="BU3" s="353"/>
      <c r="BV3" s="353"/>
      <c r="BW3" s="353"/>
      <c r="BX3" s="84"/>
      <c r="BY3" s="353"/>
      <c r="BZ3" s="353"/>
      <c r="CA3" s="353"/>
      <c r="CB3" s="353"/>
      <c r="CC3" s="84"/>
      <c r="CD3" s="353"/>
      <c r="CE3" s="353"/>
      <c r="CF3" s="353"/>
      <c r="CG3" s="353"/>
      <c r="CH3" s="84"/>
      <c r="CI3" s="353"/>
      <c r="CJ3" s="353"/>
      <c r="CK3" s="353"/>
      <c r="CL3" s="353"/>
      <c r="CM3" s="84"/>
      <c r="CN3" s="353"/>
      <c r="CO3" s="353"/>
      <c r="CP3" s="353"/>
      <c r="CQ3" s="353"/>
      <c r="CR3" s="88"/>
      <c r="CS3" s="353"/>
      <c r="CT3" s="353"/>
      <c r="CU3" s="353"/>
      <c r="CV3" s="353"/>
      <c r="CW3" s="84"/>
      <c r="CX3" s="353"/>
      <c r="CY3" s="353"/>
      <c r="CZ3" s="353"/>
      <c r="DA3" s="353"/>
      <c r="DB3" s="84"/>
      <c r="DC3" s="353"/>
      <c r="DD3" s="353"/>
      <c r="DE3" s="353"/>
      <c r="DF3" s="353"/>
      <c r="DG3" s="84"/>
      <c r="DH3" s="353"/>
      <c r="DI3" s="353"/>
      <c r="DJ3" s="353"/>
      <c r="DK3" s="353"/>
      <c r="DL3" s="84"/>
      <c r="DM3" s="353"/>
      <c r="DN3" s="353"/>
      <c r="DO3" s="353"/>
      <c r="DP3" s="353"/>
      <c r="DQ3" s="84"/>
      <c r="DR3" s="353"/>
      <c r="DS3" s="353"/>
      <c r="DT3" s="353"/>
      <c r="DU3" s="353"/>
      <c r="DV3" s="84"/>
      <c r="DW3" s="353"/>
      <c r="DX3" s="353"/>
      <c r="DY3" s="353"/>
      <c r="DZ3" s="353"/>
      <c r="EA3" s="84"/>
      <c r="EB3" s="353"/>
      <c r="EC3" s="353"/>
      <c r="ED3" s="353"/>
      <c r="EE3" s="353"/>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row>
    <row r="4" spans="2:168" s="1" customFormat="1" ht="39.75" customHeight="1" x14ac:dyDescent="0.2">
      <c r="B4" s="4" t="s">
        <v>17</v>
      </c>
      <c r="C4" s="357" t="s">
        <v>18</v>
      </c>
      <c r="D4" s="358"/>
      <c r="E4" s="5" t="s">
        <v>19</v>
      </c>
      <c r="F4" s="99" t="str">
        <f>'Options '!$E6</f>
        <v>&lt;insert&gt;</v>
      </c>
      <c r="G4" s="99" t="str">
        <f>'Options '!$E7</f>
        <v>&lt;insert&gt;</v>
      </c>
      <c r="H4" s="99" t="str">
        <f>'Options '!$E8</f>
        <v>&lt;insert&gt;</v>
      </c>
      <c r="I4" s="99" t="str">
        <f>'Options '!$E9</f>
        <v>&lt;insert&gt;</v>
      </c>
      <c r="J4" s="99" t="str">
        <f>'Options '!$E10</f>
        <v>&lt;insert&gt;</v>
      </c>
      <c r="K4" s="99" t="str">
        <f>'Options '!$E11</f>
        <v>&lt;insert&gt;</v>
      </c>
      <c r="L4" s="90"/>
      <c r="M4" s="350"/>
      <c r="N4" s="350"/>
      <c r="O4" s="90"/>
      <c r="P4" s="89"/>
      <c r="Q4" s="90"/>
      <c r="R4" s="350"/>
      <c r="S4" s="350"/>
      <c r="T4" s="90"/>
      <c r="U4" s="89"/>
      <c r="V4" s="90"/>
      <c r="W4" s="350"/>
      <c r="X4" s="350"/>
      <c r="Y4" s="90"/>
      <c r="Z4" s="89"/>
      <c r="AA4" s="90"/>
      <c r="AB4" s="350"/>
      <c r="AC4" s="350"/>
      <c r="AD4" s="90"/>
      <c r="AE4" s="89"/>
      <c r="AF4" s="90"/>
      <c r="AG4" s="350"/>
      <c r="AH4" s="350"/>
      <c r="AI4" s="90"/>
      <c r="AJ4" s="89"/>
      <c r="AK4" s="90"/>
      <c r="AL4" s="350"/>
      <c r="AM4" s="350"/>
      <c r="AN4" s="90"/>
      <c r="AO4" s="89"/>
      <c r="AP4" s="90"/>
      <c r="AQ4" s="350"/>
      <c r="AR4" s="350"/>
      <c r="AS4" s="90"/>
      <c r="AT4" s="89"/>
      <c r="AU4" s="90"/>
      <c r="AV4" s="350"/>
      <c r="AW4" s="350"/>
      <c r="AX4" s="90"/>
      <c r="AY4" s="89"/>
      <c r="AZ4" s="90"/>
      <c r="BA4" s="350"/>
      <c r="BB4" s="350"/>
      <c r="BC4" s="90"/>
      <c r="BD4" s="89"/>
      <c r="BE4" s="90"/>
      <c r="BF4" s="350"/>
      <c r="BG4" s="350"/>
      <c r="BH4" s="90"/>
      <c r="BI4" s="89"/>
      <c r="BJ4" s="90"/>
      <c r="BK4" s="350"/>
      <c r="BL4" s="350"/>
      <c r="BM4" s="90"/>
      <c r="BN4" s="89"/>
      <c r="BO4" s="90"/>
      <c r="BP4" s="350"/>
      <c r="BQ4" s="350"/>
      <c r="BR4" s="90"/>
      <c r="BS4" s="89"/>
      <c r="BT4" s="90"/>
      <c r="BU4" s="350"/>
      <c r="BV4" s="350"/>
      <c r="BW4" s="90"/>
      <c r="BX4" s="89"/>
      <c r="BY4" s="90"/>
      <c r="BZ4" s="350"/>
      <c r="CA4" s="350"/>
      <c r="CB4" s="90"/>
      <c r="CC4" s="89"/>
      <c r="CD4" s="90"/>
      <c r="CE4" s="350"/>
      <c r="CF4" s="350"/>
      <c r="CG4" s="90"/>
      <c r="CH4" s="89"/>
      <c r="CI4" s="90"/>
      <c r="CJ4" s="350"/>
      <c r="CK4" s="350"/>
      <c r="CL4" s="90"/>
      <c r="CM4" s="89"/>
      <c r="CN4" s="90"/>
      <c r="CO4" s="350"/>
      <c r="CP4" s="350"/>
      <c r="CQ4" s="90"/>
      <c r="CR4" s="89"/>
      <c r="CS4" s="90"/>
      <c r="CT4" s="350"/>
      <c r="CU4" s="350"/>
      <c r="CV4" s="90"/>
      <c r="CW4" s="89"/>
      <c r="CX4" s="90"/>
      <c r="CY4" s="350"/>
      <c r="CZ4" s="350"/>
      <c r="DA4" s="90"/>
      <c r="DB4" s="89"/>
      <c r="DC4" s="90"/>
      <c r="DD4" s="350"/>
      <c r="DE4" s="350"/>
      <c r="DF4" s="90"/>
      <c r="DG4" s="89"/>
      <c r="DH4" s="90"/>
      <c r="DI4" s="350"/>
      <c r="DJ4" s="350"/>
      <c r="DK4" s="90"/>
      <c r="DL4" s="89"/>
      <c r="DM4" s="90"/>
      <c r="DN4" s="350"/>
      <c r="DO4" s="350"/>
      <c r="DP4" s="90"/>
      <c r="DQ4" s="89"/>
      <c r="DR4" s="90"/>
      <c r="DS4" s="350"/>
      <c r="DT4" s="350"/>
      <c r="DU4" s="90"/>
      <c r="DV4" s="89"/>
      <c r="DW4" s="90"/>
      <c r="DX4" s="350"/>
      <c r="DY4" s="350"/>
      <c r="DZ4" s="91"/>
      <c r="EA4" s="89"/>
      <c r="EB4" s="90"/>
      <c r="EC4" s="350"/>
      <c r="ED4" s="350"/>
      <c r="EE4" s="90"/>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row>
    <row r="5" spans="2:168" s="1" customFormat="1" ht="33" customHeight="1" x14ac:dyDescent="0.2">
      <c r="B5" s="339" t="s">
        <v>153</v>
      </c>
      <c r="C5" s="234" t="s">
        <v>133</v>
      </c>
      <c r="D5" s="234"/>
      <c r="E5" s="234" t="s">
        <v>125</v>
      </c>
      <c r="F5" s="7"/>
      <c r="G5" s="6"/>
      <c r="H5" s="6"/>
      <c r="I5" s="6"/>
      <c r="J5" s="6"/>
      <c r="K5" s="6"/>
      <c r="L5" s="86"/>
      <c r="M5" s="86"/>
      <c r="N5" s="87"/>
      <c r="O5" s="92"/>
      <c r="P5" s="89"/>
      <c r="Q5" s="86"/>
      <c r="R5" s="93"/>
      <c r="S5" s="87"/>
      <c r="T5" s="92"/>
      <c r="U5" s="89"/>
      <c r="V5" s="86"/>
      <c r="W5" s="93"/>
      <c r="X5" s="87"/>
      <c r="Y5" s="92"/>
      <c r="Z5" s="85"/>
      <c r="AA5" s="86"/>
      <c r="AB5" s="86"/>
      <c r="AC5" s="87"/>
      <c r="AD5" s="92"/>
      <c r="AE5" s="85"/>
      <c r="AF5" s="86"/>
      <c r="AG5" s="86"/>
      <c r="AH5" s="87"/>
      <c r="AI5" s="92"/>
      <c r="AJ5" s="89"/>
      <c r="AK5" s="86"/>
      <c r="AL5" s="86"/>
      <c r="AM5" s="87"/>
      <c r="AN5" s="92"/>
      <c r="AO5" s="89"/>
      <c r="AP5" s="86"/>
      <c r="AQ5" s="86"/>
      <c r="AR5" s="87"/>
      <c r="AS5" s="92"/>
      <c r="AT5" s="85"/>
      <c r="AU5" s="86"/>
      <c r="AV5" s="86"/>
      <c r="AW5" s="87"/>
      <c r="AX5" s="92"/>
      <c r="AY5" s="85"/>
      <c r="AZ5" s="86"/>
      <c r="BA5" s="94"/>
      <c r="BB5" s="87"/>
      <c r="BC5" s="92"/>
      <c r="BD5" s="89"/>
      <c r="BE5" s="86"/>
      <c r="BF5" s="86"/>
      <c r="BG5" s="87"/>
      <c r="BH5" s="92"/>
      <c r="BI5" s="89"/>
      <c r="BJ5" s="86"/>
      <c r="BK5" s="86"/>
      <c r="BL5" s="87"/>
      <c r="BM5" s="92"/>
      <c r="BN5" s="85"/>
      <c r="BO5" s="86"/>
      <c r="BP5" s="86"/>
      <c r="BQ5" s="87"/>
      <c r="BR5" s="92"/>
      <c r="BS5" s="85"/>
      <c r="BT5" s="86"/>
      <c r="BU5" s="86"/>
      <c r="BV5" s="87"/>
      <c r="BW5" s="92"/>
      <c r="BX5" s="89"/>
      <c r="BY5" s="86"/>
      <c r="BZ5" s="86"/>
      <c r="CA5" s="87"/>
      <c r="CB5" s="92"/>
      <c r="CC5" s="89"/>
      <c r="CD5" s="86"/>
      <c r="CE5" s="86"/>
      <c r="CF5" s="87"/>
      <c r="CG5" s="92"/>
      <c r="CH5" s="85"/>
      <c r="CI5" s="86"/>
      <c r="CJ5" s="86"/>
      <c r="CK5" s="87"/>
      <c r="CL5" s="92"/>
      <c r="CM5" s="85"/>
      <c r="CN5" s="86"/>
      <c r="CO5" s="86"/>
      <c r="CP5" s="87"/>
      <c r="CQ5" s="92"/>
      <c r="CR5" s="89"/>
      <c r="CS5" s="86"/>
      <c r="CT5" s="86"/>
      <c r="CU5" s="87"/>
      <c r="CV5" s="92"/>
      <c r="CW5" s="89"/>
      <c r="CX5" s="86"/>
      <c r="CY5" s="86"/>
      <c r="CZ5" s="87"/>
      <c r="DA5" s="92"/>
      <c r="DB5" s="85"/>
      <c r="DC5" s="86"/>
      <c r="DD5" s="86"/>
      <c r="DE5" s="87"/>
      <c r="DF5" s="92"/>
      <c r="DG5" s="89"/>
      <c r="DH5" s="86"/>
      <c r="DI5" s="86"/>
      <c r="DJ5" s="87"/>
      <c r="DK5" s="92"/>
      <c r="DL5" s="85"/>
      <c r="DM5" s="86"/>
      <c r="DN5" s="86"/>
      <c r="DO5" s="87"/>
      <c r="DP5" s="92"/>
      <c r="DQ5" s="89"/>
      <c r="DR5" s="86"/>
      <c r="DS5" s="86"/>
      <c r="DT5" s="87"/>
      <c r="DU5" s="92"/>
      <c r="DV5" s="85"/>
      <c r="DW5" s="86"/>
      <c r="DX5" s="86"/>
      <c r="DY5" s="87"/>
      <c r="DZ5" s="92"/>
      <c r="EA5" s="89"/>
      <c r="EB5" s="86"/>
      <c r="EC5" s="86"/>
      <c r="ED5" s="87"/>
      <c r="EE5" s="92"/>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row>
    <row r="6" spans="2:168" s="1" customFormat="1" ht="33" customHeight="1" x14ac:dyDescent="0.2">
      <c r="B6" s="339"/>
      <c r="C6" s="234" t="s">
        <v>134</v>
      </c>
      <c r="D6" s="234"/>
      <c r="E6" s="234" t="s">
        <v>120</v>
      </c>
      <c r="F6" s="7"/>
      <c r="G6" s="6"/>
      <c r="H6" s="6"/>
      <c r="I6" s="6"/>
      <c r="J6" s="6"/>
      <c r="K6" s="6"/>
      <c r="L6" s="86"/>
      <c r="M6" s="86"/>
      <c r="N6" s="87"/>
      <c r="O6" s="92"/>
      <c r="P6" s="89"/>
      <c r="Q6" s="86"/>
      <c r="R6" s="93"/>
      <c r="S6" s="87"/>
      <c r="T6" s="92"/>
      <c r="U6" s="89"/>
      <c r="V6" s="86"/>
      <c r="W6" s="93"/>
      <c r="X6" s="87"/>
      <c r="Y6" s="92"/>
      <c r="Z6" s="85"/>
      <c r="AA6" s="86"/>
      <c r="AB6" s="86"/>
      <c r="AC6" s="87"/>
      <c r="AD6" s="92"/>
      <c r="AE6" s="85"/>
      <c r="AF6" s="86"/>
      <c r="AG6" s="86"/>
      <c r="AH6" s="87"/>
      <c r="AI6" s="92"/>
      <c r="AJ6" s="89"/>
      <c r="AK6" s="86"/>
      <c r="AL6" s="86"/>
      <c r="AM6" s="87"/>
      <c r="AN6" s="92"/>
      <c r="AO6" s="89"/>
      <c r="AP6" s="86"/>
      <c r="AQ6" s="86"/>
      <c r="AR6" s="87"/>
      <c r="AS6" s="92"/>
      <c r="AT6" s="85"/>
      <c r="AU6" s="86"/>
      <c r="AV6" s="86"/>
      <c r="AW6" s="87"/>
      <c r="AX6" s="92"/>
      <c r="AY6" s="85"/>
      <c r="AZ6" s="86"/>
      <c r="BA6" s="94"/>
      <c r="BB6" s="87"/>
      <c r="BC6" s="92"/>
      <c r="BD6" s="89"/>
      <c r="BE6" s="86"/>
      <c r="BF6" s="86"/>
      <c r="BG6" s="87"/>
      <c r="BH6" s="92"/>
      <c r="BI6" s="89"/>
      <c r="BJ6" s="86"/>
      <c r="BK6" s="86"/>
      <c r="BL6" s="87"/>
      <c r="BM6" s="92"/>
      <c r="BN6" s="85"/>
      <c r="BO6" s="86"/>
      <c r="BP6" s="86"/>
      <c r="BQ6" s="87"/>
      <c r="BR6" s="92"/>
      <c r="BS6" s="85"/>
      <c r="BT6" s="86"/>
      <c r="BU6" s="86"/>
      <c r="BV6" s="87"/>
      <c r="BW6" s="92"/>
      <c r="BX6" s="89"/>
      <c r="BY6" s="86"/>
      <c r="BZ6" s="86"/>
      <c r="CA6" s="87"/>
      <c r="CB6" s="92"/>
      <c r="CC6" s="89"/>
      <c r="CD6" s="86"/>
      <c r="CE6" s="86"/>
      <c r="CF6" s="87"/>
      <c r="CG6" s="92"/>
      <c r="CH6" s="85"/>
      <c r="CI6" s="86"/>
      <c r="CJ6" s="86"/>
      <c r="CK6" s="87"/>
      <c r="CL6" s="92"/>
      <c r="CM6" s="85"/>
      <c r="CN6" s="86"/>
      <c r="CO6" s="86"/>
      <c r="CP6" s="87"/>
      <c r="CQ6" s="92"/>
      <c r="CR6" s="89"/>
      <c r="CS6" s="86"/>
      <c r="CT6" s="86"/>
      <c r="CU6" s="87"/>
      <c r="CV6" s="92"/>
      <c r="CW6" s="89"/>
      <c r="CX6" s="86"/>
      <c r="CY6" s="86"/>
      <c r="CZ6" s="87"/>
      <c r="DA6" s="92"/>
      <c r="DB6" s="85"/>
      <c r="DC6" s="86"/>
      <c r="DD6" s="86"/>
      <c r="DE6" s="87"/>
      <c r="DF6" s="92"/>
      <c r="DG6" s="89"/>
      <c r="DH6" s="86"/>
      <c r="DI6" s="86"/>
      <c r="DJ6" s="87"/>
      <c r="DK6" s="92"/>
      <c r="DL6" s="85"/>
      <c r="DM6" s="86"/>
      <c r="DN6" s="86"/>
      <c r="DO6" s="87"/>
      <c r="DP6" s="92"/>
      <c r="DQ6" s="89"/>
      <c r="DR6" s="86"/>
      <c r="DS6" s="86"/>
      <c r="DT6" s="87"/>
      <c r="DU6" s="92"/>
      <c r="DV6" s="85"/>
      <c r="DW6" s="86"/>
      <c r="DX6" s="86"/>
      <c r="DY6" s="87"/>
      <c r="DZ6" s="92"/>
      <c r="EA6" s="89"/>
      <c r="EB6" s="86"/>
      <c r="EC6" s="86"/>
      <c r="ED6" s="87"/>
      <c r="EE6" s="92"/>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row>
    <row r="7" spans="2:168" s="1" customFormat="1" ht="33" customHeight="1" x14ac:dyDescent="0.2">
      <c r="B7" s="339"/>
      <c r="C7" s="234" t="s">
        <v>135</v>
      </c>
      <c r="D7" s="234"/>
      <c r="E7" s="234" t="s">
        <v>121</v>
      </c>
      <c r="F7" s="7"/>
      <c r="G7" s="6"/>
      <c r="H7" s="6"/>
      <c r="I7" s="6"/>
      <c r="J7" s="6"/>
      <c r="K7" s="6"/>
      <c r="L7" s="86"/>
      <c r="M7" s="86"/>
      <c r="N7" s="87"/>
      <c r="O7" s="92"/>
      <c r="P7" s="89"/>
      <c r="Q7" s="86"/>
      <c r="R7" s="93"/>
      <c r="S7" s="87"/>
      <c r="T7" s="92"/>
      <c r="U7" s="89"/>
      <c r="V7" s="86"/>
      <c r="W7" s="93"/>
      <c r="X7" s="87"/>
      <c r="Y7" s="92"/>
      <c r="Z7" s="85"/>
      <c r="AA7" s="86"/>
      <c r="AB7" s="86"/>
      <c r="AC7" s="87"/>
      <c r="AD7" s="92"/>
      <c r="AE7" s="85"/>
      <c r="AF7" s="86"/>
      <c r="AG7" s="86"/>
      <c r="AH7" s="87"/>
      <c r="AI7" s="92"/>
      <c r="AJ7" s="89"/>
      <c r="AK7" s="86"/>
      <c r="AL7" s="86"/>
      <c r="AM7" s="87"/>
      <c r="AN7" s="92"/>
      <c r="AO7" s="89"/>
      <c r="AP7" s="86"/>
      <c r="AQ7" s="86"/>
      <c r="AR7" s="87"/>
      <c r="AS7" s="92"/>
      <c r="AT7" s="85"/>
      <c r="AU7" s="86"/>
      <c r="AV7" s="86"/>
      <c r="AW7" s="87"/>
      <c r="AX7" s="92"/>
      <c r="AY7" s="85"/>
      <c r="AZ7" s="86"/>
      <c r="BA7" s="94"/>
      <c r="BB7" s="87"/>
      <c r="BC7" s="92"/>
      <c r="BD7" s="89"/>
      <c r="BE7" s="86"/>
      <c r="BF7" s="86"/>
      <c r="BG7" s="87"/>
      <c r="BH7" s="92"/>
      <c r="BI7" s="89"/>
      <c r="BJ7" s="86"/>
      <c r="BK7" s="86"/>
      <c r="BL7" s="87"/>
      <c r="BM7" s="92"/>
      <c r="BN7" s="85"/>
      <c r="BO7" s="86"/>
      <c r="BP7" s="86"/>
      <c r="BQ7" s="87"/>
      <c r="BR7" s="92"/>
      <c r="BS7" s="85"/>
      <c r="BT7" s="86"/>
      <c r="BU7" s="86"/>
      <c r="BV7" s="87"/>
      <c r="BW7" s="92"/>
      <c r="BX7" s="89"/>
      <c r="BY7" s="86"/>
      <c r="BZ7" s="86"/>
      <c r="CA7" s="87"/>
      <c r="CB7" s="92"/>
      <c r="CC7" s="89"/>
      <c r="CD7" s="86"/>
      <c r="CE7" s="86"/>
      <c r="CF7" s="87"/>
      <c r="CG7" s="92"/>
      <c r="CH7" s="85"/>
      <c r="CI7" s="86"/>
      <c r="CJ7" s="86"/>
      <c r="CK7" s="87"/>
      <c r="CL7" s="92"/>
      <c r="CM7" s="85"/>
      <c r="CN7" s="86"/>
      <c r="CO7" s="86"/>
      <c r="CP7" s="87"/>
      <c r="CQ7" s="92"/>
      <c r="CR7" s="89"/>
      <c r="CS7" s="86"/>
      <c r="CT7" s="86"/>
      <c r="CU7" s="87"/>
      <c r="CV7" s="92"/>
      <c r="CW7" s="89"/>
      <c r="CX7" s="86"/>
      <c r="CY7" s="86"/>
      <c r="CZ7" s="87"/>
      <c r="DA7" s="92"/>
      <c r="DB7" s="85"/>
      <c r="DC7" s="86"/>
      <c r="DD7" s="86"/>
      <c r="DE7" s="87"/>
      <c r="DF7" s="92"/>
      <c r="DG7" s="89"/>
      <c r="DH7" s="86"/>
      <c r="DI7" s="86"/>
      <c r="DJ7" s="87"/>
      <c r="DK7" s="92"/>
      <c r="DL7" s="85"/>
      <c r="DM7" s="86"/>
      <c r="DN7" s="86"/>
      <c r="DO7" s="87"/>
      <c r="DP7" s="92"/>
      <c r="DQ7" s="89"/>
      <c r="DR7" s="86"/>
      <c r="DS7" s="86"/>
      <c r="DT7" s="87"/>
      <c r="DU7" s="92"/>
      <c r="DV7" s="85"/>
      <c r="DW7" s="86"/>
      <c r="DX7" s="86"/>
      <c r="DY7" s="87"/>
      <c r="DZ7" s="92"/>
      <c r="EA7" s="89"/>
      <c r="EB7" s="86"/>
      <c r="EC7" s="86"/>
      <c r="ED7" s="87"/>
      <c r="EE7" s="92"/>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row>
    <row r="8" spans="2:168" s="1" customFormat="1" ht="33" customHeight="1" x14ac:dyDescent="0.2">
      <c r="B8" s="340"/>
      <c r="C8" s="234" t="s">
        <v>136</v>
      </c>
      <c r="D8" s="234"/>
      <c r="E8" s="234" t="s">
        <v>109</v>
      </c>
      <c r="F8" s="7"/>
      <c r="G8" s="6"/>
      <c r="H8" s="6"/>
      <c r="I8" s="6"/>
      <c r="J8" s="6"/>
      <c r="K8" s="6"/>
      <c r="L8" s="86"/>
      <c r="M8" s="86"/>
      <c r="N8" s="87"/>
      <c r="O8" s="92"/>
      <c r="P8" s="89"/>
      <c r="Q8" s="86"/>
      <c r="R8" s="93"/>
      <c r="S8" s="87"/>
      <c r="T8" s="92"/>
      <c r="U8" s="89"/>
      <c r="V8" s="86"/>
      <c r="W8" s="93"/>
      <c r="X8" s="87"/>
      <c r="Y8" s="92"/>
      <c r="Z8" s="85"/>
      <c r="AA8" s="86"/>
      <c r="AB8" s="86"/>
      <c r="AC8" s="87"/>
      <c r="AD8" s="92"/>
      <c r="AE8" s="85"/>
      <c r="AF8" s="86"/>
      <c r="AG8" s="86"/>
      <c r="AH8" s="87"/>
      <c r="AI8" s="92"/>
      <c r="AJ8" s="89"/>
      <c r="AK8" s="86"/>
      <c r="AL8" s="86"/>
      <c r="AM8" s="87"/>
      <c r="AN8" s="92"/>
      <c r="AO8" s="89"/>
      <c r="AP8" s="86"/>
      <c r="AQ8" s="86"/>
      <c r="AR8" s="87"/>
      <c r="AS8" s="92"/>
      <c r="AT8" s="85"/>
      <c r="AU8" s="86"/>
      <c r="AV8" s="86"/>
      <c r="AW8" s="87"/>
      <c r="AX8" s="92"/>
      <c r="AY8" s="85"/>
      <c r="AZ8" s="86"/>
      <c r="BA8" s="94"/>
      <c r="BB8" s="87"/>
      <c r="BC8" s="92"/>
      <c r="BD8" s="89"/>
      <c r="BE8" s="86"/>
      <c r="BF8" s="86"/>
      <c r="BG8" s="87"/>
      <c r="BH8" s="92"/>
      <c r="BI8" s="89"/>
      <c r="BJ8" s="86"/>
      <c r="BK8" s="86"/>
      <c r="BL8" s="87"/>
      <c r="BM8" s="92"/>
      <c r="BN8" s="85"/>
      <c r="BO8" s="86"/>
      <c r="BP8" s="86"/>
      <c r="BQ8" s="87"/>
      <c r="BR8" s="92"/>
      <c r="BS8" s="85"/>
      <c r="BT8" s="86"/>
      <c r="BU8" s="86"/>
      <c r="BV8" s="87"/>
      <c r="BW8" s="92"/>
      <c r="BX8" s="89"/>
      <c r="BY8" s="86"/>
      <c r="BZ8" s="86"/>
      <c r="CA8" s="87"/>
      <c r="CB8" s="92"/>
      <c r="CC8" s="89"/>
      <c r="CD8" s="86"/>
      <c r="CE8" s="86"/>
      <c r="CF8" s="87"/>
      <c r="CG8" s="92"/>
      <c r="CH8" s="85"/>
      <c r="CI8" s="86"/>
      <c r="CJ8" s="86"/>
      <c r="CK8" s="87"/>
      <c r="CL8" s="92"/>
      <c r="CM8" s="85"/>
      <c r="CN8" s="86"/>
      <c r="CO8" s="86"/>
      <c r="CP8" s="87"/>
      <c r="CQ8" s="92"/>
      <c r="CR8" s="89"/>
      <c r="CS8" s="86"/>
      <c r="CT8" s="86"/>
      <c r="CU8" s="87"/>
      <c r="CV8" s="92"/>
      <c r="CW8" s="89"/>
      <c r="CX8" s="86"/>
      <c r="CY8" s="86"/>
      <c r="CZ8" s="87"/>
      <c r="DA8" s="92"/>
      <c r="DB8" s="85"/>
      <c r="DC8" s="86"/>
      <c r="DD8" s="86"/>
      <c r="DE8" s="87"/>
      <c r="DF8" s="92"/>
      <c r="DG8" s="89"/>
      <c r="DH8" s="86"/>
      <c r="DI8" s="86"/>
      <c r="DJ8" s="87"/>
      <c r="DK8" s="92"/>
      <c r="DL8" s="85"/>
      <c r="DM8" s="86"/>
      <c r="DN8" s="86"/>
      <c r="DO8" s="87"/>
      <c r="DP8" s="92"/>
      <c r="DQ8" s="89"/>
      <c r="DR8" s="86"/>
      <c r="DS8" s="86"/>
      <c r="DT8" s="87"/>
      <c r="DU8" s="92"/>
      <c r="DV8" s="85"/>
      <c r="DW8" s="86"/>
      <c r="DX8" s="86"/>
      <c r="DY8" s="87"/>
      <c r="DZ8" s="92"/>
      <c r="EA8" s="89"/>
      <c r="EB8" s="86"/>
      <c r="EC8" s="86"/>
      <c r="ED8" s="87"/>
      <c r="EE8" s="92"/>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row>
    <row r="9" spans="2:168" s="1" customFormat="1" ht="41.25" customHeight="1" x14ac:dyDescent="0.2">
      <c r="B9" s="338" t="s">
        <v>154</v>
      </c>
      <c r="C9" s="234" t="s">
        <v>122</v>
      </c>
      <c r="D9" s="234"/>
      <c r="E9" s="234" t="s">
        <v>124</v>
      </c>
      <c r="F9" s="7"/>
      <c r="G9" s="6"/>
      <c r="H9" s="6"/>
      <c r="I9" s="6"/>
      <c r="J9" s="6"/>
      <c r="K9" s="6"/>
      <c r="L9" s="86"/>
      <c r="M9" s="86"/>
      <c r="N9" s="87"/>
      <c r="O9" s="92"/>
      <c r="P9" s="89"/>
      <c r="Q9" s="86"/>
      <c r="R9" s="93"/>
      <c r="S9" s="87"/>
      <c r="T9" s="92"/>
      <c r="U9" s="89"/>
      <c r="V9" s="86"/>
      <c r="W9" s="93"/>
      <c r="X9" s="87"/>
      <c r="Y9" s="92"/>
      <c r="Z9" s="85"/>
      <c r="AA9" s="86"/>
      <c r="AB9" s="86"/>
      <c r="AC9" s="87"/>
      <c r="AD9" s="92"/>
      <c r="AE9" s="85"/>
      <c r="AF9" s="86"/>
      <c r="AG9" s="86"/>
      <c r="AH9" s="87"/>
      <c r="AI9" s="92"/>
      <c r="AJ9" s="89"/>
      <c r="AK9" s="86"/>
      <c r="AL9" s="86"/>
      <c r="AM9" s="87"/>
      <c r="AN9" s="92"/>
      <c r="AO9" s="89"/>
      <c r="AP9" s="86"/>
      <c r="AQ9" s="86"/>
      <c r="AR9" s="87"/>
      <c r="AS9" s="92"/>
      <c r="AT9" s="85"/>
      <c r="AU9" s="86"/>
      <c r="AV9" s="86"/>
      <c r="AW9" s="87"/>
      <c r="AX9" s="92"/>
      <c r="AY9" s="85"/>
      <c r="AZ9" s="86"/>
      <c r="BA9" s="94"/>
      <c r="BB9" s="87"/>
      <c r="BC9" s="92"/>
      <c r="BD9" s="89"/>
      <c r="BE9" s="86"/>
      <c r="BF9" s="86"/>
      <c r="BG9" s="87"/>
      <c r="BH9" s="92"/>
      <c r="BI9" s="89"/>
      <c r="BJ9" s="86"/>
      <c r="BK9" s="86"/>
      <c r="BL9" s="87"/>
      <c r="BM9" s="92"/>
      <c r="BN9" s="85"/>
      <c r="BO9" s="86"/>
      <c r="BP9" s="86"/>
      <c r="BQ9" s="87"/>
      <c r="BR9" s="92"/>
      <c r="BS9" s="85"/>
      <c r="BT9" s="86"/>
      <c r="BU9" s="86"/>
      <c r="BV9" s="87"/>
      <c r="BW9" s="92"/>
      <c r="BX9" s="89"/>
      <c r="BY9" s="86"/>
      <c r="BZ9" s="86"/>
      <c r="CA9" s="87"/>
      <c r="CB9" s="92"/>
      <c r="CC9" s="89"/>
      <c r="CD9" s="86"/>
      <c r="CE9" s="86"/>
      <c r="CF9" s="87"/>
      <c r="CG9" s="92"/>
      <c r="CH9" s="85"/>
      <c r="CI9" s="86"/>
      <c r="CJ9" s="86"/>
      <c r="CK9" s="87"/>
      <c r="CL9" s="92"/>
      <c r="CM9" s="85"/>
      <c r="CN9" s="86"/>
      <c r="CO9" s="86"/>
      <c r="CP9" s="87"/>
      <c r="CQ9" s="92"/>
      <c r="CR9" s="89"/>
      <c r="CS9" s="86"/>
      <c r="CT9" s="86"/>
      <c r="CU9" s="87"/>
      <c r="CV9" s="92"/>
      <c r="CW9" s="89"/>
      <c r="CX9" s="86"/>
      <c r="CY9" s="86"/>
      <c r="CZ9" s="87"/>
      <c r="DA9" s="92"/>
      <c r="DB9" s="85"/>
      <c r="DC9" s="86"/>
      <c r="DD9" s="86"/>
      <c r="DE9" s="87"/>
      <c r="DF9" s="92"/>
      <c r="DG9" s="89"/>
      <c r="DH9" s="86"/>
      <c r="DI9" s="86"/>
      <c r="DJ9" s="87"/>
      <c r="DK9" s="92"/>
      <c r="DL9" s="85"/>
      <c r="DM9" s="86"/>
      <c r="DN9" s="86"/>
      <c r="DO9" s="87"/>
      <c r="DP9" s="92"/>
      <c r="DQ9" s="89"/>
      <c r="DR9" s="86"/>
      <c r="DS9" s="86"/>
      <c r="DT9" s="87"/>
      <c r="DU9" s="92"/>
      <c r="DV9" s="85"/>
      <c r="DW9" s="86"/>
      <c r="DX9" s="86"/>
      <c r="DY9" s="87"/>
      <c r="DZ9" s="92"/>
      <c r="EA9" s="89"/>
      <c r="EB9" s="86"/>
      <c r="EC9" s="86"/>
      <c r="ED9" s="87"/>
      <c r="EE9" s="92"/>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89"/>
      <c r="FK9" s="89"/>
      <c r="FL9" s="89"/>
    </row>
    <row r="10" spans="2:168" s="1" customFormat="1" ht="56.25" customHeight="1" x14ac:dyDescent="0.2">
      <c r="B10" s="340"/>
      <c r="C10" s="234" t="s">
        <v>105</v>
      </c>
      <c r="D10" s="234"/>
      <c r="E10" s="234" t="s">
        <v>123</v>
      </c>
      <c r="F10" s="242"/>
      <c r="G10" s="6"/>
      <c r="H10" s="6"/>
      <c r="I10" s="6"/>
      <c r="J10" s="6"/>
      <c r="K10" s="6"/>
      <c r="L10" s="86"/>
      <c r="M10" s="86"/>
      <c r="N10" s="87"/>
      <c r="O10" s="92"/>
      <c r="P10" s="89"/>
      <c r="Q10" s="86"/>
      <c r="R10" s="93"/>
      <c r="S10" s="87"/>
      <c r="T10" s="92"/>
      <c r="U10" s="89"/>
      <c r="V10" s="86"/>
      <c r="W10" s="93"/>
      <c r="X10" s="87"/>
      <c r="Y10" s="92"/>
      <c r="Z10" s="85"/>
      <c r="AA10" s="86"/>
      <c r="AB10" s="86"/>
      <c r="AC10" s="87"/>
      <c r="AD10" s="92"/>
      <c r="AE10" s="85"/>
      <c r="AF10" s="86"/>
      <c r="AG10" s="86"/>
      <c r="AH10" s="87"/>
      <c r="AI10" s="92"/>
      <c r="AJ10" s="89"/>
      <c r="AK10" s="86"/>
      <c r="AL10" s="86"/>
      <c r="AM10" s="87"/>
      <c r="AN10" s="92"/>
      <c r="AO10" s="89"/>
      <c r="AP10" s="86"/>
      <c r="AQ10" s="86"/>
      <c r="AR10" s="87"/>
      <c r="AS10" s="92"/>
      <c r="AT10" s="85"/>
      <c r="AU10" s="86"/>
      <c r="AV10" s="86"/>
      <c r="AW10" s="87"/>
      <c r="AX10" s="92"/>
      <c r="AY10" s="85"/>
      <c r="AZ10" s="86"/>
      <c r="BA10" s="94"/>
      <c r="BB10" s="87"/>
      <c r="BC10" s="92"/>
      <c r="BD10" s="89"/>
      <c r="BE10" s="86"/>
      <c r="BF10" s="86"/>
      <c r="BG10" s="87"/>
      <c r="BH10" s="92"/>
      <c r="BI10" s="89"/>
      <c r="BJ10" s="86"/>
      <c r="BK10" s="86"/>
      <c r="BL10" s="87"/>
      <c r="BM10" s="92"/>
      <c r="BN10" s="85"/>
      <c r="BO10" s="86"/>
      <c r="BP10" s="86"/>
      <c r="BQ10" s="87"/>
      <c r="BR10" s="92"/>
      <c r="BS10" s="85"/>
      <c r="BT10" s="86"/>
      <c r="BU10" s="86"/>
      <c r="BV10" s="87"/>
      <c r="BW10" s="92"/>
      <c r="BX10" s="89"/>
      <c r="BY10" s="86"/>
      <c r="BZ10" s="86"/>
      <c r="CA10" s="87"/>
      <c r="CB10" s="92"/>
      <c r="CC10" s="89"/>
      <c r="CD10" s="86"/>
      <c r="CE10" s="86"/>
      <c r="CF10" s="87"/>
      <c r="CG10" s="92"/>
      <c r="CH10" s="85"/>
      <c r="CI10" s="86"/>
      <c r="CJ10" s="86"/>
      <c r="CK10" s="87"/>
      <c r="CL10" s="92"/>
      <c r="CM10" s="85"/>
      <c r="CN10" s="86"/>
      <c r="CO10" s="86"/>
      <c r="CP10" s="87"/>
      <c r="CQ10" s="92"/>
      <c r="CR10" s="89"/>
      <c r="CS10" s="86"/>
      <c r="CT10" s="86"/>
      <c r="CU10" s="87"/>
      <c r="CV10" s="92"/>
      <c r="CW10" s="89"/>
      <c r="CX10" s="86"/>
      <c r="CY10" s="86"/>
      <c r="CZ10" s="87"/>
      <c r="DA10" s="92"/>
      <c r="DB10" s="85"/>
      <c r="DC10" s="86"/>
      <c r="DD10" s="86"/>
      <c r="DE10" s="87"/>
      <c r="DF10" s="92"/>
      <c r="DG10" s="89"/>
      <c r="DH10" s="86"/>
      <c r="DI10" s="86"/>
      <c r="DJ10" s="87"/>
      <c r="DK10" s="92"/>
      <c r="DL10" s="85"/>
      <c r="DM10" s="86"/>
      <c r="DN10" s="86"/>
      <c r="DO10" s="87"/>
      <c r="DP10" s="92"/>
      <c r="DQ10" s="89"/>
      <c r="DR10" s="86"/>
      <c r="DS10" s="86"/>
      <c r="DT10" s="87"/>
      <c r="DU10" s="92"/>
      <c r="DV10" s="85"/>
      <c r="DW10" s="86"/>
      <c r="DX10" s="86"/>
      <c r="DY10" s="87"/>
      <c r="DZ10" s="92"/>
      <c r="EA10" s="89"/>
      <c r="EB10" s="86"/>
      <c r="EC10" s="86"/>
      <c r="ED10" s="87"/>
      <c r="EE10" s="92"/>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row>
    <row r="11" spans="2:168" s="1" customFormat="1" ht="56.25" customHeight="1" x14ac:dyDescent="0.2">
      <c r="B11" s="243" t="s">
        <v>140</v>
      </c>
      <c r="C11" s="351" t="s">
        <v>137</v>
      </c>
      <c r="D11" s="234"/>
      <c r="E11" s="234" t="s">
        <v>138</v>
      </c>
      <c r="F11" s="242"/>
      <c r="G11" s="6"/>
      <c r="H11" s="6"/>
      <c r="I11" s="6"/>
      <c r="J11" s="6"/>
      <c r="K11" s="6"/>
      <c r="L11" s="86"/>
      <c r="M11" s="86"/>
      <c r="N11" s="87"/>
      <c r="O11" s="92"/>
      <c r="P11" s="89"/>
      <c r="Q11" s="86"/>
      <c r="R11" s="93"/>
      <c r="S11" s="87"/>
      <c r="T11" s="92"/>
      <c r="U11" s="89"/>
      <c r="V11" s="86"/>
      <c r="W11" s="93"/>
      <c r="X11" s="87"/>
      <c r="Y11" s="92"/>
      <c r="Z11" s="85"/>
      <c r="AA11" s="86"/>
      <c r="AB11" s="86"/>
      <c r="AC11" s="87"/>
      <c r="AD11" s="92"/>
      <c r="AE11" s="85"/>
      <c r="AF11" s="86"/>
      <c r="AG11" s="86"/>
      <c r="AH11" s="87"/>
      <c r="AI11" s="92"/>
      <c r="AJ11" s="89"/>
      <c r="AK11" s="86"/>
      <c r="AL11" s="86"/>
      <c r="AM11" s="87"/>
      <c r="AN11" s="92"/>
      <c r="AO11" s="89"/>
      <c r="AP11" s="86"/>
      <c r="AQ11" s="86"/>
      <c r="AR11" s="87"/>
      <c r="AS11" s="92"/>
      <c r="AT11" s="85"/>
      <c r="AU11" s="86"/>
      <c r="AV11" s="86"/>
      <c r="AW11" s="87"/>
      <c r="AX11" s="92"/>
      <c r="AY11" s="85"/>
      <c r="AZ11" s="86"/>
      <c r="BA11" s="94"/>
      <c r="BB11" s="87"/>
      <c r="BC11" s="92"/>
      <c r="BD11" s="89"/>
      <c r="BE11" s="86"/>
      <c r="BF11" s="86"/>
      <c r="BG11" s="87"/>
      <c r="BH11" s="92"/>
      <c r="BI11" s="89"/>
      <c r="BJ11" s="86"/>
      <c r="BK11" s="86"/>
      <c r="BL11" s="87"/>
      <c r="BM11" s="92"/>
      <c r="BN11" s="85"/>
      <c r="BO11" s="86"/>
      <c r="BP11" s="86"/>
      <c r="BQ11" s="87"/>
      <c r="BR11" s="92"/>
      <c r="BS11" s="85"/>
      <c r="BT11" s="86"/>
      <c r="BU11" s="86"/>
      <c r="BV11" s="87"/>
      <c r="BW11" s="92"/>
      <c r="BX11" s="89"/>
      <c r="BY11" s="86"/>
      <c r="BZ11" s="86"/>
      <c r="CA11" s="87"/>
      <c r="CB11" s="92"/>
      <c r="CC11" s="89"/>
      <c r="CD11" s="86"/>
      <c r="CE11" s="86"/>
      <c r="CF11" s="87"/>
      <c r="CG11" s="92"/>
      <c r="CH11" s="85"/>
      <c r="CI11" s="86"/>
      <c r="CJ11" s="86"/>
      <c r="CK11" s="87"/>
      <c r="CL11" s="92"/>
      <c r="CM11" s="85"/>
      <c r="CN11" s="86"/>
      <c r="CO11" s="86"/>
      <c r="CP11" s="87"/>
      <c r="CQ11" s="92"/>
      <c r="CR11" s="89"/>
      <c r="CS11" s="86"/>
      <c r="CT11" s="86"/>
      <c r="CU11" s="87"/>
      <c r="CV11" s="92"/>
      <c r="CW11" s="89"/>
      <c r="CX11" s="86"/>
      <c r="CY11" s="86"/>
      <c r="CZ11" s="87"/>
      <c r="DA11" s="92"/>
      <c r="DB11" s="85"/>
      <c r="DC11" s="86"/>
      <c r="DD11" s="86"/>
      <c r="DE11" s="87"/>
      <c r="DF11" s="92"/>
      <c r="DG11" s="89"/>
      <c r="DH11" s="86"/>
      <c r="DI11" s="86"/>
      <c r="DJ11" s="87"/>
      <c r="DK11" s="92"/>
      <c r="DL11" s="85"/>
      <c r="DM11" s="86"/>
      <c r="DN11" s="86"/>
      <c r="DO11" s="87"/>
      <c r="DP11" s="92"/>
      <c r="DQ11" s="89"/>
      <c r="DR11" s="86"/>
      <c r="DS11" s="86"/>
      <c r="DT11" s="87"/>
      <c r="DU11" s="92"/>
      <c r="DV11" s="85"/>
      <c r="DW11" s="86"/>
      <c r="DX11" s="86"/>
      <c r="DY11" s="87"/>
      <c r="DZ11" s="92"/>
      <c r="EA11" s="89"/>
      <c r="EB11" s="86"/>
      <c r="EC11" s="86"/>
      <c r="ED11" s="87"/>
      <c r="EE11" s="92"/>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89"/>
      <c r="FE11" s="89"/>
      <c r="FF11" s="89"/>
      <c r="FG11" s="89"/>
      <c r="FH11" s="89"/>
      <c r="FI11" s="89"/>
      <c r="FJ11" s="89"/>
      <c r="FK11" s="89"/>
      <c r="FL11" s="89"/>
    </row>
    <row r="12" spans="2:168" s="1" customFormat="1" ht="56.25" customHeight="1" x14ac:dyDescent="0.2">
      <c r="B12" s="243"/>
      <c r="C12" s="352"/>
      <c r="D12" s="234"/>
      <c r="E12" s="234" t="s">
        <v>142</v>
      </c>
      <c r="F12" s="242"/>
      <c r="G12" s="6"/>
      <c r="H12" s="6"/>
      <c r="I12" s="6"/>
      <c r="J12" s="6"/>
      <c r="K12" s="6"/>
      <c r="L12" s="86"/>
      <c r="M12" s="86"/>
      <c r="N12" s="87"/>
      <c r="O12" s="92"/>
      <c r="P12" s="89"/>
      <c r="Q12" s="86"/>
      <c r="R12" s="93"/>
      <c r="S12" s="87"/>
      <c r="T12" s="92"/>
      <c r="U12" s="89"/>
      <c r="V12" s="86"/>
      <c r="W12" s="93"/>
      <c r="X12" s="87"/>
      <c r="Y12" s="92"/>
      <c r="Z12" s="85"/>
      <c r="AA12" s="86"/>
      <c r="AB12" s="86"/>
      <c r="AC12" s="87"/>
      <c r="AD12" s="92"/>
      <c r="AE12" s="85"/>
      <c r="AF12" s="86"/>
      <c r="AG12" s="86"/>
      <c r="AH12" s="87"/>
      <c r="AI12" s="92"/>
      <c r="AJ12" s="89"/>
      <c r="AK12" s="86"/>
      <c r="AL12" s="86"/>
      <c r="AM12" s="87"/>
      <c r="AN12" s="92"/>
      <c r="AO12" s="89"/>
      <c r="AP12" s="86"/>
      <c r="AQ12" s="86"/>
      <c r="AR12" s="87"/>
      <c r="AS12" s="92"/>
      <c r="AT12" s="85"/>
      <c r="AU12" s="86"/>
      <c r="AV12" s="86"/>
      <c r="AW12" s="87"/>
      <c r="AX12" s="92"/>
      <c r="AY12" s="85"/>
      <c r="AZ12" s="86"/>
      <c r="BA12" s="94"/>
      <c r="BB12" s="87"/>
      <c r="BC12" s="92"/>
      <c r="BD12" s="89"/>
      <c r="BE12" s="86"/>
      <c r="BF12" s="86"/>
      <c r="BG12" s="87"/>
      <c r="BH12" s="92"/>
      <c r="BI12" s="89"/>
      <c r="BJ12" s="86"/>
      <c r="BK12" s="86"/>
      <c r="BL12" s="87"/>
      <c r="BM12" s="92"/>
      <c r="BN12" s="85"/>
      <c r="BO12" s="86"/>
      <c r="BP12" s="86"/>
      <c r="BQ12" s="87"/>
      <c r="BR12" s="92"/>
      <c r="BS12" s="85"/>
      <c r="BT12" s="86"/>
      <c r="BU12" s="86"/>
      <c r="BV12" s="87"/>
      <c r="BW12" s="92"/>
      <c r="BX12" s="89"/>
      <c r="BY12" s="86"/>
      <c r="BZ12" s="86"/>
      <c r="CA12" s="87"/>
      <c r="CB12" s="92"/>
      <c r="CC12" s="89"/>
      <c r="CD12" s="86"/>
      <c r="CE12" s="86"/>
      <c r="CF12" s="87"/>
      <c r="CG12" s="92"/>
      <c r="CH12" s="85"/>
      <c r="CI12" s="86"/>
      <c r="CJ12" s="86"/>
      <c r="CK12" s="87"/>
      <c r="CL12" s="92"/>
      <c r="CM12" s="85"/>
      <c r="CN12" s="86"/>
      <c r="CO12" s="86"/>
      <c r="CP12" s="87"/>
      <c r="CQ12" s="92"/>
      <c r="CR12" s="89"/>
      <c r="CS12" s="86"/>
      <c r="CT12" s="86"/>
      <c r="CU12" s="87"/>
      <c r="CV12" s="92"/>
      <c r="CW12" s="89"/>
      <c r="CX12" s="86"/>
      <c r="CY12" s="86"/>
      <c r="CZ12" s="87"/>
      <c r="DA12" s="92"/>
      <c r="DB12" s="85"/>
      <c r="DC12" s="86"/>
      <c r="DD12" s="86"/>
      <c r="DE12" s="87"/>
      <c r="DF12" s="92"/>
      <c r="DG12" s="89"/>
      <c r="DH12" s="86"/>
      <c r="DI12" s="86"/>
      <c r="DJ12" s="87"/>
      <c r="DK12" s="92"/>
      <c r="DL12" s="85"/>
      <c r="DM12" s="86"/>
      <c r="DN12" s="86"/>
      <c r="DO12" s="87"/>
      <c r="DP12" s="92"/>
      <c r="DQ12" s="89"/>
      <c r="DR12" s="86"/>
      <c r="DS12" s="86"/>
      <c r="DT12" s="87"/>
      <c r="DU12" s="92"/>
      <c r="DV12" s="85"/>
      <c r="DW12" s="86"/>
      <c r="DX12" s="86"/>
      <c r="DY12" s="87"/>
      <c r="DZ12" s="92"/>
      <c r="EA12" s="89"/>
      <c r="EB12" s="86"/>
      <c r="EC12" s="86"/>
      <c r="ED12" s="87"/>
      <c r="EE12" s="92"/>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row>
    <row r="13" spans="2:168" s="1" customFormat="1" ht="56.25" customHeight="1" x14ac:dyDescent="0.2">
      <c r="B13" s="243"/>
      <c r="C13" s="351" t="s">
        <v>143</v>
      </c>
      <c r="D13" s="234"/>
      <c r="E13" s="234" t="s">
        <v>138</v>
      </c>
      <c r="F13" s="242"/>
      <c r="G13" s="6"/>
      <c r="H13" s="6"/>
      <c r="I13" s="6"/>
      <c r="J13" s="6"/>
      <c r="K13" s="6"/>
      <c r="L13" s="86"/>
      <c r="M13" s="86"/>
      <c r="N13" s="87"/>
      <c r="O13" s="92"/>
      <c r="P13" s="89"/>
      <c r="Q13" s="86"/>
      <c r="R13" s="93"/>
      <c r="S13" s="87"/>
      <c r="T13" s="92"/>
      <c r="U13" s="89"/>
      <c r="V13" s="86"/>
      <c r="W13" s="93"/>
      <c r="X13" s="87"/>
      <c r="Y13" s="92"/>
      <c r="Z13" s="85"/>
      <c r="AA13" s="86"/>
      <c r="AB13" s="86"/>
      <c r="AC13" s="87"/>
      <c r="AD13" s="92"/>
      <c r="AE13" s="85"/>
      <c r="AF13" s="86"/>
      <c r="AG13" s="86"/>
      <c r="AH13" s="87"/>
      <c r="AI13" s="92"/>
      <c r="AJ13" s="89"/>
      <c r="AK13" s="86"/>
      <c r="AL13" s="86"/>
      <c r="AM13" s="87"/>
      <c r="AN13" s="92"/>
      <c r="AO13" s="89"/>
      <c r="AP13" s="86"/>
      <c r="AQ13" s="86"/>
      <c r="AR13" s="87"/>
      <c r="AS13" s="92"/>
      <c r="AT13" s="85"/>
      <c r="AU13" s="86"/>
      <c r="AV13" s="86"/>
      <c r="AW13" s="87"/>
      <c r="AX13" s="92"/>
      <c r="AY13" s="85"/>
      <c r="AZ13" s="86"/>
      <c r="BA13" s="94"/>
      <c r="BB13" s="87"/>
      <c r="BC13" s="92"/>
      <c r="BD13" s="89"/>
      <c r="BE13" s="86"/>
      <c r="BF13" s="86"/>
      <c r="BG13" s="87"/>
      <c r="BH13" s="92"/>
      <c r="BI13" s="89"/>
      <c r="BJ13" s="86"/>
      <c r="BK13" s="86"/>
      <c r="BL13" s="87"/>
      <c r="BM13" s="92"/>
      <c r="BN13" s="85"/>
      <c r="BO13" s="86"/>
      <c r="BP13" s="86"/>
      <c r="BQ13" s="87"/>
      <c r="BR13" s="92"/>
      <c r="BS13" s="85"/>
      <c r="BT13" s="86"/>
      <c r="BU13" s="86"/>
      <c r="BV13" s="87"/>
      <c r="BW13" s="92"/>
      <c r="BX13" s="89"/>
      <c r="BY13" s="86"/>
      <c r="BZ13" s="86"/>
      <c r="CA13" s="87"/>
      <c r="CB13" s="92"/>
      <c r="CC13" s="89"/>
      <c r="CD13" s="86"/>
      <c r="CE13" s="86"/>
      <c r="CF13" s="87"/>
      <c r="CG13" s="92"/>
      <c r="CH13" s="85"/>
      <c r="CI13" s="86"/>
      <c r="CJ13" s="86"/>
      <c r="CK13" s="87"/>
      <c r="CL13" s="92"/>
      <c r="CM13" s="85"/>
      <c r="CN13" s="86"/>
      <c r="CO13" s="86"/>
      <c r="CP13" s="87"/>
      <c r="CQ13" s="92"/>
      <c r="CR13" s="89"/>
      <c r="CS13" s="86"/>
      <c r="CT13" s="86"/>
      <c r="CU13" s="87"/>
      <c r="CV13" s="92"/>
      <c r="CW13" s="89"/>
      <c r="CX13" s="86"/>
      <c r="CY13" s="86"/>
      <c r="CZ13" s="87"/>
      <c r="DA13" s="92"/>
      <c r="DB13" s="85"/>
      <c r="DC13" s="86"/>
      <c r="DD13" s="86"/>
      <c r="DE13" s="87"/>
      <c r="DF13" s="92"/>
      <c r="DG13" s="89"/>
      <c r="DH13" s="86"/>
      <c r="DI13" s="86"/>
      <c r="DJ13" s="87"/>
      <c r="DK13" s="92"/>
      <c r="DL13" s="85"/>
      <c r="DM13" s="86"/>
      <c r="DN13" s="86"/>
      <c r="DO13" s="87"/>
      <c r="DP13" s="92"/>
      <c r="DQ13" s="89"/>
      <c r="DR13" s="86"/>
      <c r="DS13" s="86"/>
      <c r="DT13" s="87"/>
      <c r="DU13" s="92"/>
      <c r="DV13" s="85"/>
      <c r="DW13" s="86"/>
      <c r="DX13" s="86"/>
      <c r="DY13" s="87"/>
      <c r="DZ13" s="92"/>
      <c r="EA13" s="89"/>
      <c r="EB13" s="86"/>
      <c r="EC13" s="86"/>
      <c r="ED13" s="87"/>
      <c r="EE13" s="92"/>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row>
    <row r="14" spans="2:168" s="1" customFormat="1" ht="76.5" customHeight="1" x14ac:dyDescent="0.2">
      <c r="B14" s="243"/>
      <c r="C14" s="352"/>
      <c r="D14" s="234"/>
      <c r="E14" s="234" t="s">
        <v>141</v>
      </c>
      <c r="F14" s="271"/>
      <c r="G14" s="6"/>
      <c r="H14" s="6"/>
      <c r="I14" s="6"/>
      <c r="J14" s="6"/>
      <c r="K14" s="6"/>
      <c r="L14" s="86"/>
      <c r="M14" s="86"/>
      <c r="N14" s="87"/>
      <c r="O14" s="92"/>
      <c r="P14" s="89"/>
      <c r="Q14" s="86"/>
      <c r="R14" s="93"/>
      <c r="S14" s="87"/>
      <c r="T14" s="92"/>
      <c r="U14" s="89"/>
      <c r="V14" s="86"/>
      <c r="W14" s="93"/>
      <c r="X14" s="87"/>
      <c r="Y14" s="92"/>
      <c r="Z14" s="85"/>
      <c r="AA14" s="86"/>
      <c r="AB14" s="86"/>
      <c r="AC14" s="87"/>
      <c r="AD14" s="92"/>
      <c r="AE14" s="85"/>
      <c r="AF14" s="86"/>
      <c r="AG14" s="86"/>
      <c r="AH14" s="87"/>
      <c r="AI14" s="92"/>
      <c r="AJ14" s="89"/>
      <c r="AK14" s="86"/>
      <c r="AL14" s="86"/>
      <c r="AM14" s="87"/>
      <c r="AN14" s="92"/>
      <c r="AO14" s="89"/>
      <c r="AP14" s="86"/>
      <c r="AQ14" s="86"/>
      <c r="AR14" s="87"/>
      <c r="AS14" s="92"/>
      <c r="AT14" s="85"/>
      <c r="AU14" s="86"/>
      <c r="AV14" s="86"/>
      <c r="AW14" s="87"/>
      <c r="AX14" s="92"/>
      <c r="AY14" s="85"/>
      <c r="AZ14" s="86"/>
      <c r="BA14" s="94"/>
      <c r="BB14" s="87"/>
      <c r="BC14" s="92"/>
      <c r="BD14" s="89"/>
      <c r="BE14" s="86"/>
      <c r="BF14" s="86"/>
      <c r="BG14" s="87"/>
      <c r="BH14" s="92"/>
      <c r="BI14" s="89"/>
      <c r="BJ14" s="86"/>
      <c r="BK14" s="86"/>
      <c r="BL14" s="87"/>
      <c r="BM14" s="92"/>
      <c r="BN14" s="85"/>
      <c r="BO14" s="86"/>
      <c r="BP14" s="86"/>
      <c r="BQ14" s="87"/>
      <c r="BR14" s="92"/>
      <c r="BS14" s="85"/>
      <c r="BT14" s="86"/>
      <c r="BU14" s="86"/>
      <c r="BV14" s="87"/>
      <c r="BW14" s="92"/>
      <c r="BX14" s="89"/>
      <c r="BY14" s="86"/>
      <c r="BZ14" s="86"/>
      <c r="CA14" s="87"/>
      <c r="CB14" s="92"/>
      <c r="CC14" s="89"/>
      <c r="CD14" s="86"/>
      <c r="CE14" s="86"/>
      <c r="CF14" s="87"/>
      <c r="CG14" s="92"/>
      <c r="CH14" s="85"/>
      <c r="CI14" s="86"/>
      <c r="CJ14" s="86"/>
      <c r="CK14" s="87"/>
      <c r="CL14" s="92"/>
      <c r="CM14" s="85"/>
      <c r="CN14" s="86"/>
      <c r="CO14" s="86"/>
      <c r="CP14" s="87"/>
      <c r="CQ14" s="92"/>
      <c r="CR14" s="89"/>
      <c r="CS14" s="86"/>
      <c r="CT14" s="86"/>
      <c r="CU14" s="87"/>
      <c r="CV14" s="92"/>
      <c r="CW14" s="89"/>
      <c r="CX14" s="86"/>
      <c r="CY14" s="86"/>
      <c r="CZ14" s="87"/>
      <c r="DA14" s="92"/>
      <c r="DB14" s="85"/>
      <c r="DC14" s="86"/>
      <c r="DD14" s="86"/>
      <c r="DE14" s="87"/>
      <c r="DF14" s="92"/>
      <c r="DG14" s="89"/>
      <c r="DH14" s="86"/>
      <c r="DI14" s="86"/>
      <c r="DJ14" s="87"/>
      <c r="DK14" s="92"/>
      <c r="DL14" s="85"/>
      <c r="DM14" s="86"/>
      <c r="DN14" s="86"/>
      <c r="DO14" s="87"/>
      <c r="DP14" s="92"/>
      <c r="DQ14" s="89"/>
      <c r="DR14" s="86"/>
      <c r="DS14" s="86"/>
      <c r="DT14" s="87"/>
      <c r="DU14" s="92"/>
      <c r="DV14" s="85"/>
      <c r="DW14" s="86"/>
      <c r="DX14" s="86"/>
      <c r="DY14" s="87"/>
      <c r="DZ14" s="92"/>
      <c r="EA14" s="89"/>
      <c r="EB14" s="86"/>
      <c r="EC14" s="86"/>
      <c r="ED14" s="87"/>
      <c r="EE14" s="92"/>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row>
    <row r="15" spans="2:168" s="1" customFormat="1" ht="54.75" customHeight="1" x14ac:dyDescent="0.2">
      <c r="B15" s="338" t="s">
        <v>231</v>
      </c>
      <c r="C15" s="234" t="s">
        <v>97</v>
      </c>
      <c r="D15" s="234"/>
      <c r="E15" s="234" t="s">
        <v>118</v>
      </c>
      <c r="F15" s="242"/>
      <c r="G15" s="6"/>
      <c r="H15" s="6"/>
      <c r="I15" s="6"/>
      <c r="J15" s="6"/>
      <c r="K15" s="6"/>
      <c r="L15" s="86"/>
      <c r="M15" s="86"/>
      <c r="N15" s="87"/>
      <c r="O15" s="92"/>
      <c r="P15" s="89"/>
      <c r="Q15" s="86"/>
      <c r="R15" s="93"/>
      <c r="S15" s="87"/>
      <c r="T15" s="92"/>
      <c r="U15" s="89"/>
      <c r="V15" s="86"/>
      <c r="W15" s="93"/>
      <c r="X15" s="87"/>
      <c r="Y15" s="92"/>
      <c r="Z15" s="85"/>
      <c r="AA15" s="86"/>
      <c r="AB15" s="86"/>
      <c r="AC15" s="87"/>
      <c r="AD15" s="92"/>
      <c r="AE15" s="85"/>
      <c r="AF15" s="86"/>
      <c r="AG15" s="86"/>
      <c r="AH15" s="87"/>
      <c r="AI15" s="92"/>
      <c r="AJ15" s="89"/>
      <c r="AK15" s="86"/>
      <c r="AL15" s="86"/>
      <c r="AM15" s="87"/>
      <c r="AN15" s="92"/>
      <c r="AO15" s="89"/>
      <c r="AP15" s="86"/>
      <c r="AQ15" s="86"/>
      <c r="AR15" s="87"/>
      <c r="AS15" s="92"/>
      <c r="AT15" s="85"/>
      <c r="AU15" s="86"/>
      <c r="AV15" s="86"/>
      <c r="AW15" s="87"/>
      <c r="AX15" s="92"/>
      <c r="AY15" s="85"/>
      <c r="AZ15" s="86"/>
      <c r="BA15" s="94"/>
      <c r="BB15" s="87"/>
      <c r="BC15" s="92"/>
      <c r="BD15" s="89"/>
      <c r="BE15" s="86"/>
      <c r="BF15" s="86"/>
      <c r="BG15" s="87"/>
      <c r="BH15" s="92"/>
      <c r="BI15" s="89"/>
      <c r="BJ15" s="86"/>
      <c r="BK15" s="86"/>
      <c r="BL15" s="87"/>
      <c r="BM15" s="92"/>
      <c r="BN15" s="85"/>
      <c r="BO15" s="86"/>
      <c r="BP15" s="86"/>
      <c r="BQ15" s="87"/>
      <c r="BR15" s="92"/>
      <c r="BS15" s="85"/>
      <c r="BT15" s="86"/>
      <c r="BU15" s="86"/>
      <c r="BV15" s="87"/>
      <c r="BW15" s="92"/>
      <c r="BX15" s="89"/>
      <c r="BY15" s="86"/>
      <c r="BZ15" s="86"/>
      <c r="CA15" s="87"/>
      <c r="CB15" s="92"/>
      <c r="CC15" s="89"/>
      <c r="CD15" s="86"/>
      <c r="CE15" s="86"/>
      <c r="CF15" s="87"/>
      <c r="CG15" s="92"/>
      <c r="CH15" s="85"/>
      <c r="CI15" s="86"/>
      <c r="CJ15" s="86"/>
      <c r="CK15" s="87"/>
      <c r="CL15" s="92"/>
      <c r="CM15" s="85"/>
      <c r="CN15" s="86"/>
      <c r="CO15" s="86"/>
      <c r="CP15" s="87"/>
      <c r="CQ15" s="92"/>
      <c r="CR15" s="89"/>
      <c r="CS15" s="86"/>
      <c r="CT15" s="86"/>
      <c r="CU15" s="87"/>
      <c r="CV15" s="92"/>
      <c r="CW15" s="89"/>
      <c r="CX15" s="86"/>
      <c r="CY15" s="86"/>
      <c r="CZ15" s="87"/>
      <c r="DA15" s="92"/>
      <c r="DB15" s="85"/>
      <c r="DC15" s="86"/>
      <c r="DD15" s="86"/>
      <c r="DE15" s="87"/>
      <c r="DF15" s="92"/>
      <c r="DG15" s="89"/>
      <c r="DH15" s="86"/>
      <c r="DI15" s="86"/>
      <c r="DJ15" s="87"/>
      <c r="DK15" s="92"/>
      <c r="DL15" s="85"/>
      <c r="DM15" s="86"/>
      <c r="DN15" s="86"/>
      <c r="DO15" s="87"/>
      <c r="DP15" s="92"/>
      <c r="DQ15" s="89"/>
      <c r="DR15" s="86"/>
      <c r="DS15" s="86"/>
      <c r="DT15" s="87"/>
      <c r="DU15" s="92"/>
      <c r="DV15" s="85"/>
      <c r="DW15" s="86"/>
      <c r="DX15" s="86"/>
      <c r="DY15" s="87"/>
      <c r="DZ15" s="92"/>
      <c r="EA15" s="89"/>
      <c r="EB15" s="86"/>
      <c r="EC15" s="86"/>
      <c r="ED15" s="87"/>
      <c r="EE15" s="92"/>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row>
    <row r="16" spans="2:168" s="1" customFormat="1" ht="100.5" customHeight="1" x14ac:dyDescent="0.2">
      <c r="B16" s="339"/>
      <c r="C16" s="234" t="s">
        <v>147</v>
      </c>
      <c r="D16" s="234"/>
      <c r="E16" s="234" t="s">
        <v>148</v>
      </c>
      <c r="F16" s="242"/>
      <c r="G16" s="6"/>
      <c r="H16" s="6"/>
      <c r="I16" s="6"/>
      <c r="J16" s="6"/>
      <c r="K16" s="6"/>
      <c r="L16" s="86"/>
      <c r="M16" s="86"/>
      <c r="N16" s="87"/>
      <c r="O16" s="92"/>
      <c r="P16" s="89"/>
      <c r="Q16" s="86"/>
      <c r="R16" s="93"/>
      <c r="S16" s="87"/>
      <c r="T16" s="92"/>
      <c r="U16" s="89"/>
      <c r="V16" s="86"/>
      <c r="W16" s="93"/>
      <c r="X16" s="87"/>
      <c r="Y16" s="92"/>
      <c r="Z16" s="85"/>
      <c r="AA16" s="86"/>
      <c r="AB16" s="86"/>
      <c r="AC16" s="87"/>
      <c r="AD16" s="92"/>
      <c r="AE16" s="85"/>
      <c r="AF16" s="86"/>
      <c r="AG16" s="86"/>
      <c r="AH16" s="87"/>
      <c r="AI16" s="92"/>
      <c r="AJ16" s="89"/>
      <c r="AK16" s="86"/>
      <c r="AL16" s="86"/>
      <c r="AM16" s="87"/>
      <c r="AN16" s="92"/>
      <c r="AO16" s="89"/>
      <c r="AP16" s="86"/>
      <c r="AQ16" s="86"/>
      <c r="AR16" s="87"/>
      <c r="AS16" s="92"/>
      <c r="AT16" s="85"/>
      <c r="AU16" s="86"/>
      <c r="AV16" s="86"/>
      <c r="AW16" s="87"/>
      <c r="AX16" s="92"/>
      <c r="AY16" s="85"/>
      <c r="AZ16" s="86"/>
      <c r="BA16" s="94"/>
      <c r="BB16" s="87"/>
      <c r="BC16" s="92"/>
      <c r="BD16" s="89"/>
      <c r="BE16" s="86"/>
      <c r="BF16" s="86"/>
      <c r="BG16" s="87"/>
      <c r="BH16" s="92"/>
      <c r="BI16" s="89"/>
      <c r="BJ16" s="86"/>
      <c r="BK16" s="86"/>
      <c r="BL16" s="87"/>
      <c r="BM16" s="92"/>
      <c r="BN16" s="85"/>
      <c r="BO16" s="86"/>
      <c r="BP16" s="86"/>
      <c r="BQ16" s="87"/>
      <c r="BR16" s="92"/>
      <c r="BS16" s="85"/>
      <c r="BT16" s="86"/>
      <c r="BU16" s="86"/>
      <c r="BV16" s="87"/>
      <c r="BW16" s="92"/>
      <c r="BX16" s="89"/>
      <c r="BY16" s="86"/>
      <c r="BZ16" s="86"/>
      <c r="CA16" s="87"/>
      <c r="CB16" s="92"/>
      <c r="CC16" s="89"/>
      <c r="CD16" s="86"/>
      <c r="CE16" s="86"/>
      <c r="CF16" s="87"/>
      <c r="CG16" s="92"/>
      <c r="CH16" s="85"/>
      <c r="CI16" s="86"/>
      <c r="CJ16" s="86"/>
      <c r="CK16" s="87"/>
      <c r="CL16" s="92"/>
      <c r="CM16" s="85"/>
      <c r="CN16" s="86"/>
      <c r="CO16" s="86"/>
      <c r="CP16" s="87"/>
      <c r="CQ16" s="92"/>
      <c r="CR16" s="89"/>
      <c r="CS16" s="86"/>
      <c r="CT16" s="86"/>
      <c r="CU16" s="87"/>
      <c r="CV16" s="92"/>
      <c r="CW16" s="89"/>
      <c r="CX16" s="86"/>
      <c r="CY16" s="86"/>
      <c r="CZ16" s="87"/>
      <c r="DA16" s="92"/>
      <c r="DB16" s="85"/>
      <c r="DC16" s="86"/>
      <c r="DD16" s="86"/>
      <c r="DE16" s="87"/>
      <c r="DF16" s="92"/>
      <c r="DG16" s="89"/>
      <c r="DH16" s="86"/>
      <c r="DI16" s="86"/>
      <c r="DJ16" s="87"/>
      <c r="DK16" s="92"/>
      <c r="DL16" s="85"/>
      <c r="DM16" s="86"/>
      <c r="DN16" s="86"/>
      <c r="DO16" s="87"/>
      <c r="DP16" s="92"/>
      <c r="DQ16" s="89"/>
      <c r="DR16" s="86"/>
      <c r="DS16" s="86"/>
      <c r="DT16" s="87"/>
      <c r="DU16" s="92"/>
      <c r="DV16" s="85"/>
      <c r="DW16" s="86"/>
      <c r="DX16" s="86"/>
      <c r="DY16" s="87"/>
      <c r="DZ16" s="92"/>
      <c r="EA16" s="89"/>
      <c r="EB16" s="86"/>
      <c r="EC16" s="86"/>
      <c r="ED16" s="87"/>
      <c r="EE16" s="92"/>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row>
    <row r="17" spans="2:168" s="1" customFormat="1" ht="100.5" customHeight="1" x14ac:dyDescent="0.2">
      <c r="B17" s="339"/>
      <c r="C17" s="234" t="s">
        <v>160</v>
      </c>
      <c r="D17" s="234"/>
      <c r="E17" s="234" t="s">
        <v>144</v>
      </c>
      <c r="F17" s="7"/>
      <c r="G17" s="6"/>
      <c r="H17" s="6"/>
      <c r="I17" s="6"/>
      <c r="J17" s="6"/>
      <c r="K17" s="6"/>
      <c r="L17" s="86"/>
      <c r="M17" s="86"/>
      <c r="N17" s="87"/>
      <c r="O17" s="92"/>
      <c r="P17" s="89"/>
      <c r="Q17" s="86"/>
      <c r="R17" s="93"/>
      <c r="S17" s="87"/>
      <c r="T17" s="92"/>
      <c r="U17" s="89"/>
      <c r="V17" s="86"/>
      <c r="W17" s="93"/>
      <c r="X17" s="87"/>
      <c r="Y17" s="92"/>
      <c r="Z17" s="85"/>
      <c r="AA17" s="86"/>
      <c r="AB17" s="86"/>
      <c r="AC17" s="87"/>
      <c r="AD17" s="92"/>
      <c r="AE17" s="85"/>
      <c r="AF17" s="86"/>
      <c r="AG17" s="86"/>
      <c r="AH17" s="87"/>
      <c r="AI17" s="92"/>
      <c r="AJ17" s="89"/>
      <c r="AK17" s="86"/>
      <c r="AL17" s="86"/>
      <c r="AM17" s="87"/>
      <c r="AN17" s="92"/>
      <c r="AO17" s="89"/>
      <c r="AP17" s="86"/>
      <c r="AQ17" s="86"/>
      <c r="AR17" s="87"/>
      <c r="AS17" s="92"/>
      <c r="AT17" s="85"/>
      <c r="AU17" s="86"/>
      <c r="AV17" s="86"/>
      <c r="AW17" s="87"/>
      <c r="AX17" s="92"/>
      <c r="AY17" s="85"/>
      <c r="AZ17" s="86"/>
      <c r="BA17" s="94"/>
      <c r="BB17" s="87"/>
      <c r="BC17" s="92"/>
      <c r="BD17" s="89"/>
      <c r="BE17" s="86"/>
      <c r="BF17" s="86"/>
      <c r="BG17" s="87"/>
      <c r="BH17" s="92"/>
      <c r="BI17" s="89"/>
      <c r="BJ17" s="86"/>
      <c r="BK17" s="86"/>
      <c r="BL17" s="87"/>
      <c r="BM17" s="92"/>
      <c r="BN17" s="85"/>
      <c r="BO17" s="86"/>
      <c r="BP17" s="86"/>
      <c r="BQ17" s="87"/>
      <c r="BR17" s="92"/>
      <c r="BS17" s="85"/>
      <c r="BT17" s="86"/>
      <c r="BU17" s="86"/>
      <c r="BV17" s="87"/>
      <c r="BW17" s="92"/>
      <c r="BX17" s="89"/>
      <c r="BY17" s="86"/>
      <c r="BZ17" s="86"/>
      <c r="CA17" s="87"/>
      <c r="CB17" s="92"/>
      <c r="CC17" s="89"/>
      <c r="CD17" s="86"/>
      <c r="CE17" s="86"/>
      <c r="CF17" s="87"/>
      <c r="CG17" s="92"/>
      <c r="CH17" s="85"/>
      <c r="CI17" s="86"/>
      <c r="CJ17" s="86"/>
      <c r="CK17" s="87"/>
      <c r="CL17" s="92"/>
      <c r="CM17" s="85"/>
      <c r="CN17" s="86"/>
      <c r="CO17" s="86"/>
      <c r="CP17" s="87"/>
      <c r="CQ17" s="92"/>
      <c r="CR17" s="89"/>
      <c r="CS17" s="86"/>
      <c r="CT17" s="86"/>
      <c r="CU17" s="87"/>
      <c r="CV17" s="92"/>
      <c r="CW17" s="89"/>
      <c r="CX17" s="86"/>
      <c r="CY17" s="86"/>
      <c r="CZ17" s="87"/>
      <c r="DA17" s="92"/>
      <c r="DB17" s="85"/>
      <c r="DC17" s="86"/>
      <c r="DD17" s="86"/>
      <c r="DE17" s="87"/>
      <c r="DF17" s="92"/>
      <c r="DG17" s="89"/>
      <c r="DH17" s="86"/>
      <c r="DI17" s="86"/>
      <c r="DJ17" s="87"/>
      <c r="DK17" s="92"/>
      <c r="DL17" s="85"/>
      <c r="DM17" s="86"/>
      <c r="DN17" s="86"/>
      <c r="DO17" s="87"/>
      <c r="DP17" s="92"/>
      <c r="DQ17" s="89"/>
      <c r="DR17" s="86"/>
      <c r="DS17" s="86"/>
      <c r="DT17" s="87"/>
      <c r="DU17" s="92"/>
      <c r="DV17" s="85"/>
      <c r="DW17" s="86"/>
      <c r="DX17" s="86"/>
      <c r="DY17" s="87"/>
      <c r="DZ17" s="92"/>
      <c r="EA17" s="89"/>
      <c r="EB17" s="86"/>
      <c r="EC17" s="86"/>
      <c r="ED17" s="87"/>
      <c r="EE17" s="92"/>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row>
    <row r="18" spans="2:168" s="1" customFormat="1" ht="52.5" customHeight="1" x14ac:dyDescent="0.2">
      <c r="B18" s="338" t="s">
        <v>119</v>
      </c>
      <c r="C18" s="234" t="s">
        <v>106</v>
      </c>
      <c r="D18" s="234"/>
      <c r="E18" s="234" t="s">
        <v>145</v>
      </c>
      <c r="F18" s="8"/>
      <c r="G18" s="6"/>
      <c r="H18" s="6"/>
      <c r="I18" s="6"/>
      <c r="J18" s="6"/>
      <c r="K18" s="6"/>
      <c r="L18" s="86"/>
      <c r="M18" s="94"/>
      <c r="N18" s="87"/>
      <c r="O18" s="92"/>
      <c r="P18" s="89"/>
      <c r="Q18" s="89"/>
      <c r="R18" s="95"/>
      <c r="S18" s="87"/>
      <c r="T18" s="92"/>
      <c r="U18" s="89"/>
      <c r="V18" s="89"/>
      <c r="W18" s="95"/>
      <c r="X18" s="87"/>
      <c r="Y18" s="92"/>
      <c r="Z18" s="85"/>
      <c r="AA18" s="86"/>
      <c r="AB18" s="94"/>
      <c r="AC18" s="87"/>
      <c r="AD18" s="92"/>
      <c r="AE18" s="85"/>
      <c r="AF18" s="86"/>
      <c r="AG18" s="94"/>
      <c r="AH18" s="87"/>
      <c r="AI18" s="92"/>
      <c r="AJ18" s="89"/>
      <c r="AK18" s="86"/>
      <c r="AL18" s="94"/>
      <c r="AM18" s="87"/>
      <c r="AN18" s="92"/>
      <c r="AO18" s="89"/>
      <c r="AP18" s="86"/>
      <c r="AQ18" s="94"/>
      <c r="AR18" s="87"/>
      <c r="AS18" s="92"/>
      <c r="AT18" s="85"/>
      <c r="AU18" s="86"/>
      <c r="AV18" s="94"/>
      <c r="AW18" s="87"/>
      <c r="AX18" s="92"/>
      <c r="AY18" s="85"/>
      <c r="AZ18" s="86"/>
      <c r="BA18" s="94"/>
      <c r="BB18" s="87"/>
      <c r="BC18" s="92"/>
      <c r="BD18" s="89"/>
      <c r="BE18" s="86"/>
      <c r="BF18" s="94"/>
      <c r="BG18" s="87"/>
      <c r="BH18" s="92"/>
      <c r="BI18" s="89"/>
      <c r="BJ18" s="86"/>
      <c r="BK18" s="94"/>
      <c r="BL18" s="87"/>
      <c r="BM18" s="92"/>
      <c r="BN18" s="85"/>
      <c r="BO18" s="86"/>
      <c r="BP18" s="94"/>
      <c r="BQ18" s="87"/>
      <c r="BR18" s="92"/>
      <c r="BS18" s="85"/>
      <c r="BT18" s="86"/>
      <c r="BU18" s="94"/>
      <c r="BV18" s="87"/>
      <c r="BW18" s="92"/>
      <c r="BX18" s="89"/>
      <c r="BY18" s="86"/>
      <c r="BZ18" s="94"/>
      <c r="CA18" s="87"/>
      <c r="CB18" s="92"/>
      <c r="CC18" s="89"/>
      <c r="CD18" s="86"/>
      <c r="CE18" s="94"/>
      <c r="CF18" s="87"/>
      <c r="CG18" s="92"/>
      <c r="CH18" s="85"/>
      <c r="CI18" s="86"/>
      <c r="CJ18" s="94"/>
      <c r="CK18" s="87"/>
      <c r="CL18" s="92"/>
      <c r="CM18" s="85"/>
      <c r="CN18" s="86"/>
      <c r="CO18" s="94"/>
      <c r="CP18" s="87"/>
      <c r="CQ18" s="92"/>
      <c r="CR18" s="89"/>
      <c r="CS18" s="86"/>
      <c r="CT18" s="94"/>
      <c r="CU18" s="87"/>
      <c r="CV18" s="92"/>
      <c r="CW18" s="89"/>
      <c r="CX18" s="86"/>
      <c r="CY18" s="94"/>
      <c r="CZ18" s="87"/>
      <c r="DA18" s="92"/>
      <c r="DB18" s="85"/>
      <c r="DC18" s="86"/>
      <c r="DD18" s="94"/>
      <c r="DE18" s="87"/>
      <c r="DF18" s="92"/>
      <c r="DG18" s="89"/>
      <c r="DH18" s="86"/>
      <c r="DI18" s="94"/>
      <c r="DJ18" s="87"/>
      <c r="DK18" s="92"/>
      <c r="DL18" s="85"/>
      <c r="DM18" s="86"/>
      <c r="DN18" s="94"/>
      <c r="DO18" s="87"/>
      <c r="DP18" s="92"/>
      <c r="DQ18" s="89"/>
      <c r="DR18" s="86"/>
      <c r="DS18" s="94"/>
      <c r="DT18" s="87"/>
      <c r="DU18" s="92"/>
      <c r="DV18" s="85"/>
      <c r="DW18" s="86"/>
      <c r="DX18" s="94"/>
      <c r="DY18" s="87"/>
      <c r="DZ18" s="92"/>
      <c r="EA18" s="89"/>
      <c r="EB18" s="86"/>
      <c r="EC18" s="94"/>
      <c r="ED18" s="87"/>
      <c r="EE18" s="92"/>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89"/>
      <c r="FG18" s="89"/>
      <c r="FH18" s="89"/>
      <c r="FI18" s="89"/>
      <c r="FJ18" s="89"/>
      <c r="FK18" s="89"/>
      <c r="FL18" s="89"/>
    </row>
    <row r="19" spans="2:168" s="1" customFormat="1" ht="52.5" customHeight="1" x14ac:dyDescent="0.2">
      <c r="B19" s="339"/>
      <c r="C19" s="234" t="s">
        <v>129</v>
      </c>
      <c r="D19" s="234"/>
      <c r="E19" s="234" t="s">
        <v>146</v>
      </c>
      <c r="F19" s="265"/>
      <c r="G19" s="265"/>
      <c r="H19" s="265"/>
      <c r="I19" s="265"/>
      <c r="J19" s="265"/>
      <c r="K19" s="265"/>
      <c r="L19" s="86"/>
      <c r="M19" s="94"/>
      <c r="N19" s="87"/>
      <c r="O19" s="92"/>
      <c r="P19" s="89"/>
      <c r="Q19" s="89"/>
      <c r="R19" s="95"/>
      <c r="S19" s="87"/>
      <c r="T19" s="92"/>
      <c r="U19" s="89"/>
      <c r="V19" s="89"/>
      <c r="W19" s="95"/>
      <c r="X19" s="87"/>
      <c r="Y19" s="92"/>
      <c r="Z19" s="85"/>
      <c r="AA19" s="86"/>
      <c r="AB19" s="94"/>
      <c r="AC19" s="87"/>
      <c r="AD19" s="92"/>
      <c r="AE19" s="85"/>
      <c r="AF19" s="86"/>
      <c r="AG19" s="94"/>
      <c r="AH19" s="87"/>
      <c r="AI19" s="92"/>
      <c r="AJ19" s="89"/>
      <c r="AK19" s="86"/>
      <c r="AL19" s="94"/>
      <c r="AM19" s="87"/>
      <c r="AN19" s="92"/>
      <c r="AO19" s="89"/>
      <c r="AP19" s="86"/>
      <c r="AQ19" s="94"/>
      <c r="AR19" s="87"/>
      <c r="AS19" s="92"/>
      <c r="AT19" s="85"/>
      <c r="AU19" s="86"/>
      <c r="AV19" s="94"/>
      <c r="AW19" s="87"/>
      <c r="AX19" s="92"/>
      <c r="AY19" s="85"/>
      <c r="AZ19" s="86"/>
      <c r="BA19" s="94"/>
      <c r="BB19" s="87"/>
      <c r="BC19" s="92"/>
      <c r="BD19" s="89"/>
      <c r="BE19" s="86"/>
      <c r="BF19" s="94"/>
      <c r="BG19" s="87"/>
      <c r="BH19" s="92"/>
      <c r="BI19" s="89"/>
      <c r="BJ19" s="86"/>
      <c r="BK19" s="94"/>
      <c r="BL19" s="87"/>
      <c r="BM19" s="92"/>
      <c r="BN19" s="85"/>
      <c r="BO19" s="86"/>
      <c r="BP19" s="94"/>
      <c r="BQ19" s="87"/>
      <c r="BR19" s="92"/>
      <c r="BS19" s="85"/>
      <c r="BT19" s="86"/>
      <c r="BU19" s="94"/>
      <c r="BV19" s="87"/>
      <c r="BW19" s="92"/>
      <c r="BX19" s="89"/>
      <c r="BY19" s="86"/>
      <c r="BZ19" s="94"/>
      <c r="CA19" s="87"/>
      <c r="CB19" s="92"/>
      <c r="CC19" s="89"/>
      <c r="CD19" s="86"/>
      <c r="CE19" s="94"/>
      <c r="CF19" s="87"/>
      <c r="CG19" s="92"/>
      <c r="CH19" s="85"/>
      <c r="CI19" s="86"/>
      <c r="CJ19" s="94"/>
      <c r="CK19" s="87"/>
      <c r="CL19" s="92"/>
      <c r="CM19" s="85"/>
      <c r="CN19" s="86"/>
      <c r="CO19" s="94"/>
      <c r="CP19" s="87"/>
      <c r="CQ19" s="92"/>
      <c r="CR19" s="89"/>
      <c r="CS19" s="86"/>
      <c r="CT19" s="94"/>
      <c r="CU19" s="87"/>
      <c r="CV19" s="92"/>
      <c r="CW19" s="89"/>
      <c r="CX19" s="86"/>
      <c r="CY19" s="94"/>
      <c r="CZ19" s="87"/>
      <c r="DA19" s="92"/>
      <c r="DB19" s="85"/>
      <c r="DC19" s="86"/>
      <c r="DD19" s="94"/>
      <c r="DE19" s="87"/>
      <c r="DF19" s="92"/>
      <c r="DG19" s="89"/>
      <c r="DH19" s="86"/>
      <c r="DI19" s="94"/>
      <c r="DJ19" s="87"/>
      <c r="DK19" s="92"/>
      <c r="DL19" s="85"/>
      <c r="DM19" s="86"/>
      <c r="DN19" s="94"/>
      <c r="DO19" s="87"/>
      <c r="DP19" s="92"/>
      <c r="DQ19" s="89"/>
      <c r="DR19" s="86"/>
      <c r="DS19" s="94"/>
      <c r="DT19" s="87"/>
      <c r="DU19" s="92"/>
      <c r="DV19" s="85"/>
      <c r="DW19" s="86"/>
      <c r="DX19" s="94"/>
      <c r="DY19" s="87"/>
      <c r="DZ19" s="92"/>
      <c r="EA19" s="89"/>
      <c r="EB19" s="86"/>
      <c r="EC19" s="94"/>
      <c r="ED19" s="87"/>
      <c r="EE19" s="92"/>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89"/>
      <c r="FG19" s="89"/>
      <c r="FH19" s="89"/>
      <c r="FI19" s="89"/>
      <c r="FJ19" s="89"/>
      <c r="FK19" s="89"/>
      <c r="FL19" s="89"/>
    </row>
    <row r="20" spans="2:168" s="1" customFormat="1" ht="45" customHeight="1" x14ac:dyDescent="0.2">
      <c r="B20" s="339"/>
      <c r="C20" s="234" t="s">
        <v>98</v>
      </c>
      <c r="D20" s="234"/>
      <c r="E20" s="234" t="s">
        <v>149</v>
      </c>
      <c r="F20" s="265"/>
      <c r="G20" s="6"/>
      <c r="H20" s="6"/>
      <c r="I20" s="6"/>
      <c r="J20" s="6"/>
      <c r="K20" s="6"/>
      <c r="L20" s="86"/>
      <c r="M20" s="94"/>
      <c r="N20" s="87"/>
      <c r="O20" s="92"/>
      <c r="P20" s="89"/>
      <c r="Q20" s="86"/>
      <c r="R20" s="94"/>
      <c r="S20" s="87"/>
      <c r="T20" s="92"/>
      <c r="U20" s="89"/>
      <c r="V20" s="86"/>
      <c r="W20" s="94"/>
      <c r="X20" s="87"/>
      <c r="Y20" s="92"/>
      <c r="Z20" s="85"/>
      <c r="AA20" s="86"/>
      <c r="AB20" s="94"/>
      <c r="AC20" s="87"/>
      <c r="AD20" s="92"/>
      <c r="AE20" s="85"/>
      <c r="AF20" s="86"/>
      <c r="AG20" s="94"/>
      <c r="AH20" s="87"/>
      <c r="AI20" s="92"/>
      <c r="AJ20" s="89"/>
      <c r="AK20" s="86"/>
      <c r="AL20" s="94"/>
      <c r="AM20" s="87"/>
      <c r="AN20" s="92"/>
      <c r="AO20" s="89"/>
      <c r="AP20" s="86"/>
      <c r="AQ20" s="94"/>
      <c r="AR20" s="87"/>
      <c r="AS20" s="92"/>
      <c r="AT20" s="85"/>
      <c r="AU20" s="86"/>
      <c r="AV20" s="94"/>
      <c r="AW20" s="87"/>
      <c r="AX20" s="92"/>
      <c r="AY20" s="85"/>
      <c r="AZ20" s="86"/>
      <c r="BA20" s="94"/>
      <c r="BB20" s="87"/>
      <c r="BC20" s="92"/>
      <c r="BD20" s="89"/>
      <c r="BE20" s="86"/>
      <c r="BF20" s="94"/>
      <c r="BG20" s="87"/>
      <c r="BH20" s="92"/>
      <c r="BI20" s="89"/>
      <c r="BJ20" s="86"/>
      <c r="BK20" s="94"/>
      <c r="BL20" s="87"/>
      <c r="BM20" s="92"/>
      <c r="BN20" s="85"/>
      <c r="BO20" s="86"/>
      <c r="BP20" s="94"/>
      <c r="BQ20" s="87"/>
      <c r="BR20" s="92"/>
      <c r="BS20" s="85"/>
      <c r="BT20" s="86"/>
      <c r="BU20" s="94"/>
      <c r="BV20" s="87"/>
      <c r="BW20" s="92"/>
      <c r="BX20" s="89"/>
      <c r="BY20" s="86"/>
      <c r="BZ20" s="94"/>
      <c r="CA20" s="87"/>
      <c r="CB20" s="92"/>
      <c r="CC20" s="89"/>
      <c r="CD20" s="86"/>
      <c r="CE20" s="94"/>
      <c r="CF20" s="87"/>
      <c r="CG20" s="92"/>
      <c r="CH20" s="85"/>
      <c r="CI20" s="86"/>
      <c r="CJ20" s="94"/>
      <c r="CK20" s="87"/>
      <c r="CL20" s="92"/>
      <c r="CM20" s="85"/>
      <c r="CN20" s="86"/>
      <c r="CO20" s="94"/>
      <c r="CP20" s="87"/>
      <c r="CQ20" s="92"/>
      <c r="CR20" s="89"/>
      <c r="CS20" s="86"/>
      <c r="CT20" s="94"/>
      <c r="CU20" s="87"/>
      <c r="CV20" s="92"/>
      <c r="CW20" s="89"/>
      <c r="CX20" s="86"/>
      <c r="CY20" s="94"/>
      <c r="CZ20" s="87"/>
      <c r="DA20" s="92"/>
      <c r="DB20" s="85"/>
      <c r="DC20" s="86"/>
      <c r="DD20" s="94"/>
      <c r="DE20" s="87"/>
      <c r="DF20" s="92"/>
      <c r="DG20" s="89"/>
      <c r="DH20" s="86"/>
      <c r="DI20" s="94"/>
      <c r="DJ20" s="87"/>
      <c r="DK20" s="92"/>
      <c r="DL20" s="85"/>
      <c r="DM20" s="86"/>
      <c r="DN20" s="94"/>
      <c r="DO20" s="87"/>
      <c r="DP20" s="92"/>
      <c r="DQ20" s="89"/>
      <c r="DR20" s="86"/>
      <c r="DS20" s="94"/>
      <c r="DT20" s="87"/>
      <c r="DU20" s="92"/>
      <c r="DV20" s="85"/>
      <c r="DW20" s="86"/>
      <c r="DX20" s="94"/>
      <c r="DY20" s="87"/>
      <c r="DZ20" s="92"/>
      <c r="EA20" s="89"/>
      <c r="EB20" s="86"/>
      <c r="EC20" s="94"/>
      <c r="ED20" s="87"/>
      <c r="EE20" s="92"/>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89"/>
      <c r="FE20" s="89"/>
      <c r="FF20" s="89"/>
      <c r="FG20" s="89"/>
      <c r="FH20" s="89"/>
      <c r="FI20" s="89"/>
      <c r="FJ20" s="89"/>
      <c r="FK20" s="89"/>
      <c r="FL20" s="89"/>
    </row>
    <row r="21" spans="2:168" s="1" customFormat="1" ht="39" customHeight="1" x14ac:dyDescent="0.2">
      <c r="B21" s="340"/>
      <c r="C21" s="234" t="s">
        <v>150</v>
      </c>
      <c r="D21" s="234"/>
      <c r="E21" s="234" t="s">
        <v>155</v>
      </c>
      <c r="F21" s="7"/>
      <c r="G21" s="6"/>
      <c r="H21" s="6"/>
      <c r="I21" s="6"/>
      <c r="J21" s="6"/>
      <c r="K21" s="6"/>
      <c r="L21" s="86"/>
      <c r="M21" s="94"/>
      <c r="N21" s="87"/>
      <c r="O21" s="92"/>
      <c r="P21" s="89"/>
      <c r="Q21" s="86"/>
      <c r="R21" s="94"/>
      <c r="S21" s="87"/>
      <c r="T21" s="92"/>
      <c r="U21" s="89"/>
      <c r="V21" s="86"/>
      <c r="W21" s="94"/>
      <c r="X21" s="87"/>
      <c r="Y21" s="92"/>
      <c r="Z21" s="85"/>
      <c r="AA21" s="86"/>
      <c r="AB21" s="94"/>
      <c r="AC21" s="87"/>
      <c r="AD21" s="92"/>
      <c r="AE21" s="85"/>
      <c r="AF21" s="86"/>
      <c r="AG21" s="94"/>
      <c r="AH21" s="87"/>
      <c r="AI21" s="92"/>
      <c r="AJ21" s="89"/>
      <c r="AK21" s="86"/>
      <c r="AL21" s="94"/>
      <c r="AM21" s="87"/>
      <c r="AN21" s="92"/>
      <c r="AO21" s="89"/>
      <c r="AP21" s="86"/>
      <c r="AQ21" s="94"/>
      <c r="AR21" s="87"/>
      <c r="AS21" s="92"/>
      <c r="AT21" s="85"/>
      <c r="AU21" s="86"/>
      <c r="AV21" s="94"/>
      <c r="AW21" s="87"/>
      <c r="AX21" s="92"/>
      <c r="AY21" s="85"/>
      <c r="AZ21" s="86"/>
      <c r="BA21" s="94"/>
      <c r="BB21" s="87"/>
      <c r="BC21" s="92"/>
      <c r="BD21" s="89"/>
      <c r="BE21" s="86"/>
      <c r="BF21" s="94"/>
      <c r="BG21" s="87"/>
      <c r="BH21" s="92"/>
      <c r="BI21" s="89"/>
      <c r="BJ21" s="86"/>
      <c r="BK21" s="94"/>
      <c r="BL21" s="87"/>
      <c r="BM21" s="92"/>
      <c r="BN21" s="85"/>
      <c r="BO21" s="86"/>
      <c r="BP21" s="94"/>
      <c r="BQ21" s="87"/>
      <c r="BR21" s="92"/>
      <c r="BS21" s="85"/>
      <c r="BT21" s="86"/>
      <c r="BU21" s="94"/>
      <c r="BV21" s="87"/>
      <c r="BW21" s="92"/>
      <c r="BX21" s="89"/>
      <c r="BY21" s="86"/>
      <c r="BZ21" s="94"/>
      <c r="CA21" s="87"/>
      <c r="CB21" s="92"/>
      <c r="CC21" s="89"/>
      <c r="CD21" s="86"/>
      <c r="CE21" s="94"/>
      <c r="CF21" s="87"/>
      <c r="CG21" s="92"/>
      <c r="CH21" s="85"/>
      <c r="CI21" s="86"/>
      <c r="CJ21" s="94"/>
      <c r="CK21" s="87"/>
      <c r="CL21" s="92"/>
      <c r="CM21" s="85"/>
      <c r="CN21" s="86"/>
      <c r="CO21" s="94"/>
      <c r="CP21" s="87"/>
      <c r="CQ21" s="92"/>
      <c r="CR21" s="89"/>
      <c r="CS21" s="86"/>
      <c r="CT21" s="94"/>
      <c r="CU21" s="87"/>
      <c r="CV21" s="92"/>
      <c r="CW21" s="89"/>
      <c r="CX21" s="86"/>
      <c r="CY21" s="94"/>
      <c r="CZ21" s="87"/>
      <c r="DA21" s="92"/>
      <c r="DB21" s="85"/>
      <c r="DC21" s="86"/>
      <c r="DD21" s="94"/>
      <c r="DE21" s="87"/>
      <c r="DF21" s="92"/>
      <c r="DG21" s="89"/>
      <c r="DH21" s="86"/>
      <c r="DI21" s="94"/>
      <c r="DJ21" s="87"/>
      <c r="DK21" s="92"/>
      <c r="DL21" s="85"/>
      <c r="DM21" s="86"/>
      <c r="DN21" s="94"/>
      <c r="DO21" s="87"/>
      <c r="DP21" s="92"/>
      <c r="DQ21" s="89"/>
      <c r="DR21" s="86"/>
      <c r="DS21" s="94"/>
      <c r="DT21" s="87"/>
      <c r="DU21" s="92"/>
      <c r="DV21" s="85"/>
      <c r="DW21" s="86"/>
      <c r="DX21" s="94"/>
      <c r="DY21" s="87"/>
      <c r="DZ21" s="92"/>
      <c r="EA21" s="89"/>
      <c r="EB21" s="86"/>
      <c r="EC21" s="94"/>
      <c r="ED21" s="87"/>
      <c r="EE21" s="92"/>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89"/>
      <c r="FG21" s="89"/>
      <c r="FH21" s="89"/>
      <c r="FI21" s="89"/>
      <c r="FJ21" s="89"/>
      <c r="FK21" s="89"/>
      <c r="FL21" s="89"/>
    </row>
    <row r="22" spans="2:168" s="1" customFormat="1" x14ac:dyDescent="0.2">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96"/>
      <c r="BZ22" s="96"/>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89"/>
      <c r="FG22" s="89"/>
      <c r="FH22" s="89"/>
      <c r="FI22" s="89"/>
      <c r="FJ22" s="89"/>
      <c r="FK22" s="89"/>
      <c r="FL22" s="89"/>
    </row>
    <row r="23" spans="2:168" s="1" customFormat="1" ht="12.75" customHeight="1" x14ac:dyDescent="0.2">
      <c r="I23" s="2"/>
      <c r="J23" s="2"/>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89"/>
      <c r="FG23" s="89"/>
      <c r="FH23" s="89"/>
      <c r="FI23" s="89"/>
      <c r="FJ23" s="89"/>
      <c r="FK23" s="89"/>
      <c r="FL23" s="89"/>
    </row>
    <row r="24" spans="2:168" s="1" customFormat="1" ht="15.75" x14ac:dyDescent="0.25">
      <c r="B24" s="248" t="s">
        <v>159</v>
      </c>
      <c r="C24" s="244"/>
      <c r="D24" s="244"/>
      <c r="E24" s="244"/>
      <c r="F24" s="244"/>
      <c r="G24" s="244"/>
      <c r="H24" s="245"/>
      <c r="I24" s="2"/>
      <c r="J24" s="2"/>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c r="FH24" s="89"/>
      <c r="FI24" s="89"/>
      <c r="FJ24" s="89"/>
      <c r="FK24" s="89"/>
      <c r="FL24" s="89"/>
    </row>
    <row r="25" spans="2:168" s="1" customFormat="1" x14ac:dyDescent="0.2">
      <c r="B25" s="249" t="s">
        <v>128</v>
      </c>
      <c r="C25" s="246" t="s">
        <v>127</v>
      </c>
      <c r="D25" s="247"/>
      <c r="E25" s="270"/>
      <c r="F25" s="244"/>
      <c r="G25" s="244"/>
      <c r="H25" s="245"/>
      <c r="J25" s="2"/>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c r="EQ25" s="89"/>
      <c r="ER25" s="89"/>
      <c r="ES25" s="89"/>
      <c r="ET25" s="89"/>
      <c r="EU25" s="89"/>
      <c r="EV25" s="89"/>
      <c r="EW25" s="89"/>
      <c r="EX25" s="89"/>
      <c r="EY25" s="89"/>
      <c r="EZ25" s="89"/>
      <c r="FA25" s="89"/>
      <c r="FB25" s="89"/>
      <c r="FC25" s="89"/>
      <c r="FD25" s="89"/>
      <c r="FE25" s="89"/>
      <c r="FF25" s="89"/>
      <c r="FG25" s="89"/>
      <c r="FH25" s="89"/>
      <c r="FI25" s="89"/>
      <c r="FJ25" s="89"/>
      <c r="FK25" s="89"/>
      <c r="FL25" s="89"/>
    </row>
    <row r="26" spans="2:168" s="1" customFormat="1" ht="18.75" customHeight="1" x14ac:dyDescent="0.2">
      <c r="B26" s="9"/>
      <c r="C26" s="341"/>
      <c r="D26" s="342"/>
      <c r="E26" s="342"/>
      <c r="F26" s="342"/>
      <c r="G26" s="342"/>
      <c r="H26" s="343"/>
      <c r="J26" s="2"/>
    </row>
    <row r="27" spans="2:168" s="1" customFormat="1" x14ac:dyDescent="0.2">
      <c r="B27" s="9"/>
      <c r="C27" s="344"/>
      <c r="D27" s="345"/>
      <c r="E27" s="345"/>
      <c r="F27" s="345"/>
      <c r="G27" s="345"/>
      <c r="H27" s="346"/>
      <c r="J27" s="2"/>
    </row>
    <row r="28" spans="2:168" s="1" customFormat="1" x14ac:dyDescent="0.2">
      <c r="B28" s="9"/>
      <c r="C28" s="344"/>
      <c r="D28" s="345"/>
      <c r="E28" s="345"/>
      <c r="F28" s="345"/>
      <c r="G28" s="345"/>
      <c r="H28" s="346"/>
      <c r="J28" s="2"/>
    </row>
    <row r="29" spans="2:168" s="1" customFormat="1" x14ac:dyDescent="0.2">
      <c r="B29" s="9"/>
      <c r="C29" s="347"/>
      <c r="D29" s="348"/>
      <c r="E29" s="348"/>
      <c r="F29" s="348"/>
      <c r="G29" s="348"/>
      <c r="H29" s="349"/>
    </row>
    <row r="30" spans="2:168" s="1" customFormat="1" x14ac:dyDescent="0.2">
      <c r="B30" s="9"/>
      <c r="C30" s="347"/>
      <c r="D30" s="348"/>
      <c r="E30" s="348"/>
      <c r="F30" s="348"/>
      <c r="G30" s="348"/>
      <c r="H30" s="349"/>
    </row>
    <row r="31" spans="2:168" s="1" customFormat="1" x14ac:dyDescent="0.2">
      <c r="B31" s="9"/>
      <c r="C31" s="250"/>
      <c r="D31" s="250"/>
      <c r="E31" s="250"/>
      <c r="F31" s="250"/>
      <c r="G31" s="250"/>
      <c r="H31" s="251"/>
    </row>
    <row r="32" spans="2:168" s="1" customFormat="1" x14ac:dyDescent="0.2">
      <c r="B32" s="9"/>
      <c r="C32" s="250"/>
      <c r="D32" s="250"/>
      <c r="E32" s="250"/>
      <c r="F32" s="250"/>
      <c r="G32" s="250"/>
      <c r="H32" s="251"/>
    </row>
    <row r="33" spans="1:15" s="1" customFormat="1" x14ac:dyDescent="0.2">
      <c r="B33" s="9"/>
      <c r="C33" s="250"/>
      <c r="D33" s="250"/>
      <c r="E33" s="250"/>
      <c r="F33" s="250"/>
      <c r="G33" s="250"/>
      <c r="H33" s="251"/>
    </row>
    <row r="34" spans="1:15" s="1" customFormat="1" x14ac:dyDescent="0.2">
      <c r="B34" s="9"/>
      <c r="C34" s="250"/>
      <c r="D34" s="250"/>
      <c r="E34" s="250"/>
      <c r="F34" s="250"/>
      <c r="G34" s="250"/>
      <c r="H34" s="251"/>
    </row>
    <row r="35" spans="1:15" s="1" customFormat="1" x14ac:dyDescent="0.2">
      <c r="B35" s="9"/>
      <c r="C35" s="250"/>
      <c r="D35" s="250"/>
      <c r="E35" s="250"/>
      <c r="F35" s="250"/>
      <c r="G35" s="250"/>
      <c r="H35" s="251"/>
    </row>
    <row r="36" spans="1:15" s="1" customFormat="1" x14ac:dyDescent="0.2">
      <c r="B36" s="9"/>
      <c r="C36" s="250"/>
      <c r="D36" s="250"/>
      <c r="E36" s="250"/>
      <c r="F36" s="250"/>
      <c r="G36" s="250"/>
      <c r="H36" s="251"/>
    </row>
    <row r="37" spans="1:15" s="1" customFormat="1" x14ac:dyDescent="0.2">
      <c r="B37" s="9"/>
      <c r="C37" s="250"/>
      <c r="D37" s="250"/>
      <c r="E37" s="250"/>
      <c r="F37" s="250"/>
      <c r="G37" s="250"/>
      <c r="H37" s="251"/>
    </row>
    <row r="38" spans="1:15" s="1" customFormat="1" x14ac:dyDescent="0.2">
      <c r="B38" s="9"/>
      <c r="C38" s="250"/>
      <c r="D38" s="250"/>
      <c r="E38" s="250"/>
      <c r="F38" s="250"/>
      <c r="G38" s="250"/>
      <c r="H38" s="251"/>
    </row>
    <row r="39" spans="1:15" s="1" customFormat="1" x14ac:dyDescent="0.2">
      <c r="B39" s="9"/>
      <c r="C39" s="250"/>
      <c r="D39" s="250"/>
      <c r="E39" s="250"/>
      <c r="F39" s="250"/>
      <c r="G39" s="250"/>
      <c r="H39" s="251"/>
    </row>
    <row r="40" spans="1:15" s="1" customFormat="1" ht="16.5" x14ac:dyDescent="0.3">
      <c r="B40" s="18"/>
      <c r="C40" s="252"/>
      <c r="D40" s="250"/>
      <c r="E40" s="250"/>
      <c r="F40" s="250"/>
      <c r="G40" s="253"/>
      <c r="H40" s="251"/>
    </row>
    <row r="41" spans="1:15" s="1" customFormat="1" ht="15.75" x14ac:dyDescent="0.25">
      <c r="A41" s="21"/>
      <c r="B41" s="22"/>
      <c r="C41" s="23"/>
      <c r="D41" s="24"/>
      <c r="E41" s="24"/>
      <c r="F41" s="25"/>
      <c r="K41" s="27"/>
      <c r="L41" s="27"/>
      <c r="M41" s="26"/>
      <c r="N41" s="27"/>
      <c r="O41" s="26"/>
    </row>
    <row r="42" spans="1:15" s="1" customFormat="1" x14ac:dyDescent="0.2">
      <c r="F42" s="25"/>
      <c r="G42" s="25"/>
      <c r="H42" s="26"/>
      <c r="K42" s="29"/>
      <c r="L42" s="30"/>
      <c r="M42" s="26"/>
      <c r="N42" s="30"/>
      <c r="O42" s="31"/>
    </row>
    <row r="43" spans="1:15" s="1" customFormat="1" x14ac:dyDescent="0.2">
      <c r="F43" s="25"/>
      <c r="G43" s="25"/>
      <c r="H43" s="26"/>
      <c r="J43" s="28"/>
      <c r="K43" s="29"/>
      <c r="L43" s="30"/>
      <c r="M43" s="26"/>
      <c r="N43" s="30"/>
      <c r="O43" s="31"/>
    </row>
    <row r="44" spans="1:15" s="1" customFormat="1" x14ac:dyDescent="0.2">
      <c r="F44" s="25"/>
      <c r="G44" s="25"/>
      <c r="H44" s="26"/>
      <c r="J44" s="28"/>
      <c r="K44" s="29"/>
      <c r="L44" s="26"/>
      <c r="M44" s="26"/>
      <c r="N44" s="30"/>
      <c r="O44" s="31"/>
    </row>
    <row r="45" spans="1:15" s="1" customFormat="1" x14ac:dyDescent="0.2">
      <c r="F45" s="25"/>
      <c r="G45" s="25"/>
      <c r="H45" s="26"/>
      <c r="J45" s="28"/>
      <c r="K45" s="32"/>
      <c r="L45" s="26"/>
      <c r="M45" s="26"/>
      <c r="N45" s="30"/>
      <c r="O45" s="31"/>
    </row>
    <row r="46" spans="1:15" s="1" customFormat="1" x14ac:dyDescent="0.2">
      <c r="F46" s="25"/>
      <c r="G46" s="25"/>
      <c r="H46" s="26"/>
      <c r="J46" s="28"/>
      <c r="K46" s="32"/>
      <c r="L46" s="26"/>
      <c r="M46" s="26"/>
      <c r="N46" s="30"/>
      <c r="O46" s="31"/>
    </row>
    <row r="47" spans="1:15" s="1" customFormat="1" x14ac:dyDescent="0.2">
      <c r="F47" s="25"/>
      <c r="G47" s="25"/>
      <c r="H47" s="26"/>
      <c r="I47" s="19"/>
      <c r="J47" s="26"/>
      <c r="K47" s="32"/>
      <c r="L47" s="26"/>
      <c r="M47" s="26"/>
      <c r="N47" s="30"/>
      <c r="O47" s="31"/>
    </row>
    <row r="48" spans="1:15" s="1" customFormat="1" x14ac:dyDescent="0.2">
      <c r="F48" s="25"/>
      <c r="G48" s="25"/>
      <c r="H48" s="26"/>
      <c r="I48" s="26"/>
      <c r="J48" s="26"/>
      <c r="K48" s="32"/>
      <c r="L48" s="26"/>
      <c r="M48" s="26"/>
      <c r="N48" s="26"/>
      <c r="O48" s="32"/>
    </row>
    <row r="49" spans="6:15" s="1" customFormat="1" x14ac:dyDescent="0.2">
      <c r="F49" s="25"/>
      <c r="G49" s="25"/>
      <c r="H49" s="26"/>
      <c r="I49" s="26"/>
      <c r="J49" s="26"/>
      <c r="K49" s="32"/>
      <c r="L49" s="26"/>
      <c r="M49" s="26"/>
      <c r="N49" s="26"/>
      <c r="O49" s="32"/>
    </row>
    <row r="50" spans="6:15" s="1" customFormat="1" x14ac:dyDescent="0.2">
      <c r="F50" s="25"/>
      <c r="G50" s="25"/>
      <c r="H50" s="26"/>
      <c r="I50" s="26"/>
      <c r="J50" s="26"/>
      <c r="K50" s="32"/>
      <c r="L50" s="26"/>
      <c r="M50" s="26"/>
      <c r="N50" s="26"/>
      <c r="O50" s="32"/>
    </row>
    <row r="51" spans="6:15" s="1" customFormat="1" x14ac:dyDescent="0.2">
      <c r="F51" s="25"/>
      <c r="G51" s="25"/>
      <c r="H51" s="26"/>
      <c r="I51" s="26"/>
      <c r="J51" s="26"/>
      <c r="K51" s="32"/>
      <c r="L51" s="26"/>
      <c r="M51" s="26"/>
      <c r="N51" s="26"/>
      <c r="O51" s="32"/>
    </row>
    <row r="52" spans="6:15" s="1" customFormat="1" x14ac:dyDescent="0.2">
      <c r="F52" s="25"/>
      <c r="G52" s="25"/>
      <c r="H52" s="26"/>
      <c r="I52" s="26"/>
      <c r="J52" s="26"/>
      <c r="K52" s="32"/>
      <c r="L52" s="26"/>
      <c r="M52" s="26"/>
      <c r="N52" s="26"/>
      <c r="O52" s="32"/>
    </row>
    <row r="53" spans="6:15" s="1" customFormat="1" x14ac:dyDescent="0.2">
      <c r="F53" s="25"/>
      <c r="G53" s="25"/>
      <c r="H53" s="26"/>
      <c r="I53" s="26"/>
      <c r="J53" s="26"/>
      <c r="K53" s="32"/>
      <c r="L53" s="26"/>
      <c r="M53" s="26"/>
      <c r="N53" s="26"/>
      <c r="O53" s="32"/>
    </row>
    <row r="54" spans="6:15" s="1" customFormat="1" x14ac:dyDescent="0.2">
      <c r="F54" s="25"/>
      <c r="G54" s="25"/>
      <c r="H54" s="26"/>
      <c r="I54" s="26"/>
      <c r="J54" s="26"/>
      <c r="K54" s="32"/>
      <c r="L54" s="26"/>
      <c r="M54" s="26"/>
      <c r="N54" s="26"/>
      <c r="O54" s="32"/>
    </row>
    <row r="55" spans="6:15" s="1" customFormat="1" x14ac:dyDescent="0.2">
      <c r="F55" s="25"/>
      <c r="G55" s="25"/>
      <c r="H55" s="26"/>
      <c r="I55" s="26"/>
      <c r="J55" s="26"/>
      <c r="K55" s="32"/>
      <c r="L55" s="26"/>
      <c r="M55" s="26"/>
      <c r="N55" s="26"/>
      <c r="O55" s="32"/>
    </row>
    <row r="56" spans="6:15" s="1" customFormat="1" x14ac:dyDescent="0.2">
      <c r="F56" s="25"/>
      <c r="G56" s="25"/>
      <c r="H56" s="26"/>
      <c r="I56" s="26"/>
      <c r="J56" s="26"/>
      <c r="K56" s="32"/>
      <c r="L56" s="26"/>
      <c r="M56" s="26"/>
      <c r="N56" s="26"/>
      <c r="O56" s="32"/>
    </row>
    <row r="57" spans="6:15" s="1" customFormat="1" x14ac:dyDescent="0.2">
      <c r="F57" s="25"/>
      <c r="G57" s="25"/>
      <c r="H57" s="26"/>
      <c r="I57" s="26"/>
      <c r="J57" s="26"/>
      <c r="K57" s="32"/>
      <c r="L57" s="26"/>
      <c r="M57" s="26"/>
      <c r="N57" s="26"/>
      <c r="O57" s="32"/>
    </row>
    <row r="58" spans="6:15" s="1" customFormat="1" x14ac:dyDescent="0.2">
      <c r="F58" s="25"/>
      <c r="G58" s="25"/>
      <c r="H58" s="26"/>
      <c r="I58" s="26"/>
      <c r="J58" s="26"/>
      <c r="K58" s="32"/>
      <c r="L58" s="26"/>
      <c r="M58" s="26"/>
      <c r="N58" s="26"/>
      <c r="O58" s="32"/>
    </row>
    <row r="59" spans="6:15" s="1" customFormat="1" x14ac:dyDescent="0.2">
      <c r="F59" s="25"/>
      <c r="G59" s="25"/>
      <c r="H59" s="26"/>
      <c r="I59" s="26"/>
      <c r="J59" s="26"/>
      <c r="K59" s="32"/>
      <c r="L59" s="26"/>
      <c r="M59" s="26"/>
      <c r="N59" s="26"/>
      <c r="O59" s="32"/>
    </row>
    <row r="60" spans="6:15" s="1" customFormat="1" x14ac:dyDescent="0.2">
      <c r="F60" s="25"/>
      <c r="G60" s="25"/>
      <c r="H60" s="26"/>
      <c r="I60" s="26"/>
      <c r="J60" s="26"/>
      <c r="K60" s="32"/>
      <c r="L60" s="26"/>
      <c r="M60" s="26"/>
      <c r="N60" s="26"/>
      <c r="O60" s="32"/>
    </row>
    <row r="61" spans="6:15" s="1" customFormat="1" x14ac:dyDescent="0.2">
      <c r="F61" s="25"/>
      <c r="G61" s="25"/>
      <c r="H61" s="26"/>
      <c r="I61" s="26"/>
      <c r="J61" s="26"/>
      <c r="K61" s="32"/>
      <c r="L61" s="26"/>
      <c r="M61" s="26"/>
      <c r="N61" s="26"/>
      <c r="O61" s="32"/>
    </row>
    <row r="62" spans="6:15" x14ac:dyDescent="0.2">
      <c r="F62" s="60"/>
      <c r="G62" s="60"/>
      <c r="H62" s="61"/>
      <c r="I62" s="61"/>
      <c r="J62" s="61"/>
      <c r="K62" s="63"/>
      <c r="L62" s="61"/>
      <c r="M62" s="61"/>
      <c r="N62" s="61"/>
      <c r="O62" s="63"/>
    </row>
    <row r="63" spans="6:15" x14ac:dyDescent="0.2">
      <c r="F63" s="60"/>
      <c r="G63" s="60"/>
      <c r="H63" s="61"/>
      <c r="I63" s="61"/>
      <c r="J63" s="61"/>
      <c r="K63" s="63"/>
      <c r="L63" s="61"/>
      <c r="M63" s="61"/>
      <c r="N63" s="61"/>
      <c r="O63" s="63"/>
    </row>
    <row r="64" spans="6:15" x14ac:dyDescent="0.2">
      <c r="F64" s="60"/>
      <c r="G64" s="60"/>
      <c r="H64" s="61"/>
      <c r="I64" s="61"/>
      <c r="J64" s="61"/>
      <c r="K64" s="63"/>
      <c r="L64" s="61"/>
      <c r="M64" s="61"/>
      <c r="N64" s="61"/>
      <c r="O64" s="63"/>
    </row>
    <row r="65" spans="1:15" x14ac:dyDescent="0.2">
      <c r="F65" s="60"/>
      <c r="G65" s="60"/>
      <c r="H65" s="61"/>
      <c r="I65" s="61"/>
      <c r="J65" s="61"/>
      <c r="K65" s="63"/>
      <c r="L65" s="61"/>
      <c r="M65" s="61"/>
      <c r="N65" s="61"/>
      <c r="O65" s="63"/>
    </row>
    <row r="66" spans="1:15" x14ac:dyDescent="0.2">
      <c r="F66" s="60"/>
      <c r="G66" s="60"/>
      <c r="H66" s="61"/>
      <c r="I66" s="61"/>
      <c r="J66" s="61"/>
      <c r="K66" s="63"/>
      <c r="L66" s="61"/>
      <c r="M66" s="61"/>
      <c r="N66" s="61"/>
      <c r="O66" s="63"/>
    </row>
    <row r="67" spans="1:15" x14ac:dyDescent="0.2">
      <c r="F67" s="60"/>
      <c r="G67" s="60"/>
      <c r="H67" s="61"/>
      <c r="I67" s="61"/>
      <c r="J67" s="61"/>
      <c r="K67" s="63"/>
      <c r="L67" s="61"/>
      <c r="M67" s="61"/>
      <c r="N67" s="61"/>
      <c r="O67" s="63"/>
    </row>
    <row r="68" spans="1:15" ht="24" customHeight="1" x14ac:dyDescent="0.2">
      <c r="D68" s="64"/>
      <c r="E68" s="64"/>
      <c r="F68" s="60"/>
      <c r="G68" s="60"/>
      <c r="H68" s="61"/>
      <c r="I68" s="61"/>
      <c r="J68" s="61"/>
      <c r="K68" s="63"/>
      <c r="L68" s="61"/>
      <c r="M68" s="61"/>
      <c r="N68" s="61"/>
      <c r="O68" s="63"/>
    </row>
    <row r="69" spans="1:15" x14ac:dyDescent="0.2">
      <c r="G69" s="60"/>
    </row>
    <row r="71" spans="1:15" ht="16.5" x14ac:dyDescent="0.3">
      <c r="A71" s="65"/>
      <c r="B71" s="334"/>
      <c r="C71" s="334"/>
      <c r="D71" s="66"/>
      <c r="E71" s="335"/>
      <c r="F71" s="335"/>
      <c r="G71" s="65"/>
      <c r="H71" s="62"/>
      <c r="I71" s="61"/>
      <c r="J71" s="67"/>
      <c r="K71" s="67"/>
      <c r="L71" s="68"/>
      <c r="M71" s="68"/>
    </row>
    <row r="72" spans="1:15" ht="16.5" x14ac:dyDescent="0.3">
      <c r="A72" s="65"/>
      <c r="B72" s="69"/>
      <c r="C72" s="69"/>
      <c r="D72" s="69"/>
      <c r="E72" s="70"/>
      <c r="F72" s="70"/>
      <c r="G72" s="65"/>
      <c r="H72" s="30"/>
      <c r="I72" s="31"/>
      <c r="J72" s="67"/>
      <c r="K72" s="67"/>
      <c r="L72" s="71"/>
      <c r="M72" s="71"/>
    </row>
    <row r="73" spans="1:15" ht="16.5" x14ac:dyDescent="0.3">
      <c r="A73" s="65"/>
      <c r="D73" s="72"/>
      <c r="E73" s="72"/>
      <c r="F73" s="73"/>
      <c r="G73" s="65"/>
      <c r="H73" s="30"/>
      <c r="I73" s="31"/>
      <c r="J73" s="67"/>
      <c r="K73" s="67"/>
      <c r="L73" s="71"/>
      <c r="M73" s="73"/>
    </row>
    <row r="74" spans="1:15" ht="16.5" x14ac:dyDescent="0.3">
      <c r="A74" s="65"/>
      <c r="D74" s="72"/>
      <c r="E74" s="72"/>
      <c r="F74" s="73"/>
      <c r="G74" s="65"/>
      <c r="H74" s="30"/>
      <c r="I74" s="31"/>
      <c r="J74" s="67"/>
      <c r="K74" s="67"/>
      <c r="L74" s="71"/>
      <c r="M74" s="73"/>
    </row>
    <row r="75" spans="1:15" ht="16.5" x14ac:dyDescent="0.3">
      <c r="A75" s="65"/>
      <c r="D75" s="72"/>
      <c r="E75" s="72"/>
      <c r="F75" s="73"/>
      <c r="G75" s="65"/>
      <c r="H75" s="30"/>
      <c r="I75" s="31"/>
      <c r="J75" s="67"/>
      <c r="K75" s="67"/>
      <c r="L75" s="71"/>
      <c r="M75" s="73"/>
    </row>
    <row r="76" spans="1:15" ht="16.5" x14ac:dyDescent="0.3">
      <c r="A76" s="65"/>
      <c r="D76" s="72"/>
      <c r="E76" s="72"/>
      <c r="F76" s="73"/>
      <c r="G76" s="65"/>
      <c r="H76" s="30"/>
      <c r="I76" s="31"/>
      <c r="J76" s="67"/>
      <c r="K76" s="67"/>
      <c r="L76" s="71"/>
      <c r="M76" s="73"/>
    </row>
    <row r="77" spans="1:15" ht="16.5" x14ac:dyDescent="0.3">
      <c r="A77" s="65"/>
      <c r="D77" s="72"/>
      <c r="E77" s="72"/>
      <c r="F77" s="73"/>
      <c r="G77" s="65"/>
      <c r="H77" s="30"/>
      <c r="I77" s="31"/>
      <c r="J77" s="67"/>
      <c r="K77" s="67"/>
      <c r="L77" s="71"/>
      <c r="M77" s="73"/>
    </row>
    <row r="78" spans="1:15" ht="16.5" x14ac:dyDescent="0.3">
      <c r="A78" s="65"/>
      <c r="D78" s="72"/>
      <c r="E78" s="74"/>
      <c r="F78" s="75"/>
      <c r="G78" s="65"/>
      <c r="H78" s="30"/>
      <c r="I78" s="31"/>
      <c r="J78" s="67"/>
      <c r="K78" s="67"/>
      <c r="L78" s="71"/>
      <c r="M78" s="73"/>
    </row>
    <row r="79" spans="1:15" ht="16.5" x14ac:dyDescent="0.3">
      <c r="A79" s="65" t="s">
        <v>108</v>
      </c>
      <c r="D79" s="72"/>
      <c r="E79" s="72"/>
      <c r="F79" s="73"/>
      <c r="G79" s="65"/>
      <c r="H79" s="65"/>
      <c r="I79" s="65"/>
      <c r="J79" s="67"/>
      <c r="K79" s="67"/>
      <c r="L79" s="71"/>
      <c r="M79" s="73"/>
    </row>
    <row r="80" spans="1:15" x14ac:dyDescent="0.2">
      <c r="B80" s="1"/>
      <c r="C80" s="1"/>
      <c r="D80" s="1"/>
      <c r="E80" s="1"/>
      <c r="F80" s="1"/>
      <c r="G80" s="1"/>
      <c r="H80" s="1"/>
      <c r="I80" s="1"/>
    </row>
    <row r="81" spans="2:4" x14ac:dyDescent="0.2">
      <c r="B81" s="1"/>
      <c r="C81" s="336" t="s">
        <v>35</v>
      </c>
      <c r="D81" s="337"/>
    </row>
    <row r="82" spans="2:4" x14ac:dyDescent="0.2">
      <c r="B82" s="1"/>
      <c r="C82" s="10" t="s">
        <v>36</v>
      </c>
      <c r="D82" s="10" t="s">
        <v>37</v>
      </c>
    </row>
    <row r="83" spans="2:4" ht="16.5" x14ac:dyDescent="0.3">
      <c r="B83" s="1"/>
      <c r="C83" s="11" t="s">
        <v>38</v>
      </c>
      <c r="D83" s="12" t="s">
        <v>39</v>
      </c>
    </row>
    <row r="84" spans="2:4" ht="16.5" x14ac:dyDescent="0.3">
      <c r="B84" s="1"/>
      <c r="C84" s="14" t="s">
        <v>40</v>
      </c>
      <c r="D84" s="15" t="s">
        <v>41</v>
      </c>
    </row>
    <row r="85" spans="2:4" ht="16.5" x14ac:dyDescent="0.3">
      <c r="B85" s="1"/>
      <c r="C85" s="14" t="s">
        <v>42</v>
      </c>
      <c r="D85" s="15" t="s">
        <v>43</v>
      </c>
    </row>
    <row r="86" spans="2:4" ht="16.5" x14ac:dyDescent="0.3">
      <c r="B86" s="1"/>
      <c r="C86" s="14" t="s">
        <v>33</v>
      </c>
      <c r="D86" s="15" t="s">
        <v>45</v>
      </c>
    </row>
    <row r="87" spans="2:4" ht="16.5" x14ac:dyDescent="0.3">
      <c r="B87" s="1"/>
      <c r="C87" s="14" t="s">
        <v>34</v>
      </c>
      <c r="D87" s="15" t="s">
        <v>44</v>
      </c>
    </row>
    <row r="88" spans="2:4" ht="16.5" x14ac:dyDescent="0.3">
      <c r="B88" s="1"/>
      <c r="C88" s="16" t="s">
        <v>46</v>
      </c>
      <c r="D88" s="17" t="s">
        <v>44</v>
      </c>
    </row>
    <row r="89" spans="2:4" ht="16.5" x14ac:dyDescent="0.3">
      <c r="B89" s="1"/>
      <c r="C89" s="16" t="s">
        <v>107</v>
      </c>
      <c r="D89" s="17"/>
    </row>
    <row r="90" spans="2:4" ht="16.5" x14ac:dyDescent="0.3">
      <c r="B90" s="1"/>
      <c r="C90" s="18"/>
      <c r="D90" s="13"/>
    </row>
    <row r="92" spans="2:4" x14ac:dyDescent="0.2">
      <c r="C92" s="20" t="s">
        <v>110</v>
      </c>
    </row>
    <row r="93" spans="2:4" x14ac:dyDescent="0.2">
      <c r="C93" s="20" t="s">
        <v>111</v>
      </c>
    </row>
    <row r="94" spans="2:4" x14ac:dyDescent="0.2">
      <c r="C94" s="20" t="s">
        <v>113</v>
      </c>
    </row>
    <row r="95" spans="2:4" x14ac:dyDescent="0.2">
      <c r="C95" s="20" t="s">
        <v>112</v>
      </c>
    </row>
    <row r="97" spans="3:3" x14ac:dyDescent="0.2">
      <c r="C97" s="20" t="s">
        <v>110</v>
      </c>
    </row>
    <row r="98" spans="3:3" x14ac:dyDescent="0.2">
      <c r="C98" s="20" t="s">
        <v>111</v>
      </c>
    </row>
    <row r="99" spans="3:3" x14ac:dyDescent="0.2">
      <c r="C99" s="20" t="s">
        <v>114</v>
      </c>
    </row>
    <row r="100" spans="3:3" x14ac:dyDescent="0.2">
      <c r="C100" s="20" t="s">
        <v>112</v>
      </c>
    </row>
    <row r="103" spans="3:3" x14ac:dyDescent="0.2">
      <c r="C103" s="20" t="s">
        <v>115</v>
      </c>
    </row>
    <row r="104" spans="3:3" x14ac:dyDescent="0.2">
      <c r="C104" s="20" t="s">
        <v>116</v>
      </c>
    </row>
    <row r="105" spans="3:3" x14ac:dyDescent="0.2">
      <c r="C105" s="20" t="s">
        <v>117</v>
      </c>
    </row>
    <row r="106" spans="3:3" x14ac:dyDescent="0.2">
      <c r="C106" s="20" t="s">
        <v>132</v>
      </c>
    </row>
    <row r="108" spans="3:3" x14ac:dyDescent="0.2">
      <c r="C108" s="20" t="s">
        <v>28</v>
      </c>
    </row>
    <row r="109" spans="3:3" x14ac:dyDescent="0.2">
      <c r="C109" s="20" t="s">
        <v>24</v>
      </c>
    </row>
    <row r="110" spans="3:3" x14ac:dyDescent="0.2">
      <c r="C110" s="20" t="s">
        <v>23</v>
      </c>
    </row>
    <row r="112" spans="3:3" x14ac:dyDescent="0.2">
      <c r="C112" s="20" t="s">
        <v>110</v>
      </c>
    </row>
    <row r="113" spans="3:3" x14ac:dyDescent="0.2">
      <c r="C113" s="20" t="s">
        <v>111</v>
      </c>
    </row>
    <row r="114" spans="3:3" x14ac:dyDescent="0.2">
      <c r="C114" s="20" t="s">
        <v>112</v>
      </c>
    </row>
    <row r="115" spans="3:3" x14ac:dyDescent="0.2">
      <c r="C115" s="20" t="s">
        <v>161</v>
      </c>
    </row>
    <row r="117" spans="3:3" x14ac:dyDescent="0.2">
      <c r="C117" s="20" t="s">
        <v>156</v>
      </c>
    </row>
    <row r="118" spans="3:3" x14ac:dyDescent="0.2">
      <c r="C118" s="20" t="s">
        <v>157</v>
      </c>
    </row>
    <row r="119" spans="3:3" x14ac:dyDescent="0.2">
      <c r="C119" s="20" t="s">
        <v>158</v>
      </c>
    </row>
    <row r="120" spans="3:3" x14ac:dyDescent="0.2">
      <c r="C120" s="20" t="s">
        <v>107</v>
      </c>
    </row>
  </sheetData>
  <sheetProtection formatCells="0" formatColumns="0" formatRows="0"/>
  <mergeCells count="66">
    <mergeCell ref="B3:E3"/>
    <mergeCell ref="L3:O3"/>
    <mergeCell ref="Q3:T3"/>
    <mergeCell ref="V3:Y3"/>
    <mergeCell ref="C4:D4"/>
    <mergeCell ref="M4:N4"/>
    <mergeCell ref="R4:S4"/>
    <mergeCell ref="W4:X4"/>
    <mergeCell ref="AA3:AD3"/>
    <mergeCell ref="EB3:EE3"/>
    <mergeCell ref="CI3:CL3"/>
    <mergeCell ref="CN3:CQ3"/>
    <mergeCell ref="CS3:CV3"/>
    <mergeCell ref="CX3:DA3"/>
    <mergeCell ref="DC3:DF3"/>
    <mergeCell ref="DW3:DZ3"/>
    <mergeCell ref="DM3:DP3"/>
    <mergeCell ref="DR3:DU3"/>
    <mergeCell ref="BY3:CB3"/>
    <mergeCell ref="CD3:CG3"/>
    <mergeCell ref="BE3:BH3"/>
    <mergeCell ref="BJ3:BM3"/>
    <mergeCell ref="DH3:DK3"/>
    <mergeCell ref="BO3:BR3"/>
    <mergeCell ref="BT3:BW3"/>
    <mergeCell ref="AK3:AN3"/>
    <mergeCell ref="AP3:AS3"/>
    <mergeCell ref="AU3:AX3"/>
    <mergeCell ref="AZ3:BC3"/>
    <mergeCell ref="AF3:AI3"/>
    <mergeCell ref="EC4:ED4"/>
    <mergeCell ref="DI4:DJ4"/>
    <mergeCell ref="DN4:DO4"/>
    <mergeCell ref="DS4:DT4"/>
    <mergeCell ref="DX4:DY4"/>
    <mergeCell ref="AG4:AH4"/>
    <mergeCell ref="AL4:AM4"/>
    <mergeCell ref="AQ4:AR4"/>
    <mergeCell ref="AV4:AW4"/>
    <mergeCell ref="BP4:BQ4"/>
    <mergeCell ref="CY4:CZ4"/>
    <mergeCell ref="DD4:DE4"/>
    <mergeCell ref="BU4:BV4"/>
    <mergeCell ref="BZ4:CA4"/>
    <mergeCell ref="CE4:CF4"/>
    <mergeCell ref="CT4:CU4"/>
    <mergeCell ref="AB4:AC4"/>
    <mergeCell ref="BA4:BB4"/>
    <mergeCell ref="BF4:BG4"/>
    <mergeCell ref="BK4:BL4"/>
    <mergeCell ref="B5:B8"/>
    <mergeCell ref="B15:B17"/>
    <mergeCell ref="CJ4:CK4"/>
    <mergeCell ref="CO4:CP4"/>
    <mergeCell ref="C11:C12"/>
    <mergeCell ref="C13:C14"/>
    <mergeCell ref="B71:C71"/>
    <mergeCell ref="E71:F71"/>
    <mergeCell ref="C81:D81"/>
    <mergeCell ref="B18:B21"/>
    <mergeCell ref="B9:B10"/>
    <mergeCell ref="C26:H26"/>
    <mergeCell ref="C27:H27"/>
    <mergeCell ref="C28:H28"/>
    <mergeCell ref="C29:H29"/>
    <mergeCell ref="C30:H30"/>
  </mergeCells>
  <phoneticPr fontId="27" type="noConversion"/>
  <dataValidations count="8">
    <dataValidation type="list" allowBlank="1" showInputMessage="1" showErrorMessage="1" sqref="F18:K18">
      <formula1>#REF!</formula1>
    </dataValidation>
    <dataValidation type="list" allowBlank="1" showInputMessage="1" showErrorMessage="1" sqref="F21">
      <formula1>$C$80:$C$80</formula1>
    </dataValidation>
    <dataValidation type="list" allowBlank="1" showInputMessage="1" showErrorMessage="1" sqref="F5:K5">
      <formula1>$C$83:$C$90</formula1>
    </dataValidation>
    <dataValidation type="list" allowBlank="1" showInputMessage="1" showErrorMessage="1" sqref="F9:K9">
      <formula1>$C$97:$C$100</formula1>
    </dataValidation>
    <dataValidation type="list" allowBlank="1" showInputMessage="1" showErrorMessage="1" sqref="F10:K10">
      <formula1>$C$103:$C$106</formula1>
    </dataValidation>
    <dataValidation type="list" allowBlank="1" showInputMessage="1" showErrorMessage="1" sqref="F17:K17">
      <formula1>$C$112:$C$114</formula1>
    </dataValidation>
    <dataValidation type="list" allowBlank="1" showInputMessage="1" showErrorMessage="1" sqref="F19:K19">
      <formula1>$C$112:$C$115</formula1>
    </dataValidation>
    <dataValidation type="list" allowBlank="1" showInputMessage="1" showErrorMessage="1" sqref="F11:K11 F13:K13">
      <formula1>$C$112:$C$113</formula1>
    </dataValidation>
  </dataValidations>
  <pageMargins left="0.7" right="0.7" top="0.75" bottom="0.75" header="0.3" footer="0.3"/>
  <pageSetup paperSize="9" scale="39" orientation="portrait" r:id="rId1"/>
  <headerFooter alignWithMargins="0">
    <oddHeader>&amp;COFFICIAL -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64"/>
  <sheetViews>
    <sheetView topLeftCell="E1" zoomScale="85" zoomScaleNormal="85" workbookViewId="0">
      <selection activeCell="F36" sqref="F36"/>
    </sheetView>
  </sheetViews>
  <sheetFormatPr defaultRowHeight="12.75" x14ac:dyDescent="0.2"/>
  <cols>
    <col min="1" max="1" width="9.140625" style="97" customWidth="1"/>
    <col min="2" max="2" width="22.140625" style="97" customWidth="1"/>
    <col min="3" max="3" width="5.85546875" style="97" customWidth="1"/>
    <col min="4" max="4" width="9.140625" style="97" customWidth="1"/>
    <col min="5" max="5" width="18" style="97" customWidth="1"/>
    <col min="6" max="6" width="25.42578125" style="97" customWidth="1"/>
    <col min="7" max="10" width="9.140625" style="97" customWidth="1"/>
    <col min="11" max="11" width="10.5703125" style="97" customWidth="1"/>
    <col min="12" max="12" width="17.28515625" style="97" customWidth="1"/>
    <col min="13" max="13" width="9.140625" style="97" customWidth="1"/>
    <col min="14" max="14" width="12.85546875" style="97" customWidth="1"/>
    <col min="15" max="16" width="9.140625" style="97" customWidth="1"/>
    <col min="17" max="17" width="9.42578125" style="97" customWidth="1"/>
    <col min="18" max="19" width="9.140625" style="97" customWidth="1"/>
    <col min="20" max="20" width="11.140625" style="97" customWidth="1"/>
    <col min="21" max="21" width="9.140625" style="97" customWidth="1"/>
    <col min="22" max="22" width="42.85546875" style="97" customWidth="1"/>
    <col min="23" max="23" width="9.140625" style="97" customWidth="1"/>
    <col min="24" max="16384" width="9.140625" style="97"/>
  </cols>
  <sheetData>
    <row r="1" spans="2:28" customFormat="1" ht="13.5" thickBot="1" x14ac:dyDescent="0.25">
      <c r="N1" s="97"/>
      <c r="O1" s="97"/>
      <c r="P1" s="97"/>
      <c r="Q1" s="97"/>
      <c r="R1" s="97"/>
      <c r="S1" s="97"/>
      <c r="V1" s="147" t="s">
        <v>83</v>
      </c>
    </row>
    <row r="2" spans="2:28" customFormat="1" ht="13.5" thickBot="1" x14ac:dyDescent="0.25">
      <c r="G2" s="359" t="s">
        <v>20</v>
      </c>
      <c r="H2" s="360"/>
      <c r="I2" s="360"/>
      <c r="J2" s="360"/>
      <c r="K2" s="360"/>
      <c r="L2" s="361"/>
      <c r="M2" s="108" t="s">
        <v>59</v>
      </c>
      <c r="N2" s="362" t="s">
        <v>60</v>
      </c>
      <c r="O2" s="362"/>
      <c r="P2" s="362"/>
      <c r="Q2" s="362"/>
      <c r="R2" s="362"/>
      <c r="S2" s="363"/>
    </row>
    <row r="3" spans="2:28" customFormat="1" ht="23.25" thickBot="1" x14ac:dyDescent="0.25">
      <c r="B3" s="52" t="s">
        <v>61</v>
      </c>
      <c r="C3" s="53" t="s">
        <v>20</v>
      </c>
      <c r="F3" s="115"/>
      <c r="G3" s="120" t="str">
        <f>CONCATENATE('PAF Scoring'!$F$3," - ",'PAF Scoring'!$F$5)</f>
        <v xml:space="preserve">Option 1 - </v>
      </c>
      <c r="H3" s="120" t="str">
        <f>CONCATENATE('PAF Scoring'!$H$3," - ",'PAF Scoring'!$H$5)</f>
        <v>Option 2 - &lt;insert&gt;</v>
      </c>
      <c r="I3" s="120" t="str">
        <f>CONCATENATE('PAF Scoring'!$J$3," - ",'PAF Scoring'!$J$5)</f>
        <v>Option 3 - &lt;insert&gt;</v>
      </c>
      <c r="J3" s="120" t="str">
        <f>CONCATENATE('PAF Scoring'!$L$3," - ",'PAF Scoring'!$L$5)</f>
        <v>Option 4 - &lt;insert&gt;</v>
      </c>
      <c r="K3" s="120" t="str">
        <f>CONCATENATE('PAF Scoring'!$N$3," - ",'PAF Scoring'!$N$5)</f>
        <v>Option 5 - &lt;insert&gt;</v>
      </c>
      <c r="L3" s="120" t="str">
        <f>CONCATENATE('PAF Scoring'!$P$3," - ",'PAF Scoring'!$P$5)</f>
        <v>Option 6 - &lt;insert&gt;</v>
      </c>
      <c r="M3" s="121">
        <f>SUM(M4,M10,M14,M21,M24)</f>
        <v>10</v>
      </c>
      <c r="N3" s="219" t="str">
        <f>CONCATENATE('PAF Scoring'!$F$3," - ",'PAF Scoring'!$F$5)</f>
        <v xml:space="preserve">Option 1 - </v>
      </c>
      <c r="O3" s="219" t="str">
        <f>CONCATENATE('PAF Scoring'!$H$3," - ",'PAF Scoring'!$H$5)</f>
        <v>Option 2 - &lt;insert&gt;</v>
      </c>
      <c r="P3" s="219" t="str">
        <f>CONCATENATE('PAF Scoring'!$J$3," - ",'PAF Scoring'!$J$5)</f>
        <v>Option 3 - &lt;insert&gt;</v>
      </c>
      <c r="Q3" s="219" t="str">
        <f>CONCATENATE('PAF Scoring'!$L$3," - ",'PAF Scoring'!$L$5)</f>
        <v>Option 4 - &lt;insert&gt;</v>
      </c>
      <c r="R3" s="219" t="str">
        <f>CONCATENATE('PAF Scoring'!$N$3," - ",'PAF Scoring'!$N$5)</f>
        <v>Option 5 - &lt;insert&gt;</v>
      </c>
      <c r="S3" s="219" t="str">
        <f>CONCATENATE('PAF Scoring'!$P$3," - ",'PAF Scoring'!$P$5)</f>
        <v>Option 6 - &lt;insert&gt;</v>
      </c>
      <c r="V3" s="142" t="s">
        <v>71</v>
      </c>
      <c r="W3" s="138" t="str">
        <f>CONCATENATE('PAF Scoring'!$F$3," - ",'PAF Scoring'!$F$5)</f>
        <v xml:space="preserve">Option 1 - </v>
      </c>
      <c r="X3" s="139" t="str">
        <f>CONCATENATE('PAF Scoring'!$H$3," - ",'PAF Scoring'!$H$5)</f>
        <v>Option 2 - &lt;insert&gt;</v>
      </c>
      <c r="Y3" s="139" t="str">
        <f>CONCATENATE('PAF Scoring'!$J$3," - ",'PAF Scoring'!$J$5)</f>
        <v>Option 3 - &lt;insert&gt;</v>
      </c>
      <c r="Z3" s="139" t="str">
        <f>CONCATENATE('PAF Scoring'!$L$3," - ",'PAF Scoring'!$L$5)</f>
        <v>Option 4 - &lt;insert&gt;</v>
      </c>
      <c r="AA3" s="139" t="str">
        <f>CONCATENATE('PAF Scoring'!$N$3," - ",'PAF Scoring'!$N$5)</f>
        <v>Option 5 - &lt;insert&gt;</v>
      </c>
      <c r="AB3" s="140" t="str">
        <f>CONCATENATE('PAF Scoring'!$P$3," - ",'PAF Scoring'!$P$5)</f>
        <v>Option 6 - &lt;insert&gt;</v>
      </c>
    </row>
    <row r="4" spans="2:28" customFormat="1" ht="30.75" thickBot="1" x14ac:dyDescent="0.25">
      <c r="B4" s="56" t="s">
        <v>51</v>
      </c>
      <c r="C4" s="51">
        <v>-3</v>
      </c>
      <c r="F4" s="116" t="str">
        <f>'PAF Scoring'!B5</f>
        <v>Promote Economic Growth: By building, enhancing managing and maintaining transport services, infrastructure and networks to maximise their efficiency.</v>
      </c>
      <c r="G4" s="130"/>
      <c r="H4" s="131"/>
      <c r="I4" s="131"/>
      <c r="J4" s="131"/>
      <c r="K4" s="131"/>
      <c r="L4" s="132"/>
      <c r="M4" s="133">
        <v>1</v>
      </c>
      <c r="N4" s="181" t="e">
        <f t="shared" ref="N4:S4" si="0">SUM(N5:N9)</f>
        <v>#N/A</v>
      </c>
      <c r="O4" s="181" t="e">
        <f t="shared" si="0"/>
        <v>#N/A</v>
      </c>
      <c r="P4" s="181" t="e">
        <f t="shared" si="0"/>
        <v>#N/A</v>
      </c>
      <c r="Q4" s="181" t="e">
        <f t="shared" si="0"/>
        <v>#N/A</v>
      </c>
      <c r="R4" s="181" t="e">
        <f t="shared" si="0"/>
        <v>#N/A</v>
      </c>
      <c r="S4" s="181" t="e">
        <f t="shared" si="0"/>
        <v>#N/A</v>
      </c>
      <c r="V4" s="146" t="s">
        <v>0</v>
      </c>
      <c r="W4" s="141" t="e">
        <f>G5</f>
        <v>#N/A</v>
      </c>
      <c r="X4" s="113" t="e">
        <f t="shared" ref="X4:AA4" si="1">H5</f>
        <v>#N/A</v>
      </c>
      <c r="Y4" s="113" t="e">
        <f t="shared" si="1"/>
        <v>#N/A</v>
      </c>
      <c r="Z4" s="113" t="e">
        <f t="shared" si="1"/>
        <v>#N/A</v>
      </c>
      <c r="AA4" s="113" t="e">
        <f t="shared" si="1"/>
        <v>#N/A</v>
      </c>
      <c r="AB4" s="114" t="e">
        <f>L5</f>
        <v>#N/A</v>
      </c>
    </row>
    <row r="5" spans="2:28" customFormat="1" ht="30.75" thickBot="1" x14ac:dyDescent="0.25">
      <c r="B5" s="54" t="s">
        <v>47</v>
      </c>
      <c r="C5" s="49">
        <v>-2</v>
      </c>
      <c r="F5" s="117">
        <f>'PAF Scoring'!B6</f>
        <v>1</v>
      </c>
      <c r="G5" s="125" t="e">
        <f>VLOOKUP('PAF Scoring'!F6,Protected!$B$4:$C$10,2,0)</f>
        <v>#N/A</v>
      </c>
      <c r="H5" s="126" t="e">
        <f>VLOOKUP('PAF Scoring'!H6,Protected!$B$4:$C$10,2,0)</f>
        <v>#N/A</v>
      </c>
      <c r="I5" s="126" t="e">
        <f>VLOOKUP('PAF Scoring'!J6,Protected!$B$4:$C$10,2,0)</f>
        <v>#N/A</v>
      </c>
      <c r="J5" s="126" t="e">
        <f>VLOOKUP('PAF Scoring'!L6,Protected!$B$4:$C$10,2,0)</f>
        <v>#N/A</v>
      </c>
      <c r="K5" s="126" t="e">
        <f>VLOOKUP('PAF Scoring'!N6,Protected!$B$4:$C$10,2,0)</f>
        <v>#N/A</v>
      </c>
      <c r="L5" s="127" t="e">
        <f>VLOOKUP('PAF Scoring'!P6,Protected!$B$4:$C$10,2,0)</f>
        <v>#N/A</v>
      </c>
      <c r="M5" s="128">
        <f>$M$4/($F$9-$F$5+1)</f>
        <v>0.2</v>
      </c>
      <c r="N5" s="162" t="e">
        <f>$M5*G5</f>
        <v>#N/A</v>
      </c>
      <c r="O5" s="160" t="e">
        <f t="shared" ref="O5:O29" si="2">$M5*H5</f>
        <v>#N/A</v>
      </c>
      <c r="P5" s="160" t="e">
        <f t="shared" ref="P5:P29" si="3">$M5*I5</f>
        <v>#N/A</v>
      </c>
      <c r="Q5" s="160" t="e">
        <f t="shared" ref="Q5:Q29" si="4">$M5*J5</f>
        <v>#N/A</v>
      </c>
      <c r="R5" s="160" t="e">
        <f t="shared" ref="R5:R29" si="5">$M5*K5</f>
        <v>#N/A</v>
      </c>
      <c r="S5" s="161" t="e">
        <f t="shared" ref="S5:S29" si="6">$M5*L5</f>
        <v>#N/A</v>
      </c>
      <c r="V5" s="144" t="s">
        <v>1</v>
      </c>
      <c r="W5" s="141" t="e">
        <f t="shared" ref="W5:W8" si="7">G6</f>
        <v>#N/A</v>
      </c>
      <c r="X5" s="113" t="e">
        <f t="shared" ref="X5:X8" si="8">H6</f>
        <v>#N/A</v>
      </c>
      <c r="Y5" s="113" t="e">
        <f t="shared" ref="Y5:Y8" si="9">I6</f>
        <v>#N/A</v>
      </c>
      <c r="Z5" s="113" t="e">
        <f t="shared" ref="Z5:Z8" si="10">J6</f>
        <v>#N/A</v>
      </c>
      <c r="AA5" s="113" t="e">
        <f t="shared" ref="AA5:AA8" si="11">K6</f>
        <v>#N/A</v>
      </c>
      <c r="AB5" s="114" t="e">
        <f t="shared" ref="AB5:AB8" si="12">L6</f>
        <v>#N/A</v>
      </c>
    </row>
    <row r="6" spans="2:28" customFormat="1" ht="45.75" thickBot="1" x14ac:dyDescent="0.25">
      <c r="B6" s="54" t="s">
        <v>48</v>
      </c>
      <c r="C6" s="49">
        <v>-1</v>
      </c>
      <c r="F6" s="118">
        <f>'PAF Scoring'!B7</f>
        <v>2</v>
      </c>
      <c r="G6" s="76" t="e">
        <f>VLOOKUP('PAF Scoring'!F7,Protected!$B$4:$C$10,2,0)</f>
        <v>#N/A</v>
      </c>
      <c r="H6" s="100" t="e">
        <f>VLOOKUP('PAF Scoring'!H7,Protected!$B$4:$C$10,2,0)</f>
        <v>#N/A</v>
      </c>
      <c r="I6" s="100" t="e">
        <f>VLOOKUP('PAF Scoring'!J7,Protected!$B$4:$C$10,2,0)</f>
        <v>#N/A</v>
      </c>
      <c r="J6" s="100" t="e">
        <f>VLOOKUP('PAF Scoring'!L7,Protected!$B$4:$C$10,2,0)</f>
        <v>#N/A</v>
      </c>
      <c r="K6" s="100" t="e">
        <f>VLOOKUP('PAF Scoring'!N7,Protected!$B$4:$C$10,2,0)</f>
        <v>#N/A</v>
      </c>
      <c r="L6" s="77" t="e">
        <f>VLOOKUP('PAF Scoring'!P7,Protected!$B$4:$C$10,2,0)</f>
        <v>#N/A</v>
      </c>
      <c r="M6" s="122">
        <f>$M$4/($F$9-$F$5+1)</f>
        <v>0.2</v>
      </c>
      <c r="N6" s="170" t="e">
        <f t="shared" ref="N6:N29" si="13">$M6*G6</f>
        <v>#N/A</v>
      </c>
      <c r="O6" s="168" t="e">
        <f t="shared" si="2"/>
        <v>#N/A</v>
      </c>
      <c r="P6" s="168" t="e">
        <f t="shared" si="3"/>
        <v>#N/A</v>
      </c>
      <c r="Q6" s="168" t="e">
        <f t="shared" si="4"/>
        <v>#N/A</v>
      </c>
      <c r="R6" s="168" t="e">
        <f t="shared" si="5"/>
        <v>#N/A</v>
      </c>
      <c r="S6" s="169" t="e">
        <f t="shared" si="6"/>
        <v>#N/A</v>
      </c>
      <c r="V6" s="145" t="s">
        <v>232</v>
      </c>
      <c r="W6" s="141" t="e">
        <f t="shared" si="7"/>
        <v>#N/A</v>
      </c>
      <c r="X6" s="113" t="e">
        <f t="shared" si="8"/>
        <v>#N/A</v>
      </c>
      <c r="Y6" s="113" t="e">
        <f t="shared" si="9"/>
        <v>#N/A</v>
      </c>
      <c r="Z6" s="113" t="e">
        <f t="shared" si="10"/>
        <v>#N/A</v>
      </c>
      <c r="AA6" s="113" t="e">
        <f t="shared" si="11"/>
        <v>#N/A</v>
      </c>
      <c r="AB6" s="114" t="e">
        <f t="shared" si="12"/>
        <v>#N/A</v>
      </c>
    </row>
    <row r="7" spans="2:28" customFormat="1" ht="30.75" thickBot="1" x14ac:dyDescent="0.25">
      <c r="B7" s="54" t="s">
        <v>49</v>
      </c>
      <c r="C7" s="49">
        <v>0</v>
      </c>
      <c r="F7" s="118">
        <f>'PAF Scoring'!B8</f>
        <v>3</v>
      </c>
      <c r="G7" s="76" t="e">
        <f>VLOOKUP('PAF Scoring'!F8,Protected!$B$4:$C$10,2,0)</f>
        <v>#N/A</v>
      </c>
      <c r="H7" s="100" t="e">
        <f>VLOOKUP('PAF Scoring'!H8,Protected!$B$4:$C$10,2,0)</f>
        <v>#N/A</v>
      </c>
      <c r="I7" s="100" t="e">
        <f>VLOOKUP('PAF Scoring'!J8,Protected!$B$4:$C$10,2,0)</f>
        <v>#N/A</v>
      </c>
      <c r="J7" s="100" t="e">
        <f>VLOOKUP('PAF Scoring'!L8,Protected!$B$4:$C$10,2,0)</f>
        <v>#N/A</v>
      </c>
      <c r="K7" s="100" t="e">
        <f>VLOOKUP('PAF Scoring'!N8,Protected!$B$4:$C$10,2,0)</f>
        <v>#N/A</v>
      </c>
      <c r="L7" s="77" t="e">
        <f>VLOOKUP('PAF Scoring'!P8,Protected!$B$4:$C$10,2,0)</f>
        <v>#N/A</v>
      </c>
      <c r="M7" s="122">
        <f>$M$4/($F$9-$F$5+1)</f>
        <v>0.2</v>
      </c>
      <c r="N7" s="170" t="e">
        <f t="shared" si="13"/>
        <v>#N/A</v>
      </c>
      <c r="O7" s="168" t="e">
        <f t="shared" si="2"/>
        <v>#N/A</v>
      </c>
      <c r="P7" s="168" t="e">
        <f t="shared" si="3"/>
        <v>#N/A</v>
      </c>
      <c r="Q7" s="168" t="e">
        <f t="shared" si="4"/>
        <v>#N/A</v>
      </c>
      <c r="R7" s="168" t="e">
        <f t="shared" si="5"/>
        <v>#N/A</v>
      </c>
      <c r="S7" s="169" t="e">
        <f t="shared" si="6"/>
        <v>#N/A</v>
      </c>
      <c r="V7" s="143" t="s">
        <v>3</v>
      </c>
      <c r="W7" s="141" t="e">
        <f t="shared" si="7"/>
        <v>#N/A</v>
      </c>
      <c r="X7" s="113" t="e">
        <f t="shared" si="8"/>
        <v>#N/A</v>
      </c>
      <c r="Y7" s="113" t="e">
        <f t="shared" si="9"/>
        <v>#N/A</v>
      </c>
      <c r="Z7" s="113" t="e">
        <f t="shared" si="10"/>
        <v>#N/A</v>
      </c>
      <c r="AA7" s="113" t="e">
        <f t="shared" si="11"/>
        <v>#N/A</v>
      </c>
      <c r="AB7" s="114" t="e">
        <f t="shared" si="12"/>
        <v>#N/A</v>
      </c>
    </row>
    <row r="8" spans="2:28" customFormat="1" ht="45.75" thickBot="1" x14ac:dyDescent="0.25">
      <c r="B8" s="54" t="s">
        <v>67</v>
      </c>
      <c r="C8" s="49">
        <v>1</v>
      </c>
      <c r="F8" s="118">
        <f>'PAF Scoring'!B9</f>
        <v>4</v>
      </c>
      <c r="G8" s="76" t="e">
        <f>VLOOKUP('PAF Scoring'!F9,Protected!$B$4:$C$10,2,0)</f>
        <v>#N/A</v>
      </c>
      <c r="H8" s="100" t="e">
        <f>VLOOKUP('PAF Scoring'!H9,Protected!$B$4:$C$10,2,0)</f>
        <v>#N/A</v>
      </c>
      <c r="I8" s="100" t="e">
        <f>VLOOKUP('PAF Scoring'!J9,Protected!$B$4:$C$10,2,0)</f>
        <v>#N/A</v>
      </c>
      <c r="J8" s="100" t="e">
        <f>VLOOKUP('PAF Scoring'!L9,Protected!$B$4:$C$10,2,0)</f>
        <v>#N/A</v>
      </c>
      <c r="K8" s="100" t="e">
        <f>VLOOKUP('PAF Scoring'!N9,Protected!$B$4:$C$10,2,0)</f>
        <v>#N/A</v>
      </c>
      <c r="L8" s="77" t="e">
        <f>VLOOKUP('PAF Scoring'!P9,Protected!$B$4:$C$10,2,0)</f>
        <v>#N/A</v>
      </c>
      <c r="M8" s="122">
        <f>$M$4/($F$9-$F$5+1)</f>
        <v>0.2</v>
      </c>
      <c r="N8" s="170" t="e">
        <f t="shared" si="13"/>
        <v>#N/A</v>
      </c>
      <c r="O8" s="168" t="e">
        <f t="shared" si="2"/>
        <v>#N/A</v>
      </c>
      <c r="P8" s="168" t="e">
        <f t="shared" si="3"/>
        <v>#N/A</v>
      </c>
      <c r="Q8" s="168" t="e">
        <f t="shared" si="4"/>
        <v>#N/A</v>
      </c>
      <c r="R8" s="168" t="e">
        <f t="shared" si="5"/>
        <v>#N/A</v>
      </c>
      <c r="S8" s="169" t="e">
        <f t="shared" si="6"/>
        <v>#N/A</v>
      </c>
      <c r="V8" s="144" t="s">
        <v>75</v>
      </c>
      <c r="W8" s="141" t="e">
        <f t="shared" si="7"/>
        <v>#N/A</v>
      </c>
      <c r="X8" s="113" t="e">
        <f t="shared" si="8"/>
        <v>#N/A</v>
      </c>
      <c r="Y8" s="113" t="e">
        <f t="shared" si="9"/>
        <v>#N/A</v>
      </c>
      <c r="Z8" s="113" t="e">
        <f t="shared" si="10"/>
        <v>#N/A</v>
      </c>
      <c r="AA8" s="113" t="e">
        <f t="shared" si="11"/>
        <v>#N/A</v>
      </c>
      <c r="AB8" s="114" t="e">
        <f t="shared" si="12"/>
        <v>#N/A</v>
      </c>
    </row>
    <row r="9" spans="2:28" customFormat="1" ht="15.75" thickBot="1" x14ac:dyDescent="0.25">
      <c r="B9" s="54" t="s">
        <v>68</v>
      </c>
      <c r="C9" s="49">
        <v>2</v>
      </c>
      <c r="F9" s="119">
        <f>'PAF Scoring'!B10</f>
        <v>5</v>
      </c>
      <c r="G9" s="110" t="e">
        <f>VLOOKUP('PAF Scoring'!F10,Protected!$B$4:$C$10,2,0)</f>
        <v>#N/A</v>
      </c>
      <c r="H9" s="111" t="e">
        <f>VLOOKUP('PAF Scoring'!H10,Protected!$B$4:$C$10,2,0)</f>
        <v>#N/A</v>
      </c>
      <c r="I9" s="111" t="e">
        <f>VLOOKUP('PAF Scoring'!J10,Protected!$B$4:$C$10,2,0)</f>
        <v>#N/A</v>
      </c>
      <c r="J9" s="111" t="e">
        <f>VLOOKUP('PAF Scoring'!L10,Protected!$B$4:$C$10,2,0)</f>
        <v>#N/A</v>
      </c>
      <c r="K9" s="111" t="e">
        <f>VLOOKUP('PAF Scoring'!N10,Protected!$B$4:$C$10,2,0)</f>
        <v>#N/A</v>
      </c>
      <c r="L9" s="112" t="e">
        <f>VLOOKUP('PAF Scoring'!P10,Protected!$B$4:$C$10,2,0)</f>
        <v>#N/A</v>
      </c>
      <c r="M9" s="124">
        <f>$M$4/($F$9-$F$5+1)</f>
        <v>0.2</v>
      </c>
      <c r="N9" s="176" t="e">
        <f t="shared" si="13"/>
        <v>#N/A</v>
      </c>
      <c r="O9" s="174" t="e">
        <f t="shared" si="2"/>
        <v>#N/A</v>
      </c>
      <c r="P9" s="174" t="e">
        <f t="shared" si="3"/>
        <v>#N/A</v>
      </c>
      <c r="Q9" s="174" t="e">
        <f t="shared" si="4"/>
        <v>#N/A</v>
      </c>
      <c r="R9" s="174" t="e">
        <f t="shared" si="5"/>
        <v>#N/A</v>
      </c>
      <c r="S9" s="175" t="e">
        <f t="shared" si="6"/>
        <v>#N/A</v>
      </c>
      <c r="V9" s="144" t="s">
        <v>4</v>
      </c>
      <c r="W9" s="141" t="e">
        <f t="shared" ref="W9:AB11" si="14">G11</f>
        <v>#N/A</v>
      </c>
      <c r="X9" s="113" t="e">
        <f t="shared" si="14"/>
        <v>#N/A</v>
      </c>
      <c r="Y9" s="113" t="e">
        <f t="shared" si="14"/>
        <v>#N/A</v>
      </c>
      <c r="Z9" s="113" t="e">
        <f t="shared" si="14"/>
        <v>#N/A</v>
      </c>
      <c r="AA9" s="113" t="e">
        <f t="shared" si="14"/>
        <v>#N/A</v>
      </c>
      <c r="AB9" s="114" t="e">
        <f t="shared" si="14"/>
        <v>#N/A</v>
      </c>
    </row>
    <row r="10" spans="2:28" customFormat="1" ht="15.75" thickBot="1" x14ac:dyDescent="0.25">
      <c r="B10" s="55" t="s">
        <v>69</v>
      </c>
      <c r="C10" s="50">
        <v>3</v>
      </c>
      <c r="F10" s="116" t="str">
        <f>'PAF Scoring'!B11</f>
        <v>Improve Integration: By making journey planning and ticketing easier and working to ensure smooth connection between different forms of transport.</v>
      </c>
      <c r="G10" s="134"/>
      <c r="H10" s="135"/>
      <c r="I10" s="135"/>
      <c r="J10" s="135"/>
      <c r="K10" s="135"/>
      <c r="L10" s="132"/>
      <c r="M10" s="136">
        <v>2</v>
      </c>
      <c r="N10" s="181" t="e">
        <f t="shared" ref="N10:S10" si="15">SUM(N11:N13)</f>
        <v>#N/A</v>
      </c>
      <c r="O10" s="181" t="e">
        <f t="shared" si="15"/>
        <v>#N/A</v>
      </c>
      <c r="P10" s="181" t="e">
        <f t="shared" si="15"/>
        <v>#N/A</v>
      </c>
      <c r="Q10" s="181" t="e">
        <f t="shared" si="15"/>
        <v>#N/A</v>
      </c>
      <c r="R10" s="181" t="e">
        <f t="shared" si="15"/>
        <v>#N/A</v>
      </c>
      <c r="S10" s="181" t="e">
        <f t="shared" si="15"/>
        <v>#N/A</v>
      </c>
      <c r="V10" s="137" t="s">
        <v>81</v>
      </c>
      <c r="W10" s="141" t="e">
        <f t="shared" si="14"/>
        <v>#N/A</v>
      </c>
      <c r="X10" s="113" t="e">
        <f t="shared" si="14"/>
        <v>#N/A</v>
      </c>
      <c r="Y10" s="113" t="e">
        <f t="shared" si="14"/>
        <v>#N/A</v>
      </c>
      <c r="Z10" s="113" t="e">
        <f t="shared" si="14"/>
        <v>#N/A</v>
      </c>
      <c r="AA10" s="113" t="e">
        <f t="shared" si="14"/>
        <v>#N/A</v>
      </c>
      <c r="AB10" s="114" t="e">
        <f t="shared" si="14"/>
        <v>#N/A</v>
      </c>
    </row>
    <row r="11" spans="2:28" ht="15.75" thickBot="1" x14ac:dyDescent="0.25">
      <c r="F11" s="159">
        <f>'PAF Scoring'!B12</f>
        <v>6</v>
      </c>
      <c r="G11" s="103" t="e">
        <f>VLOOKUP('PAF Scoring'!F12,Protected!$B$4:$C$10,2,0)</f>
        <v>#N/A</v>
      </c>
      <c r="H11" s="160" t="e">
        <f>VLOOKUP('PAF Scoring'!H12,Protected!$B$4:$C$10,2,0)</f>
        <v>#N/A</v>
      </c>
      <c r="I11" s="160" t="e">
        <f>VLOOKUP('PAF Scoring'!J12,Protected!$B$4:$C$10,2,0)</f>
        <v>#N/A</v>
      </c>
      <c r="J11" s="160" t="e">
        <f>VLOOKUP('PAF Scoring'!L12,Protected!$B$4:$C$10,2,0)</f>
        <v>#N/A</v>
      </c>
      <c r="K11" s="160" t="e">
        <f>VLOOKUP('PAF Scoring'!N12,Protected!$B$4:$C$10,2,0)</f>
        <v>#N/A</v>
      </c>
      <c r="L11" s="161" t="e">
        <f>VLOOKUP('PAF Scoring'!P12,Protected!$B$4:$C$10,2,0)</f>
        <v>#N/A</v>
      </c>
      <c r="M11" s="129">
        <f>$M$10/($F$13-$F$11+1)</f>
        <v>0.66666666666666663</v>
      </c>
      <c r="N11" s="162" t="e">
        <f t="shared" si="13"/>
        <v>#N/A</v>
      </c>
      <c r="O11" s="160" t="e">
        <f t="shared" si="2"/>
        <v>#N/A</v>
      </c>
      <c r="P11" s="160" t="e">
        <f t="shared" si="3"/>
        <v>#N/A</v>
      </c>
      <c r="Q11" s="160" t="e">
        <f t="shared" si="4"/>
        <v>#N/A</v>
      </c>
      <c r="R11" s="160" t="e">
        <f t="shared" si="5"/>
        <v>#N/A</v>
      </c>
      <c r="S11" s="161" t="e">
        <f t="shared" si="6"/>
        <v>#N/A</v>
      </c>
      <c r="V11" s="163" t="s">
        <v>78</v>
      </c>
      <c r="W11" s="164" t="e">
        <f t="shared" si="14"/>
        <v>#N/A</v>
      </c>
      <c r="X11" s="165" t="e">
        <f t="shared" si="14"/>
        <v>#N/A</v>
      </c>
      <c r="Y11" s="165" t="e">
        <f t="shared" si="14"/>
        <v>#N/A</v>
      </c>
      <c r="Z11" s="165" t="e">
        <f t="shared" si="14"/>
        <v>#N/A</v>
      </c>
      <c r="AA11" s="165" t="e">
        <f t="shared" si="14"/>
        <v>#N/A</v>
      </c>
      <c r="AB11" s="166" t="e">
        <f t="shared" si="14"/>
        <v>#N/A</v>
      </c>
    </row>
    <row r="12" spans="2:28" ht="15.75" thickBot="1" x14ac:dyDescent="0.25">
      <c r="F12" s="167">
        <f>'PAF Scoring'!B13</f>
        <v>7</v>
      </c>
      <c r="G12" s="101" t="e">
        <f>VLOOKUP('PAF Scoring'!F13,Protected!$B$4:$C$10,2,0)</f>
        <v>#N/A</v>
      </c>
      <c r="H12" s="168" t="e">
        <f>VLOOKUP('PAF Scoring'!H13,Protected!$B$4:$C$10,2,0)</f>
        <v>#N/A</v>
      </c>
      <c r="I12" s="168" t="e">
        <f>VLOOKUP('PAF Scoring'!J13,Protected!$B$4:$C$10,2,0)</f>
        <v>#N/A</v>
      </c>
      <c r="J12" s="168" t="e">
        <f>VLOOKUP('PAF Scoring'!L13,Protected!$B$4:$C$10,2,0)</f>
        <v>#N/A</v>
      </c>
      <c r="K12" s="168" t="e">
        <f>VLOOKUP('PAF Scoring'!N13,Protected!$B$4:$C$10,2,0)</f>
        <v>#N/A</v>
      </c>
      <c r="L12" s="169" t="e">
        <f>VLOOKUP('PAF Scoring'!P13,Protected!$B$4:$C$10,2,0)</f>
        <v>#N/A</v>
      </c>
      <c r="M12" s="122">
        <f>$M$10/($F$13-$F$11+1)</f>
        <v>0.66666666666666663</v>
      </c>
      <c r="N12" s="170" t="e">
        <f t="shared" si="13"/>
        <v>#N/A</v>
      </c>
      <c r="O12" s="168" t="e">
        <f t="shared" si="2"/>
        <v>#N/A</v>
      </c>
      <c r="P12" s="168" t="e">
        <f t="shared" si="3"/>
        <v>#N/A</v>
      </c>
      <c r="Q12" s="168" t="e">
        <f t="shared" si="4"/>
        <v>#N/A</v>
      </c>
      <c r="R12" s="168" t="e">
        <f t="shared" si="5"/>
        <v>#N/A</v>
      </c>
      <c r="S12" s="169" t="e">
        <f t="shared" si="6"/>
        <v>#N/A</v>
      </c>
      <c r="V12" s="171" t="s">
        <v>233</v>
      </c>
      <c r="W12" s="164" t="e">
        <f t="shared" ref="W12:AB16" si="16">G15</f>
        <v>#N/A</v>
      </c>
      <c r="X12" s="165" t="e">
        <f t="shared" si="16"/>
        <v>#N/A</v>
      </c>
      <c r="Y12" s="165" t="e">
        <f t="shared" si="16"/>
        <v>#N/A</v>
      </c>
      <c r="Z12" s="165" t="e">
        <f t="shared" si="16"/>
        <v>#N/A</v>
      </c>
      <c r="AA12" s="165" t="e">
        <f t="shared" si="16"/>
        <v>#N/A</v>
      </c>
      <c r="AB12" s="166" t="e">
        <f t="shared" si="16"/>
        <v>#N/A</v>
      </c>
    </row>
    <row r="13" spans="2:28" ht="30.75" thickBot="1" x14ac:dyDescent="0.25">
      <c r="F13" s="172">
        <f>'PAF Scoring'!B14</f>
        <v>8</v>
      </c>
      <c r="G13" s="173" t="e">
        <f>VLOOKUP('PAF Scoring'!F14,Protected!$B$4:$C$10,2,0)</f>
        <v>#N/A</v>
      </c>
      <c r="H13" s="174" t="e">
        <f>VLOOKUP('PAF Scoring'!H14,Protected!$B$4:$C$10,2,0)</f>
        <v>#N/A</v>
      </c>
      <c r="I13" s="174" t="e">
        <f>VLOOKUP('PAF Scoring'!J14,Protected!$B$4:$C$10,2,0)</f>
        <v>#N/A</v>
      </c>
      <c r="J13" s="174" t="e">
        <f>VLOOKUP('PAF Scoring'!L14,Protected!$B$4:$C$10,2,0)</f>
        <v>#N/A</v>
      </c>
      <c r="K13" s="174" t="e">
        <f>VLOOKUP('PAF Scoring'!N14,Protected!$B$4:$C$10,2,0)</f>
        <v>#N/A</v>
      </c>
      <c r="L13" s="175" t="e">
        <f>VLOOKUP('PAF Scoring'!P14,Protected!$B$4:$C$10,2,0)</f>
        <v>#N/A</v>
      </c>
      <c r="M13" s="124">
        <f>$M$10/($F$13-$F$11+1)</f>
        <v>0.66666666666666663</v>
      </c>
      <c r="N13" s="176" t="e">
        <f t="shared" si="13"/>
        <v>#N/A</v>
      </c>
      <c r="O13" s="174" t="e">
        <f t="shared" si="2"/>
        <v>#N/A</v>
      </c>
      <c r="P13" s="174" t="e">
        <f t="shared" si="3"/>
        <v>#N/A</v>
      </c>
      <c r="Q13" s="174" t="e">
        <f t="shared" si="4"/>
        <v>#N/A</v>
      </c>
      <c r="R13" s="174" t="e">
        <f t="shared" si="5"/>
        <v>#N/A</v>
      </c>
      <c r="S13" s="175" t="e">
        <f t="shared" si="6"/>
        <v>#N/A</v>
      </c>
      <c r="V13" s="171" t="s">
        <v>5</v>
      </c>
      <c r="W13" s="164" t="e">
        <f t="shared" si="16"/>
        <v>#N/A</v>
      </c>
      <c r="X13" s="165" t="e">
        <f t="shared" si="16"/>
        <v>#N/A</v>
      </c>
      <c r="Y13" s="165" t="e">
        <f t="shared" si="16"/>
        <v>#N/A</v>
      </c>
      <c r="Z13" s="165" t="e">
        <f t="shared" si="16"/>
        <v>#N/A</v>
      </c>
      <c r="AA13" s="165" t="e">
        <f t="shared" si="16"/>
        <v>#N/A</v>
      </c>
      <c r="AB13" s="166" t="e">
        <f t="shared" si="16"/>
        <v>#N/A</v>
      </c>
    </row>
    <row r="14" spans="2:28" ht="15.75" thickBot="1" x14ac:dyDescent="0.25">
      <c r="F14" s="177" t="str">
        <f>'PAF Scoring'!B15</f>
        <v>Protect the Environment and Improve Health: By building and investing in public transport and other types of efficient and sustainable transport which minimise emissions and consumption of resources and energy.</v>
      </c>
      <c r="G14" s="178"/>
      <c r="H14" s="179"/>
      <c r="I14" s="179"/>
      <c r="J14" s="179"/>
      <c r="K14" s="179"/>
      <c r="L14" s="180"/>
      <c r="M14" s="220">
        <v>5</v>
      </c>
      <c r="N14" s="181" t="e">
        <f t="shared" ref="N14:S14" si="17">SUM(N15:N20)</f>
        <v>#N/A</v>
      </c>
      <c r="O14" s="181" t="e">
        <f t="shared" si="17"/>
        <v>#N/A</v>
      </c>
      <c r="P14" s="181" t="e">
        <f t="shared" si="17"/>
        <v>#N/A</v>
      </c>
      <c r="Q14" s="181" t="e">
        <f t="shared" si="17"/>
        <v>#N/A</v>
      </c>
      <c r="R14" s="181" t="e">
        <f t="shared" si="17"/>
        <v>#N/A</v>
      </c>
      <c r="S14" s="181" t="e">
        <f t="shared" si="17"/>
        <v>#N/A</v>
      </c>
      <c r="V14" s="171" t="s">
        <v>6</v>
      </c>
      <c r="W14" s="164" t="e">
        <f t="shared" si="16"/>
        <v>#N/A</v>
      </c>
      <c r="X14" s="165" t="e">
        <f t="shared" si="16"/>
        <v>#N/A</v>
      </c>
      <c r="Y14" s="165" t="e">
        <f t="shared" si="16"/>
        <v>#N/A</v>
      </c>
      <c r="Z14" s="165" t="e">
        <f t="shared" si="16"/>
        <v>#N/A</v>
      </c>
      <c r="AA14" s="165" t="e">
        <f t="shared" si="16"/>
        <v>#N/A</v>
      </c>
      <c r="AB14" s="166" t="e">
        <f t="shared" si="16"/>
        <v>#N/A</v>
      </c>
    </row>
    <row r="15" spans="2:28" ht="15.75" thickBot="1" x14ac:dyDescent="0.25">
      <c r="F15" s="159">
        <f>'PAF Scoring'!B16</f>
        <v>9</v>
      </c>
      <c r="G15" s="103" t="e">
        <f>VLOOKUP('PAF Scoring'!F16,Protected!$B$4:$C$10,2,0)</f>
        <v>#N/A</v>
      </c>
      <c r="H15" s="160" t="e">
        <f>VLOOKUP('PAF Scoring'!H16,Protected!$B$4:$C$10,2,0)</f>
        <v>#N/A</v>
      </c>
      <c r="I15" s="160" t="e">
        <f>VLOOKUP('PAF Scoring'!J16,Protected!$B$4:$C$10,2,0)</f>
        <v>#N/A</v>
      </c>
      <c r="J15" s="160" t="e">
        <f>VLOOKUP('PAF Scoring'!L16,Protected!$B$4:$C$10,2,0)</f>
        <v>#N/A</v>
      </c>
      <c r="K15" s="160" t="e">
        <f>VLOOKUP('PAF Scoring'!N16,Protected!$B$4:$C$10,2,0)</f>
        <v>#N/A</v>
      </c>
      <c r="L15" s="161" t="e">
        <f>VLOOKUP('PAF Scoring'!P16,Protected!$B$4:$C$10,2,0)</f>
        <v>#N/A</v>
      </c>
      <c r="M15" s="221">
        <f>$M$14/($F$20-$F$15+1)</f>
        <v>0.83333333333333337</v>
      </c>
      <c r="N15" s="162" t="e">
        <f t="shared" si="13"/>
        <v>#N/A</v>
      </c>
      <c r="O15" s="160" t="e">
        <f t="shared" si="2"/>
        <v>#N/A</v>
      </c>
      <c r="P15" s="160" t="e">
        <f t="shared" si="3"/>
        <v>#N/A</v>
      </c>
      <c r="Q15" s="160" t="e">
        <f t="shared" si="4"/>
        <v>#N/A</v>
      </c>
      <c r="R15" s="160" t="e">
        <f t="shared" si="5"/>
        <v>#N/A</v>
      </c>
      <c r="S15" s="161" t="e">
        <f t="shared" si="6"/>
        <v>#N/A</v>
      </c>
      <c r="V15" s="171" t="s">
        <v>7</v>
      </c>
      <c r="W15" s="164" t="e">
        <f t="shared" si="16"/>
        <v>#N/A</v>
      </c>
      <c r="X15" s="165" t="e">
        <f t="shared" si="16"/>
        <v>#N/A</v>
      </c>
      <c r="Y15" s="165" t="e">
        <f t="shared" si="16"/>
        <v>#N/A</v>
      </c>
      <c r="Z15" s="165" t="e">
        <f t="shared" si="16"/>
        <v>#N/A</v>
      </c>
      <c r="AA15" s="165" t="e">
        <f t="shared" si="16"/>
        <v>#N/A</v>
      </c>
      <c r="AB15" s="166" t="e">
        <f t="shared" si="16"/>
        <v>#N/A</v>
      </c>
    </row>
    <row r="16" spans="2:28" ht="15.75" thickBot="1" x14ac:dyDescent="0.25">
      <c r="F16" s="167">
        <f>'PAF Scoring'!B17</f>
        <v>10</v>
      </c>
      <c r="G16" s="101" t="e">
        <f>VLOOKUP('PAF Scoring'!F17,Protected!$B$4:$C$10,2,0)</f>
        <v>#N/A</v>
      </c>
      <c r="H16" s="168" t="e">
        <f>VLOOKUP('PAF Scoring'!H17,Protected!$B$4:$C$10,2,0)</f>
        <v>#N/A</v>
      </c>
      <c r="I16" s="168" t="e">
        <f>VLOOKUP('PAF Scoring'!J17,Protected!$B$4:$C$10,2,0)</f>
        <v>#N/A</v>
      </c>
      <c r="J16" s="168" t="e">
        <f>VLOOKUP('PAF Scoring'!L17,Protected!$B$4:$C$10,2,0)</f>
        <v>#N/A</v>
      </c>
      <c r="K16" s="168" t="e">
        <f>VLOOKUP('PAF Scoring'!N17,Protected!$B$4:$C$10,2,0)</f>
        <v>#N/A</v>
      </c>
      <c r="L16" s="169" t="e">
        <f>VLOOKUP('PAF Scoring'!P17,Protected!$B$4:$C$10,2,0)</f>
        <v>#N/A</v>
      </c>
      <c r="M16" s="222">
        <f t="shared" ref="M16:M20" si="18">$M$14/($F$20-$F$15+1)</f>
        <v>0.83333333333333337</v>
      </c>
      <c r="N16" s="170" t="e">
        <f t="shared" si="13"/>
        <v>#N/A</v>
      </c>
      <c r="O16" s="168" t="e">
        <f t="shared" si="2"/>
        <v>#N/A</v>
      </c>
      <c r="P16" s="168" t="e">
        <f t="shared" si="3"/>
        <v>#N/A</v>
      </c>
      <c r="Q16" s="168" t="e">
        <f t="shared" si="4"/>
        <v>#N/A</v>
      </c>
      <c r="R16" s="168" t="e">
        <f t="shared" si="5"/>
        <v>#N/A</v>
      </c>
      <c r="S16" s="169" t="e">
        <f t="shared" si="6"/>
        <v>#N/A</v>
      </c>
      <c r="V16" s="171" t="s">
        <v>79</v>
      </c>
      <c r="W16" s="164" t="e">
        <f t="shared" si="16"/>
        <v>#N/A</v>
      </c>
      <c r="X16" s="165" t="e">
        <f t="shared" si="16"/>
        <v>#N/A</v>
      </c>
      <c r="Y16" s="165" t="e">
        <f t="shared" si="16"/>
        <v>#N/A</v>
      </c>
      <c r="Z16" s="165" t="e">
        <f t="shared" si="16"/>
        <v>#N/A</v>
      </c>
      <c r="AA16" s="165" t="e">
        <f t="shared" si="16"/>
        <v>#N/A</v>
      </c>
      <c r="AB16" s="166" t="e">
        <f t="shared" si="16"/>
        <v>#N/A</v>
      </c>
    </row>
    <row r="17" spans="5:28" ht="15.75" thickBot="1" x14ac:dyDescent="0.25">
      <c r="F17" s="167">
        <f>'PAF Scoring'!B18</f>
        <v>11</v>
      </c>
      <c r="G17" s="101" t="e">
        <f>VLOOKUP('PAF Scoring'!F18,Protected!$B$4:$C$10,2,0)</f>
        <v>#N/A</v>
      </c>
      <c r="H17" s="168" t="e">
        <f>VLOOKUP('PAF Scoring'!H18,Protected!$B$4:$C$10,2,0)</f>
        <v>#N/A</v>
      </c>
      <c r="I17" s="168" t="e">
        <f>VLOOKUP('PAF Scoring'!J18,Protected!$B$4:$C$10,2,0)</f>
        <v>#N/A</v>
      </c>
      <c r="J17" s="168" t="e">
        <f>VLOOKUP('PAF Scoring'!L18,Protected!$B$4:$C$10,2,0)</f>
        <v>#N/A</v>
      </c>
      <c r="K17" s="168" t="e">
        <f>VLOOKUP('PAF Scoring'!N18,Protected!$B$4:$C$10,2,0)</f>
        <v>#N/A</v>
      </c>
      <c r="L17" s="169" t="e">
        <f>VLOOKUP('PAF Scoring'!P18,Protected!$B$4:$C$10,2,0)</f>
        <v>#N/A</v>
      </c>
      <c r="M17" s="222">
        <f t="shared" si="18"/>
        <v>0.83333333333333337</v>
      </c>
      <c r="N17" s="170" t="e">
        <f t="shared" si="13"/>
        <v>#N/A</v>
      </c>
      <c r="O17" s="168" t="e">
        <f t="shared" si="2"/>
        <v>#N/A</v>
      </c>
      <c r="P17" s="168" t="e">
        <f t="shared" si="3"/>
        <v>#N/A</v>
      </c>
      <c r="Q17" s="168" t="e">
        <f t="shared" si="4"/>
        <v>#N/A</v>
      </c>
      <c r="R17" s="168" t="e">
        <f t="shared" si="5"/>
        <v>#N/A</v>
      </c>
      <c r="S17" s="169" t="e">
        <f t="shared" si="6"/>
        <v>#N/A</v>
      </c>
      <c r="V17" s="171" t="s">
        <v>234</v>
      </c>
      <c r="W17" s="164" t="e">
        <f>G20</f>
        <v>#N/A</v>
      </c>
      <c r="X17" s="165" t="e">
        <f t="shared" ref="X17:AB17" si="19">H20</f>
        <v>#N/A</v>
      </c>
      <c r="Y17" s="165" t="e">
        <f t="shared" si="19"/>
        <v>#N/A</v>
      </c>
      <c r="Z17" s="165" t="e">
        <f t="shared" si="19"/>
        <v>#N/A</v>
      </c>
      <c r="AA17" s="165" t="e">
        <f t="shared" si="19"/>
        <v>#N/A</v>
      </c>
      <c r="AB17" s="166" t="e">
        <f t="shared" si="19"/>
        <v>#N/A</v>
      </c>
    </row>
    <row r="18" spans="5:28" ht="75.75" thickBot="1" x14ac:dyDescent="0.25">
      <c r="F18" s="167">
        <f>'PAF Scoring'!B19</f>
        <v>12</v>
      </c>
      <c r="G18" s="101" t="e">
        <f>VLOOKUP('PAF Scoring'!F19,Protected!$B$4:$C$10,2,0)</f>
        <v>#N/A</v>
      </c>
      <c r="H18" s="168" t="e">
        <f>VLOOKUP('PAF Scoring'!H19,Protected!$B$4:$C$10,2,0)</f>
        <v>#N/A</v>
      </c>
      <c r="I18" s="168" t="e">
        <f>VLOOKUP('PAF Scoring'!J19,Protected!$B$4:$C$10,2,0)</f>
        <v>#N/A</v>
      </c>
      <c r="J18" s="168" t="e">
        <f>VLOOKUP('PAF Scoring'!L19,Protected!$B$4:$C$10,2,0)</f>
        <v>#N/A</v>
      </c>
      <c r="K18" s="168" t="e">
        <f>VLOOKUP('PAF Scoring'!N19,Protected!$B$4:$C$10,2,0)</f>
        <v>#N/A</v>
      </c>
      <c r="L18" s="169" t="e">
        <f>VLOOKUP('PAF Scoring'!P19,Protected!$B$4:$C$10,2,0)</f>
        <v>#N/A</v>
      </c>
      <c r="M18" s="222">
        <f t="shared" si="18"/>
        <v>0.83333333333333337</v>
      </c>
      <c r="N18" s="170" t="e">
        <f t="shared" si="13"/>
        <v>#N/A</v>
      </c>
      <c r="O18" s="168" t="e">
        <f t="shared" si="2"/>
        <v>#N/A</v>
      </c>
      <c r="P18" s="168" t="e">
        <f t="shared" si="3"/>
        <v>#N/A</v>
      </c>
      <c r="Q18" s="168" t="e">
        <f t="shared" si="4"/>
        <v>#N/A</v>
      </c>
      <c r="R18" s="168" t="e">
        <f t="shared" si="5"/>
        <v>#N/A</v>
      </c>
      <c r="S18" s="169" t="e">
        <f t="shared" si="6"/>
        <v>#N/A</v>
      </c>
      <c r="V18" s="171" t="s">
        <v>8</v>
      </c>
      <c r="W18" s="164" t="e">
        <f t="shared" ref="W18:AB19" si="20">G22</f>
        <v>#N/A</v>
      </c>
      <c r="X18" s="165" t="e">
        <f t="shared" si="20"/>
        <v>#N/A</v>
      </c>
      <c r="Y18" s="165" t="e">
        <f t="shared" si="20"/>
        <v>#N/A</v>
      </c>
      <c r="Z18" s="165" t="e">
        <f t="shared" si="20"/>
        <v>#N/A</v>
      </c>
      <c r="AA18" s="165" t="e">
        <f t="shared" si="20"/>
        <v>#N/A</v>
      </c>
      <c r="AB18" s="166" t="e">
        <f t="shared" si="20"/>
        <v>#N/A</v>
      </c>
    </row>
    <row r="19" spans="5:28" ht="30.75" thickBot="1" x14ac:dyDescent="0.25">
      <c r="F19" s="167">
        <f>'PAF Scoring'!B20</f>
        <v>13</v>
      </c>
      <c r="G19" s="101" t="e">
        <f>VLOOKUP('PAF Scoring'!F20,Protected!$B$4:$C$10,2,0)</f>
        <v>#N/A</v>
      </c>
      <c r="H19" s="168" t="e">
        <f>VLOOKUP('PAF Scoring'!H20,Protected!$B$4:$C$10,2,0)</f>
        <v>#N/A</v>
      </c>
      <c r="I19" s="168" t="e">
        <f>VLOOKUP('PAF Scoring'!J20,Protected!$B$4:$C$10,2,0)</f>
        <v>#N/A</v>
      </c>
      <c r="J19" s="168" t="e">
        <f>VLOOKUP('PAF Scoring'!L20,Protected!$B$4:$C$10,2,0)</f>
        <v>#N/A</v>
      </c>
      <c r="K19" s="168" t="e">
        <f>VLOOKUP('PAF Scoring'!N20,Protected!$B$4:$C$10,2,0)</f>
        <v>#N/A</v>
      </c>
      <c r="L19" s="169" t="e">
        <f>VLOOKUP('PAF Scoring'!P20,Protected!$B$4:$C$10,2,0)</f>
        <v>#N/A</v>
      </c>
      <c r="M19" s="222">
        <f t="shared" si="18"/>
        <v>0.83333333333333337</v>
      </c>
      <c r="N19" s="170" t="e">
        <f>$M19*G19</f>
        <v>#N/A</v>
      </c>
      <c r="O19" s="168" t="e">
        <f>$M19*H19</f>
        <v>#N/A</v>
      </c>
      <c r="P19" s="168" t="e">
        <f t="shared" si="3"/>
        <v>#N/A</v>
      </c>
      <c r="Q19" s="168" t="e">
        <f t="shared" si="4"/>
        <v>#N/A</v>
      </c>
      <c r="R19" s="168" t="e">
        <f t="shared" si="5"/>
        <v>#N/A</v>
      </c>
      <c r="S19" s="169" t="e">
        <f t="shared" si="6"/>
        <v>#N/A</v>
      </c>
      <c r="V19" s="171" t="s">
        <v>9</v>
      </c>
      <c r="W19" s="164" t="e">
        <f t="shared" si="20"/>
        <v>#N/A</v>
      </c>
      <c r="X19" s="165" t="e">
        <f t="shared" si="20"/>
        <v>#N/A</v>
      </c>
      <c r="Y19" s="165" t="e">
        <f t="shared" si="20"/>
        <v>#N/A</v>
      </c>
      <c r="Z19" s="165" t="e">
        <f t="shared" si="20"/>
        <v>#N/A</v>
      </c>
      <c r="AA19" s="165" t="e">
        <f t="shared" si="20"/>
        <v>#N/A</v>
      </c>
      <c r="AB19" s="166" t="e">
        <f t="shared" si="20"/>
        <v>#N/A</v>
      </c>
    </row>
    <row r="20" spans="5:28" ht="30.75" thickBot="1" x14ac:dyDescent="0.25">
      <c r="F20" s="172">
        <f>'PAF Scoring'!B21</f>
        <v>14</v>
      </c>
      <c r="G20" s="173" t="e">
        <f>VLOOKUP('PAF Scoring'!F21,Protected!$B$4:$C$10,2,0)</f>
        <v>#N/A</v>
      </c>
      <c r="H20" s="174" t="e">
        <f>VLOOKUP('PAF Scoring'!H21,Protected!$B$4:$C$10,2,0)</f>
        <v>#N/A</v>
      </c>
      <c r="I20" s="174" t="e">
        <f>VLOOKUP('PAF Scoring'!J21,Protected!$B$4:$C$10,2,0)</f>
        <v>#N/A</v>
      </c>
      <c r="J20" s="174" t="e">
        <f>VLOOKUP('PAF Scoring'!L21,Protected!$B$4:$C$10,2,0)</f>
        <v>#N/A</v>
      </c>
      <c r="K20" s="174" t="e">
        <f>VLOOKUP('PAF Scoring'!N21,Protected!$B$4:$C$10,2,0)</f>
        <v>#N/A</v>
      </c>
      <c r="L20" s="175" t="e">
        <f>VLOOKUP('PAF Scoring'!P21,Protected!$B$4:$C$10,2,0)</f>
        <v>#N/A</v>
      </c>
      <c r="M20" s="223">
        <f t="shared" si="18"/>
        <v>0.83333333333333337</v>
      </c>
      <c r="N20" s="176" t="e">
        <f t="shared" si="13"/>
        <v>#N/A</v>
      </c>
      <c r="O20" s="174" t="e">
        <f t="shared" si="2"/>
        <v>#N/A</v>
      </c>
      <c r="P20" s="174" t="e">
        <f t="shared" si="3"/>
        <v>#N/A</v>
      </c>
      <c r="Q20" s="174" t="e">
        <f t="shared" si="4"/>
        <v>#N/A</v>
      </c>
      <c r="R20" s="174" t="e">
        <f t="shared" si="5"/>
        <v>#N/A</v>
      </c>
      <c r="S20" s="175" t="e">
        <f t="shared" si="6"/>
        <v>#N/A</v>
      </c>
      <c r="V20" s="171" t="s">
        <v>10</v>
      </c>
      <c r="W20" s="164" t="e">
        <f>AVERAGE(G25:G27)</f>
        <v>#N/A</v>
      </c>
      <c r="X20" s="164" t="e">
        <f t="shared" ref="X20:AB20" si="21">AVERAGE(H25:H27)</f>
        <v>#N/A</v>
      </c>
      <c r="Y20" s="164" t="e">
        <f t="shared" si="21"/>
        <v>#N/A</v>
      </c>
      <c r="Z20" s="164" t="e">
        <f t="shared" si="21"/>
        <v>#N/A</v>
      </c>
      <c r="AA20" s="164" t="e">
        <f t="shared" si="21"/>
        <v>#N/A</v>
      </c>
      <c r="AB20" s="164" t="e">
        <f t="shared" si="21"/>
        <v>#N/A</v>
      </c>
    </row>
    <row r="21" spans="5:28" ht="15.75" thickBot="1" x14ac:dyDescent="0.25">
      <c r="F21" s="177" t="str">
        <f>'PAF Scoring'!B22</f>
        <v>Improve Safety of Journeys: By reducing accidents and enhancing the personal safety of pedestrians, drivers, passengers and staff.</v>
      </c>
      <c r="G21" s="178"/>
      <c r="H21" s="179"/>
      <c r="I21" s="179"/>
      <c r="J21" s="179"/>
      <c r="K21" s="179"/>
      <c r="L21" s="180"/>
      <c r="M21" s="220">
        <v>1</v>
      </c>
      <c r="N21" s="181" t="e">
        <f t="shared" ref="N21:S21" si="22">SUM(N22:N23)</f>
        <v>#N/A</v>
      </c>
      <c r="O21" s="181" t="e">
        <f t="shared" si="22"/>
        <v>#N/A</v>
      </c>
      <c r="P21" s="181" t="e">
        <f t="shared" si="22"/>
        <v>#N/A</v>
      </c>
      <c r="Q21" s="181" t="e">
        <f t="shared" si="22"/>
        <v>#N/A</v>
      </c>
      <c r="R21" s="181" t="e">
        <f t="shared" si="22"/>
        <v>#N/A</v>
      </c>
      <c r="S21" s="181" t="e">
        <f t="shared" si="22"/>
        <v>#N/A</v>
      </c>
      <c r="V21" s="171" t="s">
        <v>77</v>
      </c>
      <c r="W21" s="164" t="e">
        <f t="shared" ref="W21:AB22" si="23">G28</f>
        <v>#N/A</v>
      </c>
      <c r="X21" s="165" t="e">
        <f t="shared" si="23"/>
        <v>#N/A</v>
      </c>
      <c r="Y21" s="165" t="e">
        <f t="shared" si="23"/>
        <v>#N/A</v>
      </c>
      <c r="Z21" s="165" t="e">
        <f t="shared" si="23"/>
        <v>#N/A</v>
      </c>
      <c r="AA21" s="165" t="e">
        <f t="shared" si="23"/>
        <v>#N/A</v>
      </c>
      <c r="AB21" s="166" t="e">
        <f t="shared" si="23"/>
        <v>#N/A</v>
      </c>
    </row>
    <row r="22" spans="5:28" ht="15.75" thickBot="1" x14ac:dyDescent="0.25">
      <c r="F22" s="159">
        <f>'PAF Scoring'!B23</f>
        <v>15</v>
      </c>
      <c r="G22" s="103" t="e">
        <f>VLOOKUP('PAF Scoring'!F23,Protected!$B$4:$C$10,2,0)</f>
        <v>#N/A</v>
      </c>
      <c r="H22" s="160" t="e">
        <f>VLOOKUP('PAF Scoring'!H23,Protected!$B$4:$C$10,2,0)</f>
        <v>#N/A</v>
      </c>
      <c r="I22" s="160" t="e">
        <f>VLOOKUP('PAF Scoring'!J23,Protected!$B$4:$C$10,2,0)</f>
        <v>#N/A</v>
      </c>
      <c r="J22" s="160" t="e">
        <f>VLOOKUP('PAF Scoring'!L23,Protected!$B$4:$C$10,2,0)</f>
        <v>#N/A</v>
      </c>
      <c r="K22" s="160" t="e">
        <f>VLOOKUP('PAF Scoring'!N23,Protected!$B$4:$C$10,2,0)</f>
        <v>#N/A</v>
      </c>
      <c r="L22" s="161" t="e">
        <f>VLOOKUP('PAF Scoring'!P23,Protected!$B$4:$C$10,2,0)</f>
        <v>#N/A</v>
      </c>
      <c r="M22" s="129">
        <f>$M$21/($F$23-$F$22+1)</f>
        <v>0.5</v>
      </c>
      <c r="N22" s="162" t="e">
        <f t="shared" si="13"/>
        <v>#N/A</v>
      </c>
      <c r="O22" s="160" t="e">
        <f t="shared" si="2"/>
        <v>#N/A</v>
      </c>
      <c r="P22" s="160" t="e">
        <f t="shared" si="3"/>
        <v>#N/A</v>
      </c>
      <c r="Q22" s="160" t="e">
        <f t="shared" si="4"/>
        <v>#N/A</v>
      </c>
      <c r="R22" s="160" t="e">
        <f t="shared" si="5"/>
        <v>#N/A</v>
      </c>
      <c r="S22" s="161" t="e">
        <f t="shared" si="6"/>
        <v>#N/A</v>
      </c>
      <c r="V22" s="182" t="s">
        <v>11</v>
      </c>
      <c r="W22" s="164" t="e">
        <f t="shared" si="23"/>
        <v>#N/A</v>
      </c>
      <c r="X22" s="165" t="e">
        <f t="shared" si="23"/>
        <v>#N/A</v>
      </c>
      <c r="Y22" s="165" t="e">
        <f t="shared" si="23"/>
        <v>#N/A</v>
      </c>
      <c r="Z22" s="165" t="e">
        <f t="shared" si="23"/>
        <v>#N/A</v>
      </c>
      <c r="AA22" s="165" t="e">
        <f t="shared" si="23"/>
        <v>#N/A</v>
      </c>
      <c r="AB22" s="166" t="e">
        <f t="shared" si="23"/>
        <v>#N/A</v>
      </c>
    </row>
    <row r="23" spans="5:28" ht="13.5" thickBot="1" x14ac:dyDescent="0.25">
      <c r="F23" s="172">
        <f>'PAF Scoring'!B24</f>
        <v>16</v>
      </c>
      <c r="G23" s="173" t="e">
        <f>VLOOKUP('PAF Scoring'!F24,Protected!$B$4:$C$10,2,0)</f>
        <v>#N/A</v>
      </c>
      <c r="H23" s="174" t="e">
        <f>VLOOKUP('PAF Scoring'!H24,Protected!$B$4:$C$10,2,0)</f>
        <v>#N/A</v>
      </c>
      <c r="I23" s="174" t="e">
        <f>VLOOKUP('PAF Scoring'!J24,Protected!$B$4:$C$10,2,0)</f>
        <v>#N/A</v>
      </c>
      <c r="J23" s="174" t="e">
        <f>VLOOKUP('PAF Scoring'!L24,Protected!$B$4:$C$10,2,0)</f>
        <v>#N/A</v>
      </c>
      <c r="K23" s="174" t="e">
        <f>VLOOKUP('PAF Scoring'!N24,Protected!$B$4:$C$10,2,0)</f>
        <v>#N/A</v>
      </c>
      <c r="L23" s="175" t="e">
        <f>VLOOKUP('PAF Scoring'!P24,Protected!$B$4:$C$10,2,0)</f>
        <v>#N/A</v>
      </c>
      <c r="M23" s="129">
        <f>$M$21/($F$23-$F$22+1)</f>
        <v>0.5</v>
      </c>
      <c r="N23" s="176" t="e">
        <f t="shared" si="13"/>
        <v>#N/A</v>
      </c>
      <c r="O23" s="174" t="e">
        <f t="shared" si="2"/>
        <v>#N/A</v>
      </c>
      <c r="P23" s="174" t="e">
        <f t="shared" si="3"/>
        <v>#N/A</v>
      </c>
      <c r="Q23" s="174" t="e">
        <f t="shared" si="4"/>
        <v>#N/A</v>
      </c>
      <c r="R23" s="174" t="e">
        <f t="shared" si="5"/>
        <v>#N/A</v>
      </c>
      <c r="S23" s="175" t="e">
        <f t="shared" si="6"/>
        <v>#N/A</v>
      </c>
    </row>
    <row r="24" spans="5:28" ht="13.5" thickBot="1" x14ac:dyDescent="0.25">
      <c r="F24" s="183" t="str">
        <f>'PAF Scoring'!B25</f>
        <v>Promote Social Inclusion: By connecting remote and disadvantaged communities and increasing the accessibility of the transport network.</v>
      </c>
      <c r="G24" s="178"/>
      <c r="H24" s="179"/>
      <c r="I24" s="179"/>
      <c r="J24" s="179"/>
      <c r="K24" s="179"/>
      <c r="L24" s="180"/>
      <c r="M24" s="220">
        <v>1</v>
      </c>
      <c r="N24" s="181" t="e">
        <f t="shared" ref="N24:S24" si="24">SUM(N25:N29)</f>
        <v>#N/A</v>
      </c>
      <c r="O24" s="181" t="e">
        <f t="shared" si="24"/>
        <v>#N/A</v>
      </c>
      <c r="P24" s="181" t="e">
        <f t="shared" si="24"/>
        <v>#N/A</v>
      </c>
      <c r="Q24" s="181" t="e">
        <f t="shared" si="24"/>
        <v>#N/A</v>
      </c>
      <c r="R24" s="181" t="e">
        <f t="shared" si="24"/>
        <v>#N/A</v>
      </c>
      <c r="S24" s="181" t="e">
        <f t="shared" si="24"/>
        <v>#N/A</v>
      </c>
    </row>
    <row r="25" spans="5:28" x14ac:dyDescent="0.2">
      <c r="F25" s="184">
        <f>'PAF Scoring'!B26</f>
        <v>17</v>
      </c>
      <c r="G25" s="162" t="e">
        <f>VLOOKUP('PAF Scoring'!F26,Protected!$B$4:$C$10,2,0)</f>
        <v>#N/A</v>
      </c>
      <c r="H25" s="160" t="e">
        <f>VLOOKUP('PAF Scoring'!H26,Protected!$B$4:$C$10,2,0)</f>
        <v>#N/A</v>
      </c>
      <c r="I25" s="160" t="e">
        <f>VLOOKUP('PAF Scoring'!J26,Protected!$B$4:$C$10,2,0)</f>
        <v>#N/A</v>
      </c>
      <c r="J25" s="160" t="e">
        <f>VLOOKUP('PAF Scoring'!L26,Protected!$B$4:$C$10,2,0)</f>
        <v>#N/A</v>
      </c>
      <c r="K25" s="160" t="e">
        <f>VLOOKUP('PAF Scoring'!N26,Protected!$B$4:$C$10,2,0)</f>
        <v>#N/A</v>
      </c>
      <c r="L25" s="161" t="e">
        <f>VLOOKUP('PAF Scoring'!P26,Protected!$B$4:$C$10,2,0)</f>
        <v>#N/A</v>
      </c>
      <c r="M25" s="129">
        <f>$M$24/($F$29-$F$25+1)</f>
        <v>0.2</v>
      </c>
      <c r="N25" s="162" t="e">
        <f t="shared" si="13"/>
        <v>#N/A</v>
      </c>
      <c r="O25" s="160" t="e">
        <f t="shared" si="2"/>
        <v>#N/A</v>
      </c>
      <c r="P25" s="160" t="e">
        <f t="shared" si="3"/>
        <v>#N/A</v>
      </c>
      <c r="Q25" s="160" t="e">
        <f t="shared" si="4"/>
        <v>#N/A</v>
      </c>
      <c r="R25" s="160" t="e">
        <f t="shared" si="5"/>
        <v>#N/A</v>
      </c>
      <c r="S25" s="161" t="e">
        <f t="shared" si="6"/>
        <v>#N/A</v>
      </c>
    </row>
    <row r="26" spans="5:28" x14ac:dyDescent="0.2">
      <c r="F26" s="185">
        <f>'PAF Scoring'!B27</f>
        <v>18</v>
      </c>
      <c r="G26" s="170" t="e">
        <f>VLOOKUP('PAF Scoring'!F27,Protected!$B$4:$C$10,2,0)</f>
        <v>#N/A</v>
      </c>
      <c r="H26" s="168" t="e">
        <f>VLOOKUP('PAF Scoring'!H27,Protected!$B$4:$C$10,2,0)</f>
        <v>#N/A</v>
      </c>
      <c r="I26" s="168" t="e">
        <f>VLOOKUP('PAF Scoring'!J27,Protected!$B$4:$C$10,2,0)</f>
        <v>#N/A</v>
      </c>
      <c r="J26" s="168" t="e">
        <f>VLOOKUP('PAF Scoring'!L27,Protected!$B$4:$C$10,2,0)</f>
        <v>#N/A</v>
      </c>
      <c r="K26" s="168" t="e">
        <f>VLOOKUP('PAF Scoring'!N27,Protected!$B$4:$C$10,2,0)</f>
        <v>#N/A</v>
      </c>
      <c r="L26" s="169" t="e">
        <f>VLOOKUP('PAF Scoring'!P27,Protected!$B$4:$C$10,2,0)</f>
        <v>#N/A</v>
      </c>
      <c r="M26" s="122">
        <f>$M$24/($F$29-$F$25+1)</f>
        <v>0.2</v>
      </c>
      <c r="N26" s="170" t="e">
        <f t="shared" si="13"/>
        <v>#N/A</v>
      </c>
      <c r="O26" s="168" t="e">
        <f t="shared" si="2"/>
        <v>#N/A</v>
      </c>
      <c r="P26" s="168" t="e">
        <f t="shared" si="3"/>
        <v>#N/A</v>
      </c>
      <c r="Q26" s="168" t="e">
        <f t="shared" si="4"/>
        <v>#N/A</v>
      </c>
      <c r="R26" s="168" t="e">
        <f t="shared" si="5"/>
        <v>#N/A</v>
      </c>
      <c r="S26" s="169" t="e">
        <f t="shared" si="6"/>
        <v>#N/A</v>
      </c>
    </row>
    <row r="27" spans="5:28" x14ac:dyDescent="0.2">
      <c r="F27" s="185">
        <f>'PAF Scoring'!B28</f>
        <v>19</v>
      </c>
      <c r="G27" s="170" t="e">
        <f>VLOOKUP('PAF Scoring'!F28,Protected!$B$4:$C$10,2,0)</f>
        <v>#N/A</v>
      </c>
      <c r="H27" s="168" t="e">
        <f>VLOOKUP('PAF Scoring'!H28,Protected!$B$4:$C$10,2,0)</f>
        <v>#N/A</v>
      </c>
      <c r="I27" s="168" t="e">
        <f>VLOOKUP('PAF Scoring'!J28,Protected!$B$4:$C$10,2,0)</f>
        <v>#N/A</v>
      </c>
      <c r="J27" s="168" t="e">
        <f>VLOOKUP('PAF Scoring'!L28,Protected!$B$4:$C$10,2,0)</f>
        <v>#N/A</v>
      </c>
      <c r="K27" s="168" t="e">
        <f>VLOOKUP('PAF Scoring'!N28,Protected!$B$4:$C$10,2,0)</f>
        <v>#N/A</v>
      </c>
      <c r="L27" s="169" t="e">
        <f>VLOOKUP('PAF Scoring'!P28,Protected!$B$4:$C$10,2,0)</f>
        <v>#N/A</v>
      </c>
      <c r="M27" s="122">
        <f>$M$24/($F$29-$F$25+1)</f>
        <v>0.2</v>
      </c>
      <c r="N27" s="170" t="e">
        <f t="shared" si="13"/>
        <v>#N/A</v>
      </c>
      <c r="O27" s="168" t="e">
        <f t="shared" si="2"/>
        <v>#N/A</v>
      </c>
      <c r="P27" s="168" t="e">
        <f t="shared" si="3"/>
        <v>#N/A</v>
      </c>
      <c r="Q27" s="168" t="e">
        <f t="shared" si="4"/>
        <v>#N/A</v>
      </c>
      <c r="R27" s="168" t="e">
        <f t="shared" si="5"/>
        <v>#N/A</v>
      </c>
      <c r="S27" s="169" t="e">
        <f t="shared" si="6"/>
        <v>#N/A</v>
      </c>
      <c r="W27" s="186"/>
      <c r="X27" s="186"/>
      <c r="Y27" s="186"/>
      <c r="Z27" s="186"/>
      <c r="AA27" s="186"/>
      <c r="AB27" s="186"/>
    </row>
    <row r="28" spans="5:28" x14ac:dyDescent="0.2">
      <c r="F28" s="185">
        <f>'PAF Scoring'!B29</f>
        <v>20</v>
      </c>
      <c r="G28" s="170" t="e">
        <f>VLOOKUP('PAF Scoring'!F29,Protected!$B$4:$C$10,2,0)</f>
        <v>#N/A</v>
      </c>
      <c r="H28" s="168" t="e">
        <f>VLOOKUP('PAF Scoring'!H29,Protected!$B$4:$C$10,2,0)</f>
        <v>#N/A</v>
      </c>
      <c r="I28" s="168" t="e">
        <f>VLOOKUP('PAF Scoring'!J29,Protected!$B$4:$C$10,2,0)</f>
        <v>#N/A</v>
      </c>
      <c r="J28" s="168" t="e">
        <f>VLOOKUP('PAF Scoring'!L29,Protected!$B$4:$C$10,2,0)</f>
        <v>#N/A</v>
      </c>
      <c r="K28" s="168" t="e">
        <f>VLOOKUP('PAF Scoring'!N29,Protected!$B$4:$C$10,2,0)</f>
        <v>#N/A</v>
      </c>
      <c r="L28" s="169" t="e">
        <f>VLOOKUP('PAF Scoring'!P29,Protected!$B$4:$C$10,2,0)</f>
        <v>#N/A</v>
      </c>
      <c r="M28" s="122">
        <f>$M$24/($F$29-$F$25+1)</f>
        <v>0.2</v>
      </c>
      <c r="N28" s="170" t="e">
        <f t="shared" si="13"/>
        <v>#N/A</v>
      </c>
      <c r="O28" s="168" t="e">
        <f t="shared" si="2"/>
        <v>#N/A</v>
      </c>
      <c r="P28" s="168" t="e">
        <f t="shared" si="3"/>
        <v>#N/A</v>
      </c>
      <c r="Q28" s="168" t="e">
        <f t="shared" si="4"/>
        <v>#N/A</v>
      </c>
      <c r="R28" s="168" t="e">
        <f t="shared" si="5"/>
        <v>#N/A</v>
      </c>
      <c r="S28" s="169" t="e">
        <f t="shared" si="6"/>
        <v>#N/A</v>
      </c>
      <c r="W28" s="186"/>
      <c r="X28" s="186"/>
      <c r="Y28" s="186"/>
      <c r="Z28" s="186"/>
      <c r="AA28" s="186"/>
      <c r="AB28" s="186"/>
    </row>
    <row r="29" spans="5:28" ht="13.5" thickBot="1" x14ac:dyDescent="0.25">
      <c r="F29" s="187">
        <f>'PAF Scoring'!B30</f>
        <v>21</v>
      </c>
      <c r="G29" s="188" t="e">
        <f>VLOOKUP('PAF Scoring'!F30,Protected!$B$4:$C$10,2,0)</f>
        <v>#N/A</v>
      </c>
      <c r="H29" s="189" t="e">
        <f>VLOOKUP('PAF Scoring'!H30,Protected!$B$4:$C$10,2,0)</f>
        <v>#N/A</v>
      </c>
      <c r="I29" s="189" t="e">
        <f>VLOOKUP('PAF Scoring'!J30,Protected!$B$4:$C$10,2,0)</f>
        <v>#N/A</v>
      </c>
      <c r="J29" s="189" t="e">
        <f>VLOOKUP('PAF Scoring'!L30,Protected!$B$4:$C$10,2,0)</f>
        <v>#N/A</v>
      </c>
      <c r="K29" s="189" t="e">
        <f>VLOOKUP('PAF Scoring'!N30,Protected!$B$4:$C$10,2,0)</f>
        <v>#N/A</v>
      </c>
      <c r="L29" s="190" t="e">
        <f>VLOOKUP('PAF Scoring'!P30,Protected!$B$4:$C$10,2,0)</f>
        <v>#N/A</v>
      </c>
      <c r="M29" s="123">
        <f>$M$24/($F$29-$F$25+1)</f>
        <v>0.2</v>
      </c>
      <c r="N29" s="188" t="e">
        <f t="shared" si="13"/>
        <v>#N/A</v>
      </c>
      <c r="O29" s="189" t="e">
        <f t="shared" si="2"/>
        <v>#N/A</v>
      </c>
      <c r="P29" s="189" t="e">
        <f t="shared" si="3"/>
        <v>#N/A</v>
      </c>
      <c r="Q29" s="189" t="e">
        <f t="shared" si="4"/>
        <v>#N/A</v>
      </c>
      <c r="R29" s="189" t="e">
        <f t="shared" si="5"/>
        <v>#N/A</v>
      </c>
      <c r="S29" s="190" t="e">
        <f t="shared" si="6"/>
        <v>#N/A</v>
      </c>
      <c r="W29" s="186"/>
      <c r="X29" s="186"/>
      <c r="Y29" s="186"/>
      <c r="Z29" s="186"/>
      <c r="AA29" s="186"/>
      <c r="AB29" s="186"/>
    </row>
    <row r="30" spans="5:28" x14ac:dyDescent="0.2">
      <c r="E30" s="191"/>
      <c r="F30" s="192"/>
      <c r="G30" s="186"/>
      <c r="H30" s="186"/>
      <c r="I30" s="186"/>
      <c r="J30" s="186"/>
      <c r="K30" s="186"/>
      <c r="L30" s="186"/>
      <c r="M30" s="186"/>
      <c r="N30" s="186"/>
      <c r="Q30" s="48"/>
      <c r="W30" s="186"/>
      <c r="X30" s="186"/>
      <c r="Y30" s="186"/>
      <c r="Z30" s="186"/>
      <c r="AA30" s="186"/>
      <c r="AB30" s="186"/>
    </row>
    <row r="31" spans="5:28" x14ac:dyDescent="0.2">
      <c r="E31" s="191"/>
      <c r="F31" s="149"/>
      <c r="G31" s="186"/>
      <c r="H31" s="186"/>
      <c r="I31" s="186"/>
      <c r="J31" s="186"/>
      <c r="K31" s="186"/>
      <c r="L31" s="186"/>
      <c r="M31" s="186"/>
      <c r="N31" s="186"/>
      <c r="Q31" s="48"/>
      <c r="W31" s="186"/>
      <c r="X31" s="186"/>
      <c r="Y31" s="186"/>
      <c r="Z31" s="186"/>
      <c r="AA31" s="186"/>
      <c r="AB31" s="186"/>
    </row>
    <row r="32" spans="5:28" x14ac:dyDescent="0.2">
      <c r="F32" s="148" t="s">
        <v>84</v>
      </c>
      <c r="G32" s="186"/>
      <c r="H32" s="186"/>
      <c r="I32" s="186"/>
      <c r="J32" s="186"/>
      <c r="K32" s="186"/>
      <c r="L32" s="186"/>
      <c r="M32" s="186"/>
      <c r="N32" s="186"/>
      <c r="Q32" s="48"/>
      <c r="W32" s="186"/>
      <c r="X32" s="186"/>
      <c r="Y32" s="186"/>
      <c r="Z32" s="186"/>
      <c r="AA32" s="186"/>
      <c r="AB32" s="186"/>
    </row>
    <row r="33" spans="5:28" ht="13.5" thickBot="1" x14ac:dyDescent="0.25">
      <c r="W33" s="186"/>
      <c r="X33" s="186"/>
      <c r="Y33" s="186"/>
      <c r="Z33" s="186"/>
      <c r="AA33" s="186"/>
      <c r="AB33" s="186"/>
    </row>
    <row r="34" spans="5:28" ht="13.5" thickBot="1" x14ac:dyDescent="0.25">
      <c r="E34" s="197"/>
      <c r="F34" s="201"/>
      <c r="G34" s="362" t="s">
        <v>20</v>
      </c>
      <c r="H34" s="362"/>
      <c r="I34" s="362"/>
      <c r="J34" s="362"/>
      <c r="K34" s="362"/>
      <c r="L34" s="363"/>
      <c r="M34" s="142" t="s">
        <v>59</v>
      </c>
      <c r="N34" s="364" t="s">
        <v>60</v>
      </c>
      <c r="O34" s="362"/>
      <c r="P34" s="362"/>
      <c r="Q34" s="362"/>
      <c r="R34" s="362"/>
      <c r="S34" s="362"/>
      <c r="T34" s="363"/>
      <c r="W34" s="186"/>
      <c r="X34" s="186"/>
      <c r="Y34" s="186"/>
      <c r="Z34" s="186"/>
      <c r="AA34" s="186"/>
      <c r="AB34" s="186"/>
    </row>
    <row r="35" spans="5:28" ht="23.25" thickBot="1" x14ac:dyDescent="0.25">
      <c r="E35" s="107" t="s">
        <v>96</v>
      </c>
      <c r="F35" s="201" t="s">
        <v>70</v>
      </c>
      <c r="G35" s="228" t="str">
        <f>CONCATENATE('PAF Scoring'!$F$3," - ",'PAF Scoring'!$F$5)</f>
        <v xml:space="preserve">Option 1 - </v>
      </c>
      <c r="H35" s="193" t="str">
        <f>CONCATENATE('PAF Scoring'!$H$3," - ",'PAF Scoring'!$H$5)</f>
        <v>Option 2 - &lt;insert&gt;</v>
      </c>
      <c r="I35" s="193" t="str">
        <f>CONCATENATE('PAF Scoring'!$J$3," - ",'PAF Scoring'!$J$5)</f>
        <v>Option 3 - &lt;insert&gt;</v>
      </c>
      <c r="J35" s="193" t="str">
        <f>CONCATENATE('PAF Scoring'!$L$3," - ",'PAF Scoring'!$L$5)</f>
        <v>Option 4 - &lt;insert&gt;</v>
      </c>
      <c r="K35" s="193" t="str">
        <f>CONCATENATE('PAF Scoring'!$N$3," - ",'PAF Scoring'!$N$5)</f>
        <v>Option 5 - &lt;insert&gt;</v>
      </c>
      <c r="L35" s="193" t="str">
        <f>CONCATENATE('PAF Scoring'!$P$3," - ",'PAF Scoring'!$P$5)</f>
        <v>Option 6 - &lt;insert&gt;</v>
      </c>
      <c r="M35" s="142">
        <f>SUM(M36:M40)</f>
        <v>1</v>
      </c>
      <c r="N35" s="232" t="s">
        <v>70</v>
      </c>
      <c r="O35" s="233" t="str">
        <f>CONCATENATE('PAF Scoring'!$F$3," - ",'PAF Scoring'!$F$5)</f>
        <v xml:space="preserve">Option 1 - </v>
      </c>
      <c r="P35" s="233" t="str">
        <f>CONCATENATE('PAF Scoring'!$H$3," - ",'PAF Scoring'!$H$5)</f>
        <v>Option 2 - &lt;insert&gt;</v>
      </c>
      <c r="Q35" s="233" t="str">
        <f>CONCATENATE('PAF Scoring'!$J$3," - ",'PAF Scoring'!$J$5)</f>
        <v>Option 3 - &lt;insert&gt;</v>
      </c>
      <c r="R35" s="233" t="str">
        <f>CONCATENATE('PAF Scoring'!$L$3," - ",'PAF Scoring'!$L$5)</f>
        <v>Option 4 - &lt;insert&gt;</v>
      </c>
      <c r="S35" s="233" t="str">
        <f>CONCATENATE('PAF Scoring'!$N$3," - ",'PAF Scoring'!$N$5)</f>
        <v>Option 5 - &lt;insert&gt;</v>
      </c>
      <c r="T35" s="233" t="str">
        <f>CONCATENATE('PAF Scoring'!$P$3," - ",'PAF Scoring'!$P$5)</f>
        <v>Option 6 - &lt;insert&gt;</v>
      </c>
    </row>
    <row r="36" spans="5:28" x14ac:dyDescent="0.2">
      <c r="E36" s="231">
        <f>M4</f>
        <v>1</v>
      </c>
      <c r="F36" s="225" t="s">
        <v>52</v>
      </c>
      <c r="G36" s="162" t="e">
        <f t="shared" ref="G36:L36" si="25">N4/$E36</f>
        <v>#N/A</v>
      </c>
      <c r="H36" s="162" t="e">
        <f t="shared" si="25"/>
        <v>#N/A</v>
      </c>
      <c r="I36" s="162" t="e">
        <f t="shared" si="25"/>
        <v>#N/A</v>
      </c>
      <c r="J36" s="162" t="e">
        <f t="shared" si="25"/>
        <v>#N/A</v>
      </c>
      <c r="K36" s="162" t="e">
        <f t="shared" si="25"/>
        <v>#N/A</v>
      </c>
      <c r="L36" s="162" t="e">
        <f t="shared" si="25"/>
        <v>#N/A</v>
      </c>
      <c r="M36" s="224">
        <f>E36/$M$3</f>
        <v>0.1</v>
      </c>
      <c r="N36" s="104" t="s">
        <v>52</v>
      </c>
      <c r="O36" s="164" t="e">
        <f t="shared" ref="O36:T40" si="26">$M36*G36</f>
        <v>#N/A</v>
      </c>
      <c r="P36" s="165" t="e">
        <f t="shared" si="26"/>
        <v>#N/A</v>
      </c>
      <c r="Q36" s="165" t="e">
        <f t="shared" si="26"/>
        <v>#N/A</v>
      </c>
      <c r="R36" s="165" t="e">
        <f t="shared" si="26"/>
        <v>#N/A</v>
      </c>
      <c r="S36" s="165" t="e">
        <f t="shared" si="26"/>
        <v>#N/A</v>
      </c>
      <c r="T36" s="166" t="e">
        <f t="shared" si="26"/>
        <v>#N/A</v>
      </c>
    </row>
    <row r="37" spans="5:28" x14ac:dyDescent="0.2">
      <c r="E37" s="229">
        <f>M10</f>
        <v>2</v>
      </c>
      <c r="F37" s="226" t="s">
        <v>53</v>
      </c>
      <c r="G37" s="170" t="e">
        <f t="shared" ref="G37:L37" si="27">N10/$E37</f>
        <v>#N/A</v>
      </c>
      <c r="H37" s="170" t="e">
        <f t="shared" si="27"/>
        <v>#N/A</v>
      </c>
      <c r="I37" s="170" t="e">
        <f t="shared" si="27"/>
        <v>#N/A</v>
      </c>
      <c r="J37" s="170" t="e">
        <f t="shared" si="27"/>
        <v>#N/A</v>
      </c>
      <c r="K37" s="170" t="e">
        <f t="shared" si="27"/>
        <v>#N/A</v>
      </c>
      <c r="L37" s="170" t="e">
        <f t="shared" si="27"/>
        <v>#N/A</v>
      </c>
      <c r="M37" s="224">
        <f>E37/$M$3</f>
        <v>0.2</v>
      </c>
      <c r="N37" s="105" t="s">
        <v>53</v>
      </c>
      <c r="O37" s="101" t="e">
        <f t="shared" si="26"/>
        <v>#N/A</v>
      </c>
      <c r="P37" s="168" t="e">
        <f t="shared" si="26"/>
        <v>#N/A</v>
      </c>
      <c r="Q37" s="168" t="e">
        <f t="shared" si="26"/>
        <v>#N/A</v>
      </c>
      <c r="R37" s="168" t="e">
        <f t="shared" si="26"/>
        <v>#N/A</v>
      </c>
      <c r="S37" s="168" t="e">
        <f t="shared" si="26"/>
        <v>#N/A</v>
      </c>
      <c r="T37" s="169" t="e">
        <f t="shared" si="26"/>
        <v>#N/A</v>
      </c>
    </row>
    <row r="38" spans="5:28" x14ac:dyDescent="0.2">
      <c r="E38" s="229">
        <f>M14</f>
        <v>5</v>
      </c>
      <c r="F38" s="226" t="s">
        <v>54</v>
      </c>
      <c r="G38" s="170" t="e">
        <f t="shared" ref="G38:L38" si="28">N14/$E38</f>
        <v>#N/A</v>
      </c>
      <c r="H38" s="170" t="e">
        <f t="shared" si="28"/>
        <v>#N/A</v>
      </c>
      <c r="I38" s="170" t="e">
        <f t="shared" si="28"/>
        <v>#N/A</v>
      </c>
      <c r="J38" s="170" t="e">
        <f t="shared" si="28"/>
        <v>#N/A</v>
      </c>
      <c r="K38" s="170" t="e">
        <f t="shared" si="28"/>
        <v>#N/A</v>
      </c>
      <c r="L38" s="170" t="e">
        <f t="shared" si="28"/>
        <v>#N/A</v>
      </c>
      <c r="M38" s="224">
        <f>E38/$M$3</f>
        <v>0.5</v>
      </c>
      <c r="N38" s="105" t="s">
        <v>54</v>
      </c>
      <c r="O38" s="101" t="e">
        <f t="shared" si="26"/>
        <v>#N/A</v>
      </c>
      <c r="P38" s="168" t="e">
        <f t="shared" si="26"/>
        <v>#N/A</v>
      </c>
      <c r="Q38" s="168" t="e">
        <f t="shared" si="26"/>
        <v>#N/A</v>
      </c>
      <c r="R38" s="168" t="e">
        <f t="shared" si="26"/>
        <v>#N/A</v>
      </c>
      <c r="S38" s="168" t="e">
        <f t="shared" si="26"/>
        <v>#N/A</v>
      </c>
      <c r="T38" s="169" t="e">
        <f t="shared" si="26"/>
        <v>#N/A</v>
      </c>
    </row>
    <row r="39" spans="5:28" x14ac:dyDescent="0.2">
      <c r="E39" s="229">
        <f>M21</f>
        <v>1</v>
      </c>
      <c r="F39" s="226" t="s">
        <v>57</v>
      </c>
      <c r="G39" s="170" t="e">
        <f t="shared" ref="G39:L39" si="29">N21/$E39</f>
        <v>#N/A</v>
      </c>
      <c r="H39" s="170" t="e">
        <f t="shared" si="29"/>
        <v>#N/A</v>
      </c>
      <c r="I39" s="170" t="e">
        <f t="shared" si="29"/>
        <v>#N/A</v>
      </c>
      <c r="J39" s="170" t="e">
        <f t="shared" si="29"/>
        <v>#N/A</v>
      </c>
      <c r="K39" s="170" t="e">
        <f t="shared" si="29"/>
        <v>#N/A</v>
      </c>
      <c r="L39" s="170" t="e">
        <f t="shared" si="29"/>
        <v>#N/A</v>
      </c>
      <c r="M39" s="224">
        <f>E39/$M$3</f>
        <v>0.1</v>
      </c>
      <c r="N39" s="105" t="s">
        <v>57</v>
      </c>
      <c r="O39" s="101" t="e">
        <f t="shared" si="26"/>
        <v>#N/A</v>
      </c>
      <c r="P39" s="168" t="e">
        <f t="shared" si="26"/>
        <v>#N/A</v>
      </c>
      <c r="Q39" s="168" t="e">
        <f t="shared" si="26"/>
        <v>#N/A</v>
      </c>
      <c r="R39" s="168" t="e">
        <f t="shared" si="26"/>
        <v>#N/A</v>
      </c>
      <c r="S39" s="168" t="e">
        <f t="shared" si="26"/>
        <v>#N/A</v>
      </c>
      <c r="T39" s="169" t="e">
        <f t="shared" si="26"/>
        <v>#N/A</v>
      </c>
    </row>
    <row r="40" spans="5:28" ht="13.5" thickBot="1" x14ac:dyDescent="0.25">
      <c r="E40" s="230">
        <f>M24</f>
        <v>1</v>
      </c>
      <c r="F40" s="227" t="s">
        <v>58</v>
      </c>
      <c r="G40" s="188" t="e">
        <f t="shared" ref="G40:L40" si="30">N24/$E40</f>
        <v>#N/A</v>
      </c>
      <c r="H40" s="188" t="e">
        <f t="shared" si="30"/>
        <v>#N/A</v>
      </c>
      <c r="I40" s="188" t="e">
        <f t="shared" si="30"/>
        <v>#N/A</v>
      </c>
      <c r="J40" s="188" t="e">
        <f t="shared" si="30"/>
        <v>#N/A</v>
      </c>
      <c r="K40" s="188" t="e">
        <f t="shared" si="30"/>
        <v>#N/A</v>
      </c>
      <c r="L40" s="188" t="e">
        <f t="shared" si="30"/>
        <v>#N/A</v>
      </c>
      <c r="M40" s="224">
        <f>E40/$M$3</f>
        <v>0.1</v>
      </c>
      <c r="N40" s="106" t="s">
        <v>58</v>
      </c>
      <c r="O40" s="102" t="e">
        <f t="shared" si="26"/>
        <v>#N/A</v>
      </c>
      <c r="P40" s="189" t="e">
        <f t="shared" si="26"/>
        <v>#N/A</v>
      </c>
      <c r="Q40" s="189" t="e">
        <f t="shared" si="26"/>
        <v>#N/A</v>
      </c>
      <c r="R40" s="189" t="e">
        <f t="shared" si="26"/>
        <v>#N/A</v>
      </c>
      <c r="S40" s="189" t="e">
        <f t="shared" si="26"/>
        <v>#N/A</v>
      </c>
      <c r="T40" s="190" t="e">
        <f t="shared" si="26"/>
        <v>#N/A</v>
      </c>
    </row>
    <row r="44" spans="5:28" ht="13.5" thickBot="1" x14ac:dyDescent="0.25"/>
    <row r="45" spans="5:28" ht="13.5" thickBot="1" x14ac:dyDescent="0.25">
      <c r="E45" s="196"/>
      <c r="F45" s="197"/>
      <c r="G45" s="198"/>
      <c r="H45" s="199"/>
      <c r="I45" s="199"/>
      <c r="J45" s="199"/>
      <c r="K45" s="199"/>
      <c r="L45" s="200"/>
    </row>
    <row r="46" spans="5:28" ht="23.25" thickBot="1" x14ac:dyDescent="0.25">
      <c r="E46" s="201"/>
      <c r="F46" s="107" t="s">
        <v>72</v>
      </c>
      <c r="G46" s="202" t="str">
        <f>CONCATENATE('PAF Scoring'!$F$3," - ",'PAF Scoring'!$F$5)</f>
        <v xml:space="preserve">Option 1 - </v>
      </c>
      <c r="H46" s="203" t="str">
        <f>CONCATENATE('PAF Scoring'!$H$3," - ",'PAF Scoring'!$H$5)</f>
        <v>Option 2 - &lt;insert&gt;</v>
      </c>
      <c r="I46" s="203" t="str">
        <f>CONCATENATE('PAF Scoring'!$J$3," - ",'PAF Scoring'!$J$5)</f>
        <v>Option 3 - &lt;insert&gt;</v>
      </c>
      <c r="J46" s="203" t="str">
        <f>CONCATENATE('PAF Scoring'!$L$3," - ",'PAF Scoring'!$L$5)</f>
        <v>Option 4 - &lt;insert&gt;</v>
      </c>
      <c r="K46" s="203" t="str">
        <f>CONCATENATE('PAF Scoring'!$N$3," - ",'PAF Scoring'!$N$5)</f>
        <v>Option 5 - &lt;insert&gt;</v>
      </c>
      <c r="L46" s="204" t="str">
        <f>CONCATENATE('PAF Scoring'!$P$3," - ",'PAF Scoring'!$P$5)</f>
        <v>Option 6 - &lt;insert&gt;</v>
      </c>
    </row>
    <row r="47" spans="5:28" ht="42.75" x14ac:dyDescent="0.2">
      <c r="E47" s="205" t="s">
        <v>21</v>
      </c>
      <c r="F47" s="150" t="s">
        <v>22</v>
      </c>
      <c r="G47" s="206" t="e">
        <f>IF(Additional!#REF!="Low",1,IF(Additional!#REF!="Medium",2,IF(Additional!#REF!="High",3,0)))</f>
        <v>#REF!</v>
      </c>
      <c r="H47" s="207" t="e">
        <f>IF(Additional!#REF!="Low",1,IF(Additional!#REF!="Medium",2,IF(Additional!#REF!="High",3,0)))</f>
        <v>#REF!</v>
      </c>
      <c r="I47" s="207" t="e">
        <f>IF(Additional!#REF!="Low",1,IF(Additional!#REF!="Medium",2,IF(Additional!#REF!="High",3,0)))</f>
        <v>#REF!</v>
      </c>
      <c r="J47" s="207" t="e">
        <f>IF(Additional!#REF!="Low",1,IF(Additional!#REF!="Medium",2,IF(Additional!#REF!="High",3,0)))</f>
        <v>#REF!</v>
      </c>
      <c r="K47" s="207" t="e">
        <f>IF(Additional!#REF!="Low",1,IF(Additional!#REF!="Medium",2,IF(Additional!#REF!="High",3,0)))</f>
        <v>#REF!</v>
      </c>
      <c r="L47" s="208" t="e">
        <f>IF(Additional!#REF!="Low",1,IF(Additional!#REF!="Medium",2,IF(Additional!#REF!="High",3,0)))</f>
        <v>#REF!</v>
      </c>
    </row>
    <row r="48" spans="5:28" ht="14.25" x14ac:dyDescent="0.2">
      <c r="E48" s="209"/>
      <c r="F48" s="151" t="s">
        <v>25</v>
      </c>
      <c r="G48" s="210" t="e">
        <f>IF(Additional!#REF!="Low",1,IF(Additional!#REF!="Medium",2,IF(Additional!#REF!="High",3,0)))</f>
        <v>#REF!</v>
      </c>
      <c r="H48" s="211" t="e">
        <f>IF(Additional!#REF!="Low",1,IF(Additional!#REF!="Medium",2,IF(Additional!#REF!="High",3,0)))</f>
        <v>#REF!</v>
      </c>
      <c r="I48" s="211" t="e">
        <f>IF(Additional!#REF!="Low",1,IF(Additional!#REF!="Medium",2,IF(Additional!#REF!="High",3,0)))</f>
        <v>#REF!</v>
      </c>
      <c r="J48" s="211" t="e">
        <f>IF(Additional!#REF!="Low",1,IF(Additional!#REF!="Medium",2,IF(Additional!#REF!="High",3,0)))</f>
        <v>#REF!</v>
      </c>
      <c r="K48" s="211" t="e">
        <f>IF(Additional!#REF!="Low",1,IF(Additional!#REF!="Medium",2,IF(Additional!#REF!="High",3,0)))</f>
        <v>#REF!</v>
      </c>
      <c r="L48" s="212" t="e">
        <f>IF(Additional!#REF!="Low",1,IF(Additional!#REF!="Medium",2,IF(Additional!#REF!="High",3,0)))</f>
        <v>#REF!</v>
      </c>
    </row>
    <row r="49" spans="5:12" ht="14.25" x14ac:dyDescent="0.2">
      <c r="E49" s="209"/>
      <c r="F49" s="151" t="s">
        <v>26</v>
      </c>
      <c r="G49" s="210" t="e">
        <f>IF(Additional!#REF!="Low",1,IF(Additional!#REF!="Medium",2,IF(Additional!#REF!="High",3,0)))</f>
        <v>#REF!</v>
      </c>
      <c r="H49" s="211" t="e">
        <f>IF(Additional!#REF!="Low",1,IF(Additional!#REF!="Medium",2,IF(Additional!#REF!="High",3,0)))</f>
        <v>#REF!</v>
      </c>
      <c r="I49" s="211" t="e">
        <f>IF(Additional!#REF!="Low",1,IF(Additional!#REF!="Medium",2,IF(Additional!#REF!="High",3,0)))</f>
        <v>#REF!</v>
      </c>
      <c r="J49" s="211" t="e">
        <f>IF(Additional!#REF!="Low",1,IF(Additional!#REF!="Medium",2,IF(Additional!#REF!="High",3,0)))</f>
        <v>#REF!</v>
      </c>
      <c r="K49" s="211" t="e">
        <f>IF(Additional!#REF!="Low",1,IF(Additional!#REF!="Medium",2,IF(Additional!#REF!="High",3,0)))</f>
        <v>#REF!</v>
      </c>
      <c r="L49" s="212" t="e">
        <f>IF(Additional!#REF!="Low",1,IF(Additional!#REF!="Medium",2,IF(Additional!#REF!="High",3,0)))</f>
        <v>#REF!</v>
      </c>
    </row>
    <row r="50" spans="5:12" ht="14.25" x14ac:dyDescent="0.2">
      <c r="E50" s="209"/>
      <c r="F50" s="151" t="s">
        <v>27</v>
      </c>
      <c r="G50" s="210" t="e">
        <f>IF(Additional!#REF!="Low",1,IF(Additional!#REF!="Medium",2,IF(Additional!#REF!="High",3,0)))</f>
        <v>#REF!</v>
      </c>
      <c r="H50" s="211" t="e">
        <f>IF(Additional!#REF!="Low",1,IF(Additional!#REF!="Medium",2,IF(Additional!#REF!="High",3,0)))</f>
        <v>#REF!</v>
      </c>
      <c r="I50" s="211" t="e">
        <f>IF(Additional!#REF!="Low",1,IF(Additional!#REF!="Medium",2,IF(Additional!#REF!="High",3,0)))</f>
        <v>#REF!</v>
      </c>
      <c r="J50" s="211" t="e">
        <f>IF(Additional!#REF!="Low",1,IF(Additional!#REF!="Medium",2,IF(Additional!#REF!="High",3,0)))</f>
        <v>#REF!</v>
      </c>
      <c r="K50" s="211" t="e">
        <f>IF(Additional!#REF!="Low",1,IF(Additional!#REF!="Medium",2,IF(Additional!#REF!="High",3,0)))</f>
        <v>#REF!</v>
      </c>
      <c r="L50" s="212" t="e">
        <f>IF(Additional!#REF!="Low",1,IF(Additional!#REF!="Medium",2,IF(Additional!#REF!="High",3,0)))</f>
        <v>#REF!</v>
      </c>
    </row>
    <row r="51" spans="5:12" ht="25.5" x14ac:dyDescent="0.2">
      <c r="E51" s="209"/>
      <c r="F51" s="151" t="s">
        <v>29</v>
      </c>
      <c r="G51" s="210" t="e">
        <f>IF(Additional!#REF!="Low",1,IF(Additional!#REF!="Medium",2,IF(Additional!#REF!="High",3,0)))</f>
        <v>#REF!</v>
      </c>
      <c r="H51" s="211" t="e">
        <f>IF(Additional!#REF!="Low",1,IF(Additional!#REF!="Medium",2,IF(Additional!#REF!="High",3,0)))</f>
        <v>#REF!</v>
      </c>
      <c r="I51" s="211" t="e">
        <f>IF(Additional!#REF!="Low",1,IF(Additional!#REF!="Medium",2,IF(Additional!#REF!="High",3,0)))</f>
        <v>#REF!</v>
      </c>
      <c r="J51" s="211" t="e">
        <f>IF(Additional!#REF!="Low",1,IF(Additional!#REF!="Medium",2,IF(Additional!#REF!="High",3,0)))</f>
        <v>#REF!</v>
      </c>
      <c r="K51" s="211" t="e">
        <f>IF(Additional!#REF!="Low",1,IF(Additional!#REF!="Medium",2,IF(Additional!#REF!="High",3,0)))</f>
        <v>#REF!</v>
      </c>
      <c r="L51" s="212" t="e">
        <f>IF(Additional!#REF!="Low",1,IF(Additional!#REF!="Medium",2,IF(Additional!#REF!="High",3,0)))</f>
        <v>#REF!</v>
      </c>
    </row>
    <row r="52" spans="5:12" ht="14.25" x14ac:dyDescent="0.2">
      <c r="E52" s="209"/>
      <c r="F52" s="151" t="s">
        <v>30</v>
      </c>
      <c r="G52" s="210" t="e">
        <f>IF(Additional!#REF!="Low",1,IF(Additional!#REF!="Medium",2,IF(Additional!#REF!="High",3,0)))</f>
        <v>#REF!</v>
      </c>
      <c r="H52" s="211" t="e">
        <f>IF(Additional!#REF!="Low",1,IF(Additional!#REF!="Medium",2,IF(Additional!#REF!="High",3,0)))</f>
        <v>#REF!</v>
      </c>
      <c r="I52" s="211" t="e">
        <f>IF(Additional!#REF!="Low",1,IF(Additional!#REF!="Medium",2,IF(Additional!#REF!="High",3,0)))</f>
        <v>#REF!</v>
      </c>
      <c r="J52" s="211" t="e">
        <f>IF(Additional!#REF!="Low",1,IF(Additional!#REF!="Medium",2,IF(Additional!#REF!="High",3,0)))</f>
        <v>#REF!</v>
      </c>
      <c r="K52" s="211" t="e">
        <f>IF(Additional!#REF!="Low",1,IF(Additional!#REF!="Medium",2,IF(Additional!#REF!="High",3,0)))</f>
        <v>#REF!</v>
      </c>
      <c r="L52" s="212" t="e">
        <f>IF(Additional!#REF!="Low",1,IF(Additional!#REF!="Medium",2,IF(Additional!#REF!="High",3,0)))</f>
        <v>#REF!</v>
      </c>
    </row>
    <row r="53" spans="5:12" ht="29.25" thickBot="1" x14ac:dyDescent="0.25">
      <c r="E53" s="213" t="s">
        <v>31</v>
      </c>
      <c r="F53" s="152" t="s">
        <v>32</v>
      </c>
      <c r="G53" s="214" t="e">
        <f>IF(Additional!#REF!="Low",1,IF(Additional!#REF!="Medium",2,IF(Additional!#REF!="High",3,0)))</f>
        <v>#REF!</v>
      </c>
      <c r="H53" s="215" t="e">
        <f>IF(Additional!#REF!="Low",1,IF(Additional!#REF!="Medium",2,IF(Additional!#REF!="High",3,0)))</f>
        <v>#REF!</v>
      </c>
      <c r="I53" s="215" t="e">
        <f>IF(Additional!#REF!="Low",1,IF(Additional!#REF!="Medium",2,IF(Additional!#REF!="High",3,0)))</f>
        <v>#REF!</v>
      </c>
      <c r="J53" s="215" t="e">
        <f>IF(Additional!#REF!="Low",1,IF(Additional!#REF!="Medium",2,IF(Additional!#REF!="High",3,0)))</f>
        <v>#REF!</v>
      </c>
      <c r="K53" s="215" t="e">
        <f>IF(Additional!#REF!="Low",1,IF(Additional!#REF!="Medium",2,IF(Additional!#REF!="High",3,0)))</f>
        <v>#REF!</v>
      </c>
      <c r="L53" s="216" t="e">
        <f>IF(Additional!#REF!="Low",1,IF(Additional!#REF!="Medium",2,IF(Additional!#REF!="High",3,0)))</f>
        <v>#REF!</v>
      </c>
    </row>
    <row r="56" spans="5:12" ht="13.5" thickBot="1" x14ac:dyDescent="0.25"/>
    <row r="57" spans="5:12" ht="13.5" thickBot="1" x14ac:dyDescent="0.25">
      <c r="F57" s="201"/>
      <c r="G57" s="178"/>
      <c r="H57" s="179"/>
      <c r="I57" s="179"/>
      <c r="J57" s="179"/>
      <c r="K57" s="179"/>
      <c r="L57" s="180"/>
    </row>
    <row r="58" spans="5:12" ht="23.25" thickBot="1" x14ac:dyDescent="0.25">
      <c r="F58" s="201" t="s">
        <v>73</v>
      </c>
      <c r="G58" s="217" t="str">
        <f>CONCATENATE('PAF Scoring'!$F$3," - ",'PAF Scoring'!$F$5)</f>
        <v xml:space="preserve">Option 1 - </v>
      </c>
      <c r="H58" s="203" t="str">
        <f>CONCATENATE('PAF Scoring'!$H$3," - ",'PAF Scoring'!$H$5)</f>
        <v>Option 2 - &lt;insert&gt;</v>
      </c>
      <c r="I58" s="203" t="str">
        <f>CONCATENATE('PAF Scoring'!$J$3," - ",'PAF Scoring'!$J$5)</f>
        <v>Option 3 - &lt;insert&gt;</v>
      </c>
      <c r="J58" s="203" t="str">
        <f>CONCATENATE('PAF Scoring'!$L$3," - ",'PAF Scoring'!$L$5)</f>
        <v>Option 4 - &lt;insert&gt;</v>
      </c>
      <c r="K58" s="203" t="str">
        <f>CONCATENATE('PAF Scoring'!$N$3," - ",'PAF Scoring'!$N$5)</f>
        <v>Option 5 - &lt;insert&gt;</v>
      </c>
      <c r="L58" s="204" t="str">
        <f>CONCATENATE('PAF Scoring'!$P$3," - ",'PAF Scoring'!$P$5)</f>
        <v>Option 6 - &lt;insert&gt;</v>
      </c>
    </row>
    <row r="59" spans="5:12" x14ac:dyDescent="0.2">
      <c r="F59" s="218" t="str">
        <f>Additional!C83</f>
        <v xml:space="preserve">&gt; 4 </v>
      </c>
      <c r="G59" s="103">
        <f>IF(Additional!F$5=Protected!$F59,1,0)</f>
        <v>0</v>
      </c>
      <c r="H59" s="160">
        <f>IF(Additional!G$5=Protected!$F59,1,0)</f>
        <v>0</v>
      </c>
      <c r="I59" s="160">
        <f>IF(Additional!H$5=Protected!$F59,1,0)</f>
        <v>0</v>
      </c>
      <c r="J59" s="160">
        <f>IF(Additional!I$5=Protected!$F59,1,0)</f>
        <v>0</v>
      </c>
      <c r="K59" s="160">
        <f>IF(Additional!J$5=Protected!$F59,1,0)</f>
        <v>0</v>
      </c>
      <c r="L59" s="161">
        <f>IF(Additional!K$5=Protected!$F59,1,0)</f>
        <v>0</v>
      </c>
    </row>
    <row r="60" spans="5:12" x14ac:dyDescent="0.2">
      <c r="F60" s="194" t="str">
        <f>Additional!C84</f>
        <v>2.1&lt; 4</v>
      </c>
      <c r="G60" s="101">
        <f>IF(Additional!F$5=Protected!$F60,1,0)</f>
        <v>0</v>
      </c>
      <c r="H60" s="168">
        <f>IF(Additional!G$5=Protected!$F60,1,0)</f>
        <v>0</v>
      </c>
      <c r="I60" s="168">
        <f>IF(Additional!H$5=Protected!$F60,1,0)</f>
        <v>0</v>
      </c>
      <c r="J60" s="168">
        <f>IF(Additional!I$5=Protected!$F60,1,0)</f>
        <v>0</v>
      </c>
      <c r="K60" s="168">
        <f>IF(Additional!J$5=Protected!$F60,1,0)</f>
        <v>0</v>
      </c>
      <c r="L60" s="169">
        <f>IF(Additional!K$5=Protected!$F60,1,0)</f>
        <v>0</v>
      </c>
    </row>
    <row r="61" spans="5:12" x14ac:dyDescent="0.2">
      <c r="F61" s="194" t="str">
        <f>Additional!C85</f>
        <v>1.6 &lt; 2</v>
      </c>
      <c r="G61" s="101">
        <f>IF(Additional!F$5=Protected!$F61,1,0)</f>
        <v>0</v>
      </c>
      <c r="H61" s="168">
        <f>IF(Additional!G$5=Protected!$F61,1,0)</f>
        <v>0</v>
      </c>
      <c r="I61" s="168">
        <f>IF(Additional!H$5=Protected!$F61,1,0)</f>
        <v>0</v>
      </c>
      <c r="J61" s="168">
        <f>IF(Additional!I$5=Protected!$F61,1,0)</f>
        <v>0</v>
      </c>
      <c r="K61" s="168">
        <f>IF(Additional!J$5=Protected!$F61,1,0)</f>
        <v>0</v>
      </c>
      <c r="L61" s="169">
        <f>IF(Additional!K$5=Protected!$F61,1,0)</f>
        <v>0</v>
      </c>
    </row>
    <row r="62" spans="5:12" x14ac:dyDescent="0.2">
      <c r="F62" s="194" t="str">
        <f>Additional!C86</f>
        <v>1 &lt; 1.5</v>
      </c>
      <c r="G62" s="101">
        <f>IF(Additional!F$5=Protected!$F62,1,0)</f>
        <v>0</v>
      </c>
      <c r="H62" s="168">
        <f>IF(Additional!G$5=Protected!$F62,1,0)</f>
        <v>0</v>
      </c>
      <c r="I62" s="168">
        <f>IF(Additional!H$5=Protected!$F62,1,0)</f>
        <v>0</v>
      </c>
      <c r="J62" s="168">
        <f>IF(Additional!I$5=Protected!$F62,1,0)</f>
        <v>0</v>
      </c>
      <c r="K62" s="168">
        <f>IF(Additional!J$5=Protected!$F62,1,0)</f>
        <v>0</v>
      </c>
      <c r="L62" s="169">
        <f>IF(Additional!K$5=Protected!$F62,1,0)</f>
        <v>0</v>
      </c>
    </row>
    <row r="63" spans="5:12" x14ac:dyDescent="0.2">
      <c r="F63" s="194" t="str">
        <f>Additional!C87</f>
        <v>&lt; 1</v>
      </c>
      <c r="G63" s="101">
        <f>IF(Additional!F$5=Protected!$F63,1,0)</f>
        <v>0</v>
      </c>
      <c r="H63" s="168">
        <f>IF(Additional!G$5=Protected!$F63,1,0)</f>
        <v>0</v>
      </c>
      <c r="I63" s="168">
        <f>IF(Additional!H$5=Protected!$F63,1,0)</f>
        <v>0</v>
      </c>
      <c r="J63" s="168">
        <f>IF(Additional!I$5=Protected!$F63,1,0)</f>
        <v>0</v>
      </c>
      <c r="K63" s="168">
        <f>IF(Additional!J$5=Protected!$F63,1,0)</f>
        <v>0</v>
      </c>
      <c r="L63" s="169">
        <f>IF(Additional!K$5=Protected!$F63,1,0)</f>
        <v>0</v>
      </c>
    </row>
    <row r="64" spans="5:12" ht="13.5" thickBot="1" x14ac:dyDescent="0.25">
      <c r="F64" s="195" t="str">
        <f>Additional!C88</f>
        <v>Unknown</v>
      </c>
      <c r="G64" s="102"/>
      <c r="H64" s="189"/>
      <c r="I64" s="189"/>
      <c r="J64" s="189"/>
      <c r="K64" s="189"/>
      <c r="L64" s="190"/>
    </row>
  </sheetData>
  <mergeCells count="4">
    <mergeCell ref="G2:L2"/>
    <mergeCell ref="N2:S2"/>
    <mergeCell ref="G34:L34"/>
    <mergeCell ref="N34:T34"/>
  </mergeCells>
  <phoneticPr fontId="2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FL91"/>
  <sheetViews>
    <sheetView showGridLines="0" topLeftCell="A7" zoomScale="85" zoomScaleNormal="85" zoomScaleSheetLayoutView="70" workbookViewId="0">
      <selection activeCell="F7" sqref="F7"/>
    </sheetView>
  </sheetViews>
  <sheetFormatPr defaultRowHeight="15" x14ac:dyDescent="0.2"/>
  <cols>
    <col min="1" max="1" width="9.140625" style="20"/>
    <col min="2" max="2" width="19.28515625" style="20" customWidth="1"/>
    <col min="3" max="3" width="19.42578125" style="20" customWidth="1"/>
    <col min="4" max="4" width="26" style="20" hidden="1" customWidth="1"/>
    <col min="5" max="5" width="31.7109375" style="20" customWidth="1"/>
    <col min="6" max="6" width="21.42578125" style="20" customWidth="1"/>
    <col min="7" max="7" width="29.28515625" style="20" customWidth="1"/>
    <col min="8" max="8" width="19.7109375" style="20" customWidth="1"/>
    <col min="9" max="9" width="19.28515625" style="20" customWidth="1"/>
    <col min="10" max="10" width="20.28515625" style="20" customWidth="1"/>
    <col min="11" max="11" width="20.5703125" style="20" customWidth="1"/>
    <col min="12" max="13" width="19.7109375" style="20" customWidth="1"/>
    <col min="14" max="14" width="12.28515625" style="20" customWidth="1"/>
    <col min="15" max="15" width="19.7109375" style="20" customWidth="1"/>
    <col min="16" max="16" width="9.140625" style="20"/>
    <col min="17" max="18" width="19.7109375" style="20" customWidth="1"/>
    <col min="19" max="19" width="12.28515625" style="20" customWidth="1"/>
    <col min="20" max="20" width="19.7109375" style="20" customWidth="1"/>
    <col min="21" max="21" width="9.140625" style="20"/>
    <col min="22" max="23" width="19.7109375" style="20" customWidth="1"/>
    <col min="24" max="24" width="12.28515625" style="20" customWidth="1"/>
    <col min="25" max="25" width="19.7109375" style="20" customWidth="1"/>
    <col min="26" max="26" width="15" style="20" customWidth="1"/>
    <col min="27" max="28" width="19.7109375" style="20" customWidth="1"/>
    <col min="29" max="29" width="12.28515625" style="20" customWidth="1"/>
    <col min="30" max="30" width="19.7109375" style="20" customWidth="1"/>
    <col min="31" max="31" width="9.140625" style="20"/>
    <col min="32" max="33" width="19.7109375" style="20" customWidth="1"/>
    <col min="34" max="34" width="12.28515625" style="20" customWidth="1"/>
    <col min="35" max="35" width="19.7109375" style="20" customWidth="1"/>
    <col min="36" max="36" width="9.140625" style="20"/>
    <col min="37" max="38" width="19.7109375" style="20" customWidth="1"/>
    <col min="39" max="39" width="12.28515625" style="20" customWidth="1"/>
    <col min="40" max="40" width="19.7109375" style="20" customWidth="1"/>
    <col min="41" max="41" width="9.140625" style="20"/>
    <col min="42" max="43" width="19.7109375" style="20" customWidth="1"/>
    <col min="44" max="44" width="12.28515625" style="20" customWidth="1"/>
    <col min="45" max="45" width="19.7109375" style="20" customWidth="1"/>
    <col min="46" max="46" width="15" style="20" customWidth="1"/>
    <col min="47" max="48" width="19.7109375" style="20" customWidth="1"/>
    <col min="49" max="49" width="12.28515625" style="20" customWidth="1"/>
    <col min="50" max="50" width="19.7109375" style="20" customWidth="1"/>
    <col min="51" max="51" width="9.140625" style="20"/>
    <col min="52" max="53" width="19.7109375" style="20" customWidth="1"/>
    <col min="54" max="54" width="12.28515625" style="20" customWidth="1"/>
    <col min="55" max="55" width="19.7109375" style="20" customWidth="1"/>
    <col min="56" max="56" width="9.140625" style="20"/>
    <col min="57" max="58" width="19.7109375" style="20" customWidth="1"/>
    <col min="59" max="59" width="12.28515625" style="20" customWidth="1"/>
    <col min="60" max="60" width="19.7109375" style="20" customWidth="1"/>
    <col min="61" max="61" width="9.140625" style="20"/>
    <col min="62" max="63" width="19.7109375" style="20" customWidth="1"/>
    <col min="64" max="64" width="12.28515625" style="20" customWidth="1"/>
    <col min="65" max="65" width="19.7109375" style="20" customWidth="1"/>
    <col min="66" max="66" width="15" style="20" customWidth="1"/>
    <col min="67" max="68" width="19.7109375" style="20" customWidth="1"/>
    <col min="69" max="69" width="12.28515625" style="20" customWidth="1"/>
    <col min="70" max="70" width="19.7109375" style="20" customWidth="1"/>
    <col min="71" max="71" width="9.140625" style="20"/>
    <col min="72" max="73" width="19.7109375" style="20" customWidth="1"/>
    <col min="74" max="74" width="12.28515625" style="20" customWidth="1"/>
    <col min="75" max="75" width="19.7109375" style="20" customWidth="1"/>
    <col min="76" max="76" width="9.140625" style="20"/>
    <col min="77" max="78" width="19.7109375" style="20" customWidth="1"/>
    <col min="79" max="79" width="12.28515625" style="20" customWidth="1"/>
    <col min="80" max="80" width="19.7109375" style="20" customWidth="1"/>
    <col min="81" max="81" width="9.140625" style="20"/>
    <col min="82" max="83" width="19.7109375" style="20" customWidth="1"/>
    <col min="84" max="84" width="12.28515625" style="20" customWidth="1"/>
    <col min="85" max="85" width="19.7109375" style="20" customWidth="1"/>
    <col min="86" max="86" width="15" style="20" customWidth="1"/>
    <col min="87" max="88" width="19.7109375" style="20" customWidth="1"/>
    <col min="89" max="89" width="12.28515625" style="20" customWidth="1"/>
    <col min="90" max="90" width="19.7109375" style="20" customWidth="1"/>
    <col min="91" max="91" width="9.140625" style="20"/>
    <col min="92" max="93" width="19.7109375" style="20" customWidth="1"/>
    <col min="94" max="94" width="12.28515625" style="20" customWidth="1"/>
    <col min="95" max="95" width="19.7109375" style="20" customWidth="1"/>
    <col min="96" max="96" width="9.140625" style="20"/>
    <col min="97" max="98" width="19.7109375" style="20" customWidth="1"/>
    <col min="99" max="99" width="12.28515625" style="20" customWidth="1"/>
    <col min="100" max="100" width="19.7109375" style="20" customWidth="1"/>
    <col min="101" max="101" width="9.140625" style="20"/>
    <col min="102" max="103" width="19.7109375" style="20" customWidth="1"/>
    <col min="104" max="104" width="12.28515625" style="20" customWidth="1"/>
    <col min="105" max="105" width="19.7109375" style="20" customWidth="1"/>
    <col min="106" max="106" width="9.140625" style="20"/>
    <col min="107" max="108" width="19.7109375" style="20" customWidth="1"/>
    <col min="109" max="109" width="12.28515625" style="20" customWidth="1"/>
    <col min="110" max="110" width="19.7109375" style="20" customWidth="1"/>
    <col min="111" max="111" width="9.140625" style="20"/>
    <col min="112" max="113" width="19.7109375" style="20" customWidth="1"/>
    <col min="114" max="114" width="12.28515625" style="20" customWidth="1"/>
    <col min="115" max="115" width="19.7109375" style="20" customWidth="1"/>
    <col min="116" max="116" width="9.140625" style="20"/>
    <col min="117" max="118" width="19.7109375" style="20" customWidth="1"/>
    <col min="119" max="119" width="12.28515625" style="20" customWidth="1"/>
    <col min="120" max="120" width="19.7109375" style="20" customWidth="1"/>
    <col min="121" max="121" width="9.140625" style="20"/>
    <col min="122" max="123" width="19.7109375" style="20" customWidth="1"/>
    <col min="124" max="124" width="12.28515625" style="20" customWidth="1"/>
    <col min="125" max="125" width="19.7109375" style="20" customWidth="1"/>
    <col min="126" max="126" width="9.140625" style="20"/>
    <col min="127" max="128" width="19.7109375" style="20" customWidth="1"/>
    <col min="129" max="129" width="12.28515625" style="20" customWidth="1"/>
    <col min="130" max="130" width="19.7109375" style="20" customWidth="1"/>
    <col min="131" max="131" width="9.140625" style="20"/>
    <col min="132" max="133" width="19.7109375" style="20" customWidth="1"/>
    <col min="134" max="134" width="12.28515625" style="20" customWidth="1"/>
    <col min="135" max="135" width="19.7109375" style="20" customWidth="1"/>
    <col min="136" max="257" width="9.140625" style="20"/>
    <col min="258" max="258" width="19.28515625" style="20" customWidth="1"/>
    <col min="259" max="259" width="19.42578125" style="20" customWidth="1"/>
    <col min="260" max="260" width="0" style="20" hidden="1" customWidth="1"/>
    <col min="261" max="261" width="31.7109375" style="20" customWidth="1"/>
    <col min="262" max="262" width="21.42578125" style="20" customWidth="1"/>
    <col min="263" max="263" width="29.28515625" style="20" customWidth="1"/>
    <col min="264" max="264" width="19.7109375" style="20" customWidth="1"/>
    <col min="265" max="265" width="19.28515625" style="20" customWidth="1"/>
    <col min="266" max="266" width="20.28515625" style="20" customWidth="1"/>
    <col min="267" max="267" width="20.5703125" style="20" customWidth="1"/>
    <col min="268" max="269" width="19.7109375" style="20" customWidth="1"/>
    <col min="270" max="270" width="12.28515625" style="20" customWidth="1"/>
    <col min="271" max="271" width="19.7109375" style="20" customWidth="1"/>
    <col min="272" max="272" width="9.140625" style="20"/>
    <col min="273" max="274" width="19.7109375" style="20" customWidth="1"/>
    <col min="275" max="275" width="12.28515625" style="20" customWidth="1"/>
    <col min="276" max="276" width="19.7109375" style="20" customWidth="1"/>
    <col min="277" max="277" width="9.140625" style="20"/>
    <col min="278" max="279" width="19.7109375" style="20" customWidth="1"/>
    <col min="280" max="280" width="12.28515625" style="20" customWidth="1"/>
    <col min="281" max="281" width="19.7109375" style="20" customWidth="1"/>
    <col min="282" max="282" width="15" style="20" customWidth="1"/>
    <col min="283" max="284" width="19.7109375" style="20" customWidth="1"/>
    <col min="285" max="285" width="12.28515625" style="20" customWidth="1"/>
    <col min="286" max="286" width="19.7109375" style="20" customWidth="1"/>
    <col min="287" max="287" width="9.140625" style="20"/>
    <col min="288" max="289" width="19.7109375" style="20" customWidth="1"/>
    <col min="290" max="290" width="12.28515625" style="20" customWidth="1"/>
    <col min="291" max="291" width="19.7109375" style="20" customWidth="1"/>
    <col min="292" max="292" width="9.140625" style="20"/>
    <col min="293" max="294" width="19.7109375" style="20" customWidth="1"/>
    <col min="295" max="295" width="12.28515625" style="20" customWidth="1"/>
    <col min="296" max="296" width="19.7109375" style="20" customWidth="1"/>
    <col min="297" max="297" width="9.140625" style="20"/>
    <col min="298" max="299" width="19.7109375" style="20" customWidth="1"/>
    <col min="300" max="300" width="12.28515625" style="20" customWidth="1"/>
    <col min="301" max="301" width="19.7109375" style="20" customWidth="1"/>
    <col min="302" max="302" width="15" style="20" customWidth="1"/>
    <col min="303" max="304" width="19.7109375" style="20" customWidth="1"/>
    <col min="305" max="305" width="12.28515625" style="20" customWidth="1"/>
    <col min="306" max="306" width="19.7109375" style="20" customWidth="1"/>
    <col min="307" max="307" width="9.140625" style="20"/>
    <col min="308" max="309" width="19.7109375" style="20" customWidth="1"/>
    <col min="310" max="310" width="12.28515625" style="20" customWidth="1"/>
    <col min="311" max="311" width="19.7109375" style="20" customWidth="1"/>
    <col min="312" max="312" width="9.140625" style="20"/>
    <col min="313" max="314" width="19.7109375" style="20" customWidth="1"/>
    <col min="315" max="315" width="12.28515625" style="20" customWidth="1"/>
    <col min="316" max="316" width="19.7109375" style="20" customWidth="1"/>
    <col min="317" max="317" width="9.140625" style="20"/>
    <col min="318" max="319" width="19.7109375" style="20" customWidth="1"/>
    <col min="320" max="320" width="12.28515625" style="20" customWidth="1"/>
    <col min="321" max="321" width="19.7109375" style="20" customWidth="1"/>
    <col min="322" max="322" width="15" style="20" customWidth="1"/>
    <col min="323" max="324" width="19.7109375" style="20" customWidth="1"/>
    <col min="325" max="325" width="12.28515625" style="20" customWidth="1"/>
    <col min="326" max="326" width="19.7109375" style="20" customWidth="1"/>
    <col min="327" max="327" width="9.140625" style="20"/>
    <col min="328" max="329" width="19.7109375" style="20" customWidth="1"/>
    <col min="330" max="330" width="12.28515625" style="20" customWidth="1"/>
    <col min="331" max="331" width="19.7109375" style="20" customWidth="1"/>
    <col min="332" max="332" width="9.140625" style="20"/>
    <col min="333" max="334" width="19.7109375" style="20" customWidth="1"/>
    <col min="335" max="335" width="12.28515625" style="20" customWidth="1"/>
    <col min="336" max="336" width="19.7109375" style="20" customWidth="1"/>
    <col min="337" max="337" width="9.140625" style="20"/>
    <col min="338" max="339" width="19.7109375" style="20" customWidth="1"/>
    <col min="340" max="340" width="12.28515625" style="20" customWidth="1"/>
    <col min="341" max="341" width="19.7109375" style="20" customWidth="1"/>
    <col min="342" max="342" width="15" style="20" customWidth="1"/>
    <col min="343" max="344" width="19.7109375" style="20" customWidth="1"/>
    <col min="345" max="345" width="12.28515625" style="20" customWidth="1"/>
    <col min="346" max="346" width="19.7109375" style="20" customWidth="1"/>
    <col min="347" max="347" width="9.140625" style="20"/>
    <col min="348" max="349" width="19.7109375" style="20" customWidth="1"/>
    <col min="350" max="350" width="12.28515625" style="20" customWidth="1"/>
    <col min="351" max="351" width="19.7109375" style="20" customWidth="1"/>
    <col min="352" max="352" width="9.140625" style="20"/>
    <col min="353" max="354" width="19.7109375" style="20" customWidth="1"/>
    <col min="355" max="355" width="12.28515625" style="20" customWidth="1"/>
    <col min="356" max="356" width="19.7109375" style="20" customWidth="1"/>
    <col min="357" max="357" width="9.140625" style="20"/>
    <col min="358" max="359" width="19.7109375" style="20" customWidth="1"/>
    <col min="360" max="360" width="12.28515625" style="20" customWidth="1"/>
    <col min="361" max="361" width="19.7109375" style="20" customWidth="1"/>
    <col min="362" max="362" width="9.140625" style="20"/>
    <col min="363" max="364" width="19.7109375" style="20" customWidth="1"/>
    <col min="365" max="365" width="12.28515625" style="20" customWidth="1"/>
    <col min="366" max="366" width="19.7109375" style="20" customWidth="1"/>
    <col min="367" max="367" width="9.140625" style="20"/>
    <col min="368" max="369" width="19.7109375" style="20" customWidth="1"/>
    <col min="370" max="370" width="12.28515625" style="20" customWidth="1"/>
    <col min="371" max="371" width="19.7109375" style="20" customWidth="1"/>
    <col min="372" max="372" width="9.140625" style="20"/>
    <col min="373" max="374" width="19.7109375" style="20" customWidth="1"/>
    <col min="375" max="375" width="12.28515625" style="20" customWidth="1"/>
    <col min="376" max="376" width="19.7109375" style="20" customWidth="1"/>
    <col min="377" max="377" width="9.140625" style="20"/>
    <col min="378" max="379" width="19.7109375" style="20" customWidth="1"/>
    <col min="380" max="380" width="12.28515625" style="20" customWidth="1"/>
    <col min="381" max="381" width="19.7109375" style="20" customWidth="1"/>
    <col min="382" max="382" width="9.140625" style="20"/>
    <col min="383" max="384" width="19.7109375" style="20" customWidth="1"/>
    <col min="385" max="385" width="12.28515625" style="20" customWidth="1"/>
    <col min="386" max="386" width="19.7109375" style="20" customWidth="1"/>
    <col min="387" max="387" width="9.140625" style="20"/>
    <col min="388" max="389" width="19.7109375" style="20" customWidth="1"/>
    <col min="390" max="390" width="12.28515625" style="20" customWidth="1"/>
    <col min="391" max="391" width="19.7109375" style="20" customWidth="1"/>
    <col min="392" max="513" width="9.140625" style="20"/>
    <col min="514" max="514" width="19.28515625" style="20" customWidth="1"/>
    <col min="515" max="515" width="19.42578125" style="20" customWidth="1"/>
    <col min="516" max="516" width="0" style="20" hidden="1" customWidth="1"/>
    <col min="517" max="517" width="31.7109375" style="20" customWidth="1"/>
    <col min="518" max="518" width="21.42578125" style="20" customWidth="1"/>
    <col min="519" max="519" width="29.28515625" style="20" customWidth="1"/>
    <col min="520" max="520" width="19.7109375" style="20" customWidth="1"/>
    <col min="521" max="521" width="19.28515625" style="20" customWidth="1"/>
    <col min="522" max="522" width="20.28515625" style="20" customWidth="1"/>
    <col min="523" max="523" width="20.5703125" style="20" customWidth="1"/>
    <col min="524" max="525" width="19.7109375" style="20" customWidth="1"/>
    <col min="526" max="526" width="12.28515625" style="20" customWidth="1"/>
    <col min="527" max="527" width="19.7109375" style="20" customWidth="1"/>
    <col min="528" max="528" width="9.140625" style="20"/>
    <col min="529" max="530" width="19.7109375" style="20" customWidth="1"/>
    <col min="531" max="531" width="12.28515625" style="20" customWidth="1"/>
    <col min="532" max="532" width="19.7109375" style="20" customWidth="1"/>
    <col min="533" max="533" width="9.140625" style="20"/>
    <col min="534" max="535" width="19.7109375" style="20" customWidth="1"/>
    <col min="536" max="536" width="12.28515625" style="20" customWidth="1"/>
    <col min="537" max="537" width="19.7109375" style="20" customWidth="1"/>
    <col min="538" max="538" width="15" style="20" customWidth="1"/>
    <col min="539" max="540" width="19.7109375" style="20" customWidth="1"/>
    <col min="541" max="541" width="12.28515625" style="20" customWidth="1"/>
    <col min="542" max="542" width="19.7109375" style="20" customWidth="1"/>
    <col min="543" max="543" width="9.140625" style="20"/>
    <col min="544" max="545" width="19.7109375" style="20" customWidth="1"/>
    <col min="546" max="546" width="12.28515625" style="20" customWidth="1"/>
    <col min="547" max="547" width="19.7109375" style="20" customWidth="1"/>
    <col min="548" max="548" width="9.140625" style="20"/>
    <col min="549" max="550" width="19.7109375" style="20" customWidth="1"/>
    <col min="551" max="551" width="12.28515625" style="20" customWidth="1"/>
    <col min="552" max="552" width="19.7109375" style="20" customWidth="1"/>
    <col min="553" max="553" width="9.140625" style="20"/>
    <col min="554" max="555" width="19.7109375" style="20" customWidth="1"/>
    <col min="556" max="556" width="12.28515625" style="20" customWidth="1"/>
    <col min="557" max="557" width="19.7109375" style="20" customWidth="1"/>
    <col min="558" max="558" width="15" style="20" customWidth="1"/>
    <col min="559" max="560" width="19.7109375" style="20" customWidth="1"/>
    <col min="561" max="561" width="12.28515625" style="20" customWidth="1"/>
    <col min="562" max="562" width="19.7109375" style="20" customWidth="1"/>
    <col min="563" max="563" width="9.140625" style="20"/>
    <col min="564" max="565" width="19.7109375" style="20" customWidth="1"/>
    <col min="566" max="566" width="12.28515625" style="20" customWidth="1"/>
    <col min="567" max="567" width="19.7109375" style="20" customWidth="1"/>
    <col min="568" max="568" width="9.140625" style="20"/>
    <col min="569" max="570" width="19.7109375" style="20" customWidth="1"/>
    <col min="571" max="571" width="12.28515625" style="20" customWidth="1"/>
    <col min="572" max="572" width="19.7109375" style="20" customWidth="1"/>
    <col min="573" max="573" width="9.140625" style="20"/>
    <col min="574" max="575" width="19.7109375" style="20" customWidth="1"/>
    <col min="576" max="576" width="12.28515625" style="20" customWidth="1"/>
    <col min="577" max="577" width="19.7109375" style="20" customWidth="1"/>
    <col min="578" max="578" width="15" style="20" customWidth="1"/>
    <col min="579" max="580" width="19.7109375" style="20" customWidth="1"/>
    <col min="581" max="581" width="12.28515625" style="20" customWidth="1"/>
    <col min="582" max="582" width="19.7109375" style="20" customWidth="1"/>
    <col min="583" max="583" width="9.140625" style="20"/>
    <col min="584" max="585" width="19.7109375" style="20" customWidth="1"/>
    <col min="586" max="586" width="12.28515625" style="20" customWidth="1"/>
    <col min="587" max="587" width="19.7109375" style="20" customWidth="1"/>
    <col min="588" max="588" width="9.140625" style="20"/>
    <col min="589" max="590" width="19.7109375" style="20" customWidth="1"/>
    <col min="591" max="591" width="12.28515625" style="20" customWidth="1"/>
    <col min="592" max="592" width="19.7109375" style="20" customWidth="1"/>
    <col min="593" max="593" width="9.140625" style="20"/>
    <col min="594" max="595" width="19.7109375" style="20" customWidth="1"/>
    <col min="596" max="596" width="12.28515625" style="20" customWidth="1"/>
    <col min="597" max="597" width="19.7109375" style="20" customWidth="1"/>
    <col min="598" max="598" width="15" style="20" customWidth="1"/>
    <col min="599" max="600" width="19.7109375" style="20" customWidth="1"/>
    <col min="601" max="601" width="12.28515625" style="20" customWidth="1"/>
    <col min="602" max="602" width="19.7109375" style="20" customWidth="1"/>
    <col min="603" max="603" width="9.140625" style="20"/>
    <col min="604" max="605" width="19.7109375" style="20" customWidth="1"/>
    <col min="606" max="606" width="12.28515625" style="20" customWidth="1"/>
    <col min="607" max="607" width="19.7109375" style="20" customWidth="1"/>
    <col min="608" max="608" width="9.140625" style="20"/>
    <col min="609" max="610" width="19.7109375" style="20" customWidth="1"/>
    <col min="611" max="611" width="12.28515625" style="20" customWidth="1"/>
    <col min="612" max="612" width="19.7109375" style="20" customWidth="1"/>
    <col min="613" max="613" width="9.140625" style="20"/>
    <col min="614" max="615" width="19.7109375" style="20" customWidth="1"/>
    <col min="616" max="616" width="12.28515625" style="20" customWidth="1"/>
    <col min="617" max="617" width="19.7109375" style="20" customWidth="1"/>
    <col min="618" max="618" width="9.140625" style="20"/>
    <col min="619" max="620" width="19.7109375" style="20" customWidth="1"/>
    <col min="621" max="621" width="12.28515625" style="20" customWidth="1"/>
    <col min="622" max="622" width="19.7109375" style="20" customWidth="1"/>
    <col min="623" max="623" width="9.140625" style="20"/>
    <col min="624" max="625" width="19.7109375" style="20" customWidth="1"/>
    <col min="626" max="626" width="12.28515625" style="20" customWidth="1"/>
    <col min="627" max="627" width="19.7109375" style="20" customWidth="1"/>
    <col min="628" max="628" width="9.140625" style="20"/>
    <col min="629" max="630" width="19.7109375" style="20" customWidth="1"/>
    <col min="631" max="631" width="12.28515625" style="20" customWidth="1"/>
    <col min="632" max="632" width="19.7109375" style="20" customWidth="1"/>
    <col min="633" max="633" width="9.140625" style="20"/>
    <col min="634" max="635" width="19.7109375" style="20" customWidth="1"/>
    <col min="636" max="636" width="12.28515625" style="20" customWidth="1"/>
    <col min="637" max="637" width="19.7109375" style="20" customWidth="1"/>
    <col min="638" max="638" width="9.140625" style="20"/>
    <col min="639" max="640" width="19.7109375" style="20" customWidth="1"/>
    <col min="641" max="641" width="12.28515625" style="20" customWidth="1"/>
    <col min="642" max="642" width="19.7109375" style="20" customWidth="1"/>
    <col min="643" max="643" width="9.140625" style="20"/>
    <col min="644" max="645" width="19.7109375" style="20" customWidth="1"/>
    <col min="646" max="646" width="12.28515625" style="20" customWidth="1"/>
    <col min="647" max="647" width="19.7109375" style="20" customWidth="1"/>
    <col min="648" max="769" width="9.140625" style="20"/>
    <col min="770" max="770" width="19.28515625" style="20" customWidth="1"/>
    <col min="771" max="771" width="19.42578125" style="20" customWidth="1"/>
    <col min="772" max="772" width="0" style="20" hidden="1" customWidth="1"/>
    <col min="773" max="773" width="31.7109375" style="20" customWidth="1"/>
    <col min="774" max="774" width="21.42578125" style="20" customWidth="1"/>
    <col min="775" max="775" width="29.28515625" style="20" customWidth="1"/>
    <col min="776" max="776" width="19.7109375" style="20" customWidth="1"/>
    <col min="777" max="777" width="19.28515625" style="20" customWidth="1"/>
    <col min="778" max="778" width="20.28515625" style="20" customWidth="1"/>
    <col min="779" max="779" width="20.5703125" style="20" customWidth="1"/>
    <col min="780" max="781" width="19.7109375" style="20" customWidth="1"/>
    <col min="782" max="782" width="12.28515625" style="20" customWidth="1"/>
    <col min="783" max="783" width="19.7109375" style="20" customWidth="1"/>
    <col min="784" max="784" width="9.140625" style="20"/>
    <col min="785" max="786" width="19.7109375" style="20" customWidth="1"/>
    <col min="787" max="787" width="12.28515625" style="20" customWidth="1"/>
    <col min="788" max="788" width="19.7109375" style="20" customWidth="1"/>
    <col min="789" max="789" width="9.140625" style="20"/>
    <col min="790" max="791" width="19.7109375" style="20" customWidth="1"/>
    <col min="792" max="792" width="12.28515625" style="20" customWidth="1"/>
    <col min="793" max="793" width="19.7109375" style="20" customWidth="1"/>
    <col min="794" max="794" width="15" style="20" customWidth="1"/>
    <col min="795" max="796" width="19.7109375" style="20" customWidth="1"/>
    <col min="797" max="797" width="12.28515625" style="20" customWidth="1"/>
    <col min="798" max="798" width="19.7109375" style="20" customWidth="1"/>
    <col min="799" max="799" width="9.140625" style="20"/>
    <col min="800" max="801" width="19.7109375" style="20" customWidth="1"/>
    <col min="802" max="802" width="12.28515625" style="20" customWidth="1"/>
    <col min="803" max="803" width="19.7109375" style="20" customWidth="1"/>
    <col min="804" max="804" width="9.140625" style="20"/>
    <col min="805" max="806" width="19.7109375" style="20" customWidth="1"/>
    <col min="807" max="807" width="12.28515625" style="20" customWidth="1"/>
    <col min="808" max="808" width="19.7109375" style="20" customWidth="1"/>
    <col min="809" max="809" width="9.140625" style="20"/>
    <col min="810" max="811" width="19.7109375" style="20" customWidth="1"/>
    <col min="812" max="812" width="12.28515625" style="20" customWidth="1"/>
    <col min="813" max="813" width="19.7109375" style="20" customWidth="1"/>
    <col min="814" max="814" width="15" style="20" customWidth="1"/>
    <col min="815" max="816" width="19.7109375" style="20" customWidth="1"/>
    <col min="817" max="817" width="12.28515625" style="20" customWidth="1"/>
    <col min="818" max="818" width="19.7109375" style="20" customWidth="1"/>
    <col min="819" max="819" width="9.140625" style="20"/>
    <col min="820" max="821" width="19.7109375" style="20" customWidth="1"/>
    <col min="822" max="822" width="12.28515625" style="20" customWidth="1"/>
    <col min="823" max="823" width="19.7109375" style="20" customWidth="1"/>
    <col min="824" max="824" width="9.140625" style="20"/>
    <col min="825" max="826" width="19.7109375" style="20" customWidth="1"/>
    <col min="827" max="827" width="12.28515625" style="20" customWidth="1"/>
    <col min="828" max="828" width="19.7109375" style="20" customWidth="1"/>
    <col min="829" max="829" width="9.140625" style="20"/>
    <col min="830" max="831" width="19.7109375" style="20" customWidth="1"/>
    <col min="832" max="832" width="12.28515625" style="20" customWidth="1"/>
    <col min="833" max="833" width="19.7109375" style="20" customWidth="1"/>
    <col min="834" max="834" width="15" style="20" customWidth="1"/>
    <col min="835" max="836" width="19.7109375" style="20" customWidth="1"/>
    <col min="837" max="837" width="12.28515625" style="20" customWidth="1"/>
    <col min="838" max="838" width="19.7109375" style="20" customWidth="1"/>
    <col min="839" max="839" width="9.140625" style="20"/>
    <col min="840" max="841" width="19.7109375" style="20" customWidth="1"/>
    <col min="842" max="842" width="12.28515625" style="20" customWidth="1"/>
    <col min="843" max="843" width="19.7109375" style="20" customWidth="1"/>
    <col min="844" max="844" width="9.140625" style="20"/>
    <col min="845" max="846" width="19.7109375" style="20" customWidth="1"/>
    <col min="847" max="847" width="12.28515625" style="20" customWidth="1"/>
    <col min="848" max="848" width="19.7109375" style="20" customWidth="1"/>
    <col min="849" max="849" width="9.140625" style="20"/>
    <col min="850" max="851" width="19.7109375" style="20" customWidth="1"/>
    <col min="852" max="852" width="12.28515625" style="20" customWidth="1"/>
    <col min="853" max="853" width="19.7109375" style="20" customWidth="1"/>
    <col min="854" max="854" width="15" style="20" customWidth="1"/>
    <col min="855" max="856" width="19.7109375" style="20" customWidth="1"/>
    <col min="857" max="857" width="12.28515625" style="20" customWidth="1"/>
    <col min="858" max="858" width="19.7109375" style="20" customWidth="1"/>
    <col min="859" max="859" width="9.140625" style="20"/>
    <col min="860" max="861" width="19.7109375" style="20" customWidth="1"/>
    <col min="862" max="862" width="12.28515625" style="20" customWidth="1"/>
    <col min="863" max="863" width="19.7109375" style="20" customWidth="1"/>
    <col min="864" max="864" width="9.140625" style="20"/>
    <col min="865" max="866" width="19.7109375" style="20" customWidth="1"/>
    <col min="867" max="867" width="12.28515625" style="20" customWidth="1"/>
    <col min="868" max="868" width="19.7109375" style="20" customWidth="1"/>
    <col min="869" max="869" width="9.140625" style="20"/>
    <col min="870" max="871" width="19.7109375" style="20" customWidth="1"/>
    <col min="872" max="872" width="12.28515625" style="20" customWidth="1"/>
    <col min="873" max="873" width="19.7109375" style="20" customWidth="1"/>
    <col min="874" max="874" width="9.140625" style="20"/>
    <col min="875" max="876" width="19.7109375" style="20" customWidth="1"/>
    <col min="877" max="877" width="12.28515625" style="20" customWidth="1"/>
    <col min="878" max="878" width="19.7109375" style="20" customWidth="1"/>
    <col min="879" max="879" width="9.140625" style="20"/>
    <col min="880" max="881" width="19.7109375" style="20" customWidth="1"/>
    <col min="882" max="882" width="12.28515625" style="20" customWidth="1"/>
    <col min="883" max="883" width="19.7109375" style="20" customWidth="1"/>
    <col min="884" max="884" width="9.140625" style="20"/>
    <col min="885" max="886" width="19.7109375" style="20" customWidth="1"/>
    <col min="887" max="887" width="12.28515625" style="20" customWidth="1"/>
    <col min="888" max="888" width="19.7109375" style="20" customWidth="1"/>
    <col min="889" max="889" width="9.140625" style="20"/>
    <col min="890" max="891" width="19.7109375" style="20" customWidth="1"/>
    <col min="892" max="892" width="12.28515625" style="20" customWidth="1"/>
    <col min="893" max="893" width="19.7109375" style="20" customWidth="1"/>
    <col min="894" max="894" width="9.140625" style="20"/>
    <col min="895" max="896" width="19.7109375" style="20" customWidth="1"/>
    <col min="897" max="897" width="12.28515625" style="20" customWidth="1"/>
    <col min="898" max="898" width="19.7109375" style="20" customWidth="1"/>
    <col min="899" max="899" width="9.140625" style="20"/>
    <col min="900" max="901" width="19.7109375" style="20" customWidth="1"/>
    <col min="902" max="902" width="12.28515625" style="20" customWidth="1"/>
    <col min="903" max="903" width="19.7109375" style="20" customWidth="1"/>
    <col min="904" max="1025" width="9.140625" style="20"/>
    <col min="1026" max="1026" width="19.28515625" style="20" customWidth="1"/>
    <col min="1027" max="1027" width="19.42578125" style="20" customWidth="1"/>
    <col min="1028" max="1028" width="0" style="20" hidden="1" customWidth="1"/>
    <col min="1029" max="1029" width="31.7109375" style="20" customWidth="1"/>
    <col min="1030" max="1030" width="21.42578125" style="20" customWidth="1"/>
    <col min="1031" max="1031" width="29.28515625" style="20" customWidth="1"/>
    <col min="1032" max="1032" width="19.7109375" style="20" customWidth="1"/>
    <col min="1033" max="1033" width="19.28515625" style="20" customWidth="1"/>
    <col min="1034" max="1034" width="20.28515625" style="20" customWidth="1"/>
    <col min="1035" max="1035" width="20.5703125" style="20" customWidth="1"/>
    <col min="1036" max="1037" width="19.7109375" style="20" customWidth="1"/>
    <col min="1038" max="1038" width="12.28515625" style="20" customWidth="1"/>
    <col min="1039" max="1039" width="19.7109375" style="20" customWidth="1"/>
    <col min="1040" max="1040" width="9.140625" style="20"/>
    <col min="1041" max="1042" width="19.7109375" style="20" customWidth="1"/>
    <col min="1043" max="1043" width="12.28515625" style="20" customWidth="1"/>
    <col min="1044" max="1044" width="19.7109375" style="20" customWidth="1"/>
    <col min="1045" max="1045" width="9.140625" style="20"/>
    <col min="1046" max="1047" width="19.7109375" style="20" customWidth="1"/>
    <col min="1048" max="1048" width="12.28515625" style="20" customWidth="1"/>
    <col min="1049" max="1049" width="19.7109375" style="20" customWidth="1"/>
    <col min="1050" max="1050" width="15" style="20" customWidth="1"/>
    <col min="1051" max="1052" width="19.7109375" style="20" customWidth="1"/>
    <col min="1053" max="1053" width="12.28515625" style="20" customWidth="1"/>
    <col min="1054" max="1054" width="19.7109375" style="20" customWidth="1"/>
    <col min="1055" max="1055" width="9.140625" style="20"/>
    <col min="1056" max="1057" width="19.7109375" style="20" customWidth="1"/>
    <col min="1058" max="1058" width="12.28515625" style="20" customWidth="1"/>
    <col min="1059" max="1059" width="19.7109375" style="20" customWidth="1"/>
    <col min="1060" max="1060" width="9.140625" style="20"/>
    <col min="1061" max="1062" width="19.7109375" style="20" customWidth="1"/>
    <col min="1063" max="1063" width="12.28515625" style="20" customWidth="1"/>
    <col min="1064" max="1064" width="19.7109375" style="20" customWidth="1"/>
    <col min="1065" max="1065" width="9.140625" style="20"/>
    <col min="1066" max="1067" width="19.7109375" style="20" customWidth="1"/>
    <col min="1068" max="1068" width="12.28515625" style="20" customWidth="1"/>
    <col min="1069" max="1069" width="19.7109375" style="20" customWidth="1"/>
    <col min="1070" max="1070" width="15" style="20" customWidth="1"/>
    <col min="1071" max="1072" width="19.7109375" style="20" customWidth="1"/>
    <col min="1073" max="1073" width="12.28515625" style="20" customWidth="1"/>
    <col min="1074" max="1074" width="19.7109375" style="20" customWidth="1"/>
    <col min="1075" max="1075" width="9.140625" style="20"/>
    <col min="1076" max="1077" width="19.7109375" style="20" customWidth="1"/>
    <col min="1078" max="1078" width="12.28515625" style="20" customWidth="1"/>
    <col min="1079" max="1079" width="19.7109375" style="20" customWidth="1"/>
    <col min="1080" max="1080" width="9.140625" style="20"/>
    <col min="1081" max="1082" width="19.7109375" style="20" customWidth="1"/>
    <col min="1083" max="1083" width="12.28515625" style="20" customWidth="1"/>
    <col min="1084" max="1084" width="19.7109375" style="20" customWidth="1"/>
    <col min="1085" max="1085" width="9.140625" style="20"/>
    <col min="1086" max="1087" width="19.7109375" style="20" customWidth="1"/>
    <col min="1088" max="1088" width="12.28515625" style="20" customWidth="1"/>
    <col min="1089" max="1089" width="19.7109375" style="20" customWidth="1"/>
    <col min="1090" max="1090" width="15" style="20" customWidth="1"/>
    <col min="1091" max="1092" width="19.7109375" style="20" customWidth="1"/>
    <col min="1093" max="1093" width="12.28515625" style="20" customWidth="1"/>
    <col min="1094" max="1094" width="19.7109375" style="20" customWidth="1"/>
    <col min="1095" max="1095" width="9.140625" style="20"/>
    <col min="1096" max="1097" width="19.7109375" style="20" customWidth="1"/>
    <col min="1098" max="1098" width="12.28515625" style="20" customWidth="1"/>
    <col min="1099" max="1099" width="19.7109375" style="20" customWidth="1"/>
    <col min="1100" max="1100" width="9.140625" style="20"/>
    <col min="1101" max="1102" width="19.7109375" style="20" customWidth="1"/>
    <col min="1103" max="1103" width="12.28515625" style="20" customWidth="1"/>
    <col min="1104" max="1104" width="19.7109375" style="20" customWidth="1"/>
    <col min="1105" max="1105" width="9.140625" style="20"/>
    <col min="1106" max="1107" width="19.7109375" style="20" customWidth="1"/>
    <col min="1108" max="1108" width="12.28515625" style="20" customWidth="1"/>
    <col min="1109" max="1109" width="19.7109375" style="20" customWidth="1"/>
    <col min="1110" max="1110" width="15" style="20" customWidth="1"/>
    <col min="1111" max="1112" width="19.7109375" style="20" customWidth="1"/>
    <col min="1113" max="1113" width="12.28515625" style="20" customWidth="1"/>
    <col min="1114" max="1114" width="19.7109375" style="20" customWidth="1"/>
    <col min="1115" max="1115" width="9.140625" style="20"/>
    <col min="1116" max="1117" width="19.7109375" style="20" customWidth="1"/>
    <col min="1118" max="1118" width="12.28515625" style="20" customWidth="1"/>
    <col min="1119" max="1119" width="19.7109375" style="20" customWidth="1"/>
    <col min="1120" max="1120" width="9.140625" style="20"/>
    <col min="1121" max="1122" width="19.7109375" style="20" customWidth="1"/>
    <col min="1123" max="1123" width="12.28515625" style="20" customWidth="1"/>
    <col min="1124" max="1124" width="19.7109375" style="20" customWidth="1"/>
    <col min="1125" max="1125" width="9.140625" style="20"/>
    <col min="1126" max="1127" width="19.7109375" style="20" customWidth="1"/>
    <col min="1128" max="1128" width="12.28515625" style="20" customWidth="1"/>
    <col min="1129" max="1129" width="19.7109375" style="20" customWidth="1"/>
    <col min="1130" max="1130" width="9.140625" style="20"/>
    <col min="1131" max="1132" width="19.7109375" style="20" customWidth="1"/>
    <col min="1133" max="1133" width="12.28515625" style="20" customWidth="1"/>
    <col min="1134" max="1134" width="19.7109375" style="20" customWidth="1"/>
    <col min="1135" max="1135" width="9.140625" style="20"/>
    <col min="1136" max="1137" width="19.7109375" style="20" customWidth="1"/>
    <col min="1138" max="1138" width="12.28515625" style="20" customWidth="1"/>
    <col min="1139" max="1139" width="19.7109375" style="20" customWidth="1"/>
    <col min="1140" max="1140" width="9.140625" style="20"/>
    <col min="1141" max="1142" width="19.7109375" style="20" customWidth="1"/>
    <col min="1143" max="1143" width="12.28515625" style="20" customWidth="1"/>
    <col min="1144" max="1144" width="19.7109375" style="20" customWidth="1"/>
    <col min="1145" max="1145" width="9.140625" style="20"/>
    <col min="1146" max="1147" width="19.7109375" style="20" customWidth="1"/>
    <col min="1148" max="1148" width="12.28515625" style="20" customWidth="1"/>
    <col min="1149" max="1149" width="19.7109375" style="20" customWidth="1"/>
    <col min="1150" max="1150" width="9.140625" style="20"/>
    <col min="1151" max="1152" width="19.7109375" style="20" customWidth="1"/>
    <col min="1153" max="1153" width="12.28515625" style="20" customWidth="1"/>
    <col min="1154" max="1154" width="19.7109375" style="20" customWidth="1"/>
    <col min="1155" max="1155" width="9.140625" style="20"/>
    <col min="1156" max="1157" width="19.7109375" style="20" customWidth="1"/>
    <col min="1158" max="1158" width="12.28515625" style="20" customWidth="1"/>
    <col min="1159" max="1159" width="19.7109375" style="20" customWidth="1"/>
    <col min="1160" max="1281" width="9.140625" style="20"/>
    <col min="1282" max="1282" width="19.28515625" style="20" customWidth="1"/>
    <col min="1283" max="1283" width="19.42578125" style="20" customWidth="1"/>
    <col min="1284" max="1284" width="0" style="20" hidden="1" customWidth="1"/>
    <col min="1285" max="1285" width="31.7109375" style="20" customWidth="1"/>
    <col min="1286" max="1286" width="21.42578125" style="20" customWidth="1"/>
    <col min="1287" max="1287" width="29.28515625" style="20" customWidth="1"/>
    <col min="1288" max="1288" width="19.7109375" style="20" customWidth="1"/>
    <col min="1289" max="1289" width="19.28515625" style="20" customWidth="1"/>
    <col min="1290" max="1290" width="20.28515625" style="20" customWidth="1"/>
    <col min="1291" max="1291" width="20.5703125" style="20" customWidth="1"/>
    <col min="1292" max="1293" width="19.7109375" style="20" customWidth="1"/>
    <col min="1294" max="1294" width="12.28515625" style="20" customWidth="1"/>
    <col min="1295" max="1295" width="19.7109375" style="20" customWidth="1"/>
    <col min="1296" max="1296" width="9.140625" style="20"/>
    <col min="1297" max="1298" width="19.7109375" style="20" customWidth="1"/>
    <col min="1299" max="1299" width="12.28515625" style="20" customWidth="1"/>
    <col min="1300" max="1300" width="19.7109375" style="20" customWidth="1"/>
    <col min="1301" max="1301" width="9.140625" style="20"/>
    <col min="1302" max="1303" width="19.7109375" style="20" customWidth="1"/>
    <col min="1304" max="1304" width="12.28515625" style="20" customWidth="1"/>
    <col min="1305" max="1305" width="19.7109375" style="20" customWidth="1"/>
    <col min="1306" max="1306" width="15" style="20" customWidth="1"/>
    <col min="1307" max="1308" width="19.7109375" style="20" customWidth="1"/>
    <col min="1309" max="1309" width="12.28515625" style="20" customWidth="1"/>
    <col min="1310" max="1310" width="19.7109375" style="20" customWidth="1"/>
    <col min="1311" max="1311" width="9.140625" style="20"/>
    <col min="1312" max="1313" width="19.7109375" style="20" customWidth="1"/>
    <col min="1314" max="1314" width="12.28515625" style="20" customWidth="1"/>
    <col min="1315" max="1315" width="19.7109375" style="20" customWidth="1"/>
    <col min="1316" max="1316" width="9.140625" style="20"/>
    <col min="1317" max="1318" width="19.7109375" style="20" customWidth="1"/>
    <col min="1319" max="1319" width="12.28515625" style="20" customWidth="1"/>
    <col min="1320" max="1320" width="19.7109375" style="20" customWidth="1"/>
    <col min="1321" max="1321" width="9.140625" style="20"/>
    <col min="1322" max="1323" width="19.7109375" style="20" customWidth="1"/>
    <col min="1324" max="1324" width="12.28515625" style="20" customWidth="1"/>
    <col min="1325" max="1325" width="19.7109375" style="20" customWidth="1"/>
    <col min="1326" max="1326" width="15" style="20" customWidth="1"/>
    <col min="1327" max="1328" width="19.7109375" style="20" customWidth="1"/>
    <col min="1329" max="1329" width="12.28515625" style="20" customWidth="1"/>
    <col min="1330" max="1330" width="19.7109375" style="20" customWidth="1"/>
    <col min="1331" max="1331" width="9.140625" style="20"/>
    <col min="1332" max="1333" width="19.7109375" style="20" customWidth="1"/>
    <col min="1334" max="1334" width="12.28515625" style="20" customWidth="1"/>
    <col min="1335" max="1335" width="19.7109375" style="20" customWidth="1"/>
    <col min="1336" max="1336" width="9.140625" style="20"/>
    <col min="1337" max="1338" width="19.7109375" style="20" customWidth="1"/>
    <col min="1339" max="1339" width="12.28515625" style="20" customWidth="1"/>
    <col min="1340" max="1340" width="19.7109375" style="20" customWidth="1"/>
    <col min="1341" max="1341" width="9.140625" style="20"/>
    <col min="1342" max="1343" width="19.7109375" style="20" customWidth="1"/>
    <col min="1344" max="1344" width="12.28515625" style="20" customWidth="1"/>
    <col min="1345" max="1345" width="19.7109375" style="20" customWidth="1"/>
    <col min="1346" max="1346" width="15" style="20" customWidth="1"/>
    <col min="1347" max="1348" width="19.7109375" style="20" customWidth="1"/>
    <col min="1349" max="1349" width="12.28515625" style="20" customWidth="1"/>
    <col min="1350" max="1350" width="19.7109375" style="20" customWidth="1"/>
    <col min="1351" max="1351" width="9.140625" style="20"/>
    <col min="1352" max="1353" width="19.7109375" style="20" customWidth="1"/>
    <col min="1354" max="1354" width="12.28515625" style="20" customWidth="1"/>
    <col min="1355" max="1355" width="19.7109375" style="20" customWidth="1"/>
    <col min="1356" max="1356" width="9.140625" style="20"/>
    <col min="1357" max="1358" width="19.7109375" style="20" customWidth="1"/>
    <col min="1359" max="1359" width="12.28515625" style="20" customWidth="1"/>
    <col min="1360" max="1360" width="19.7109375" style="20" customWidth="1"/>
    <col min="1361" max="1361" width="9.140625" style="20"/>
    <col min="1362" max="1363" width="19.7109375" style="20" customWidth="1"/>
    <col min="1364" max="1364" width="12.28515625" style="20" customWidth="1"/>
    <col min="1365" max="1365" width="19.7109375" style="20" customWidth="1"/>
    <col min="1366" max="1366" width="15" style="20" customWidth="1"/>
    <col min="1367" max="1368" width="19.7109375" style="20" customWidth="1"/>
    <col min="1369" max="1369" width="12.28515625" style="20" customWidth="1"/>
    <col min="1370" max="1370" width="19.7109375" style="20" customWidth="1"/>
    <col min="1371" max="1371" width="9.140625" style="20"/>
    <col min="1372" max="1373" width="19.7109375" style="20" customWidth="1"/>
    <col min="1374" max="1374" width="12.28515625" style="20" customWidth="1"/>
    <col min="1375" max="1375" width="19.7109375" style="20" customWidth="1"/>
    <col min="1376" max="1376" width="9.140625" style="20"/>
    <col min="1377" max="1378" width="19.7109375" style="20" customWidth="1"/>
    <col min="1379" max="1379" width="12.28515625" style="20" customWidth="1"/>
    <col min="1380" max="1380" width="19.7109375" style="20" customWidth="1"/>
    <col min="1381" max="1381" width="9.140625" style="20"/>
    <col min="1382" max="1383" width="19.7109375" style="20" customWidth="1"/>
    <col min="1384" max="1384" width="12.28515625" style="20" customWidth="1"/>
    <col min="1385" max="1385" width="19.7109375" style="20" customWidth="1"/>
    <col min="1386" max="1386" width="9.140625" style="20"/>
    <col min="1387" max="1388" width="19.7109375" style="20" customWidth="1"/>
    <col min="1389" max="1389" width="12.28515625" style="20" customWidth="1"/>
    <col min="1390" max="1390" width="19.7109375" style="20" customWidth="1"/>
    <col min="1391" max="1391" width="9.140625" style="20"/>
    <col min="1392" max="1393" width="19.7109375" style="20" customWidth="1"/>
    <col min="1394" max="1394" width="12.28515625" style="20" customWidth="1"/>
    <col min="1395" max="1395" width="19.7109375" style="20" customWidth="1"/>
    <col min="1396" max="1396" width="9.140625" style="20"/>
    <col min="1397" max="1398" width="19.7109375" style="20" customWidth="1"/>
    <col min="1399" max="1399" width="12.28515625" style="20" customWidth="1"/>
    <col min="1400" max="1400" width="19.7109375" style="20" customWidth="1"/>
    <col min="1401" max="1401" width="9.140625" style="20"/>
    <col min="1402" max="1403" width="19.7109375" style="20" customWidth="1"/>
    <col min="1404" max="1404" width="12.28515625" style="20" customWidth="1"/>
    <col min="1405" max="1405" width="19.7109375" style="20" customWidth="1"/>
    <col min="1406" max="1406" width="9.140625" style="20"/>
    <col min="1407" max="1408" width="19.7109375" style="20" customWidth="1"/>
    <col min="1409" max="1409" width="12.28515625" style="20" customWidth="1"/>
    <col min="1410" max="1410" width="19.7109375" style="20" customWidth="1"/>
    <col min="1411" max="1411" width="9.140625" style="20"/>
    <col min="1412" max="1413" width="19.7109375" style="20" customWidth="1"/>
    <col min="1414" max="1414" width="12.28515625" style="20" customWidth="1"/>
    <col min="1415" max="1415" width="19.7109375" style="20" customWidth="1"/>
    <col min="1416" max="1537" width="9.140625" style="20"/>
    <col min="1538" max="1538" width="19.28515625" style="20" customWidth="1"/>
    <col min="1539" max="1539" width="19.42578125" style="20" customWidth="1"/>
    <col min="1540" max="1540" width="0" style="20" hidden="1" customWidth="1"/>
    <col min="1541" max="1541" width="31.7109375" style="20" customWidth="1"/>
    <col min="1542" max="1542" width="21.42578125" style="20" customWidth="1"/>
    <col min="1543" max="1543" width="29.28515625" style="20" customWidth="1"/>
    <col min="1544" max="1544" width="19.7109375" style="20" customWidth="1"/>
    <col min="1545" max="1545" width="19.28515625" style="20" customWidth="1"/>
    <col min="1546" max="1546" width="20.28515625" style="20" customWidth="1"/>
    <col min="1547" max="1547" width="20.5703125" style="20" customWidth="1"/>
    <col min="1548" max="1549" width="19.7109375" style="20" customWidth="1"/>
    <col min="1550" max="1550" width="12.28515625" style="20" customWidth="1"/>
    <col min="1551" max="1551" width="19.7109375" style="20" customWidth="1"/>
    <col min="1552" max="1552" width="9.140625" style="20"/>
    <col min="1553" max="1554" width="19.7109375" style="20" customWidth="1"/>
    <col min="1555" max="1555" width="12.28515625" style="20" customWidth="1"/>
    <col min="1556" max="1556" width="19.7109375" style="20" customWidth="1"/>
    <col min="1557" max="1557" width="9.140625" style="20"/>
    <col min="1558" max="1559" width="19.7109375" style="20" customWidth="1"/>
    <col min="1560" max="1560" width="12.28515625" style="20" customWidth="1"/>
    <col min="1561" max="1561" width="19.7109375" style="20" customWidth="1"/>
    <col min="1562" max="1562" width="15" style="20" customWidth="1"/>
    <col min="1563" max="1564" width="19.7109375" style="20" customWidth="1"/>
    <col min="1565" max="1565" width="12.28515625" style="20" customWidth="1"/>
    <col min="1566" max="1566" width="19.7109375" style="20" customWidth="1"/>
    <col min="1567" max="1567" width="9.140625" style="20"/>
    <col min="1568" max="1569" width="19.7109375" style="20" customWidth="1"/>
    <col min="1570" max="1570" width="12.28515625" style="20" customWidth="1"/>
    <col min="1571" max="1571" width="19.7109375" style="20" customWidth="1"/>
    <col min="1572" max="1572" width="9.140625" style="20"/>
    <col min="1573" max="1574" width="19.7109375" style="20" customWidth="1"/>
    <col min="1575" max="1575" width="12.28515625" style="20" customWidth="1"/>
    <col min="1576" max="1576" width="19.7109375" style="20" customWidth="1"/>
    <col min="1577" max="1577" width="9.140625" style="20"/>
    <col min="1578" max="1579" width="19.7109375" style="20" customWidth="1"/>
    <col min="1580" max="1580" width="12.28515625" style="20" customWidth="1"/>
    <col min="1581" max="1581" width="19.7109375" style="20" customWidth="1"/>
    <col min="1582" max="1582" width="15" style="20" customWidth="1"/>
    <col min="1583" max="1584" width="19.7109375" style="20" customWidth="1"/>
    <col min="1585" max="1585" width="12.28515625" style="20" customWidth="1"/>
    <col min="1586" max="1586" width="19.7109375" style="20" customWidth="1"/>
    <col min="1587" max="1587" width="9.140625" style="20"/>
    <col min="1588" max="1589" width="19.7109375" style="20" customWidth="1"/>
    <col min="1590" max="1590" width="12.28515625" style="20" customWidth="1"/>
    <col min="1591" max="1591" width="19.7109375" style="20" customWidth="1"/>
    <col min="1592" max="1592" width="9.140625" style="20"/>
    <col min="1593" max="1594" width="19.7109375" style="20" customWidth="1"/>
    <col min="1595" max="1595" width="12.28515625" style="20" customWidth="1"/>
    <col min="1596" max="1596" width="19.7109375" style="20" customWidth="1"/>
    <col min="1597" max="1597" width="9.140625" style="20"/>
    <col min="1598" max="1599" width="19.7109375" style="20" customWidth="1"/>
    <col min="1600" max="1600" width="12.28515625" style="20" customWidth="1"/>
    <col min="1601" max="1601" width="19.7109375" style="20" customWidth="1"/>
    <col min="1602" max="1602" width="15" style="20" customWidth="1"/>
    <col min="1603" max="1604" width="19.7109375" style="20" customWidth="1"/>
    <col min="1605" max="1605" width="12.28515625" style="20" customWidth="1"/>
    <col min="1606" max="1606" width="19.7109375" style="20" customWidth="1"/>
    <col min="1607" max="1607" width="9.140625" style="20"/>
    <col min="1608" max="1609" width="19.7109375" style="20" customWidth="1"/>
    <col min="1610" max="1610" width="12.28515625" style="20" customWidth="1"/>
    <col min="1611" max="1611" width="19.7109375" style="20" customWidth="1"/>
    <col min="1612" max="1612" width="9.140625" style="20"/>
    <col min="1613" max="1614" width="19.7109375" style="20" customWidth="1"/>
    <col min="1615" max="1615" width="12.28515625" style="20" customWidth="1"/>
    <col min="1616" max="1616" width="19.7109375" style="20" customWidth="1"/>
    <col min="1617" max="1617" width="9.140625" style="20"/>
    <col min="1618" max="1619" width="19.7109375" style="20" customWidth="1"/>
    <col min="1620" max="1620" width="12.28515625" style="20" customWidth="1"/>
    <col min="1621" max="1621" width="19.7109375" style="20" customWidth="1"/>
    <col min="1622" max="1622" width="15" style="20" customWidth="1"/>
    <col min="1623" max="1624" width="19.7109375" style="20" customWidth="1"/>
    <col min="1625" max="1625" width="12.28515625" style="20" customWidth="1"/>
    <col min="1626" max="1626" width="19.7109375" style="20" customWidth="1"/>
    <col min="1627" max="1627" width="9.140625" style="20"/>
    <col min="1628" max="1629" width="19.7109375" style="20" customWidth="1"/>
    <col min="1630" max="1630" width="12.28515625" style="20" customWidth="1"/>
    <col min="1631" max="1631" width="19.7109375" style="20" customWidth="1"/>
    <col min="1632" max="1632" width="9.140625" style="20"/>
    <col min="1633" max="1634" width="19.7109375" style="20" customWidth="1"/>
    <col min="1635" max="1635" width="12.28515625" style="20" customWidth="1"/>
    <col min="1636" max="1636" width="19.7109375" style="20" customWidth="1"/>
    <col min="1637" max="1637" width="9.140625" style="20"/>
    <col min="1638" max="1639" width="19.7109375" style="20" customWidth="1"/>
    <col min="1640" max="1640" width="12.28515625" style="20" customWidth="1"/>
    <col min="1641" max="1641" width="19.7109375" style="20" customWidth="1"/>
    <col min="1642" max="1642" width="9.140625" style="20"/>
    <col min="1643" max="1644" width="19.7109375" style="20" customWidth="1"/>
    <col min="1645" max="1645" width="12.28515625" style="20" customWidth="1"/>
    <col min="1646" max="1646" width="19.7109375" style="20" customWidth="1"/>
    <col min="1647" max="1647" width="9.140625" style="20"/>
    <col min="1648" max="1649" width="19.7109375" style="20" customWidth="1"/>
    <col min="1650" max="1650" width="12.28515625" style="20" customWidth="1"/>
    <col min="1651" max="1651" width="19.7109375" style="20" customWidth="1"/>
    <col min="1652" max="1652" width="9.140625" style="20"/>
    <col min="1653" max="1654" width="19.7109375" style="20" customWidth="1"/>
    <col min="1655" max="1655" width="12.28515625" style="20" customWidth="1"/>
    <col min="1656" max="1656" width="19.7109375" style="20" customWidth="1"/>
    <col min="1657" max="1657" width="9.140625" style="20"/>
    <col min="1658" max="1659" width="19.7109375" style="20" customWidth="1"/>
    <col min="1660" max="1660" width="12.28515625" style="20" customWidth="1"/>
    <col min="1661" max="1661" width="19.7109375" style="20" customWidth="1"/>
    <col min="1662" max="1662" width="9.140625" style="20"/>
    <col min="1663" max="1664" width="19.7109375" style="20" customWidth="1"/>
    <col min="1665" max="1665" width="12.28515625" style="20" customWidth="1"/>
    <col min="1666" max="1666" width="19.7109375" style="20" customWidth="1"/>
    <col min="1667" max="1667" width="9.140625" style="20"/>
    <col min="1668" max="1669" width="19.7109375" style="20" customWidth="1"/>
    <col min="1670" max="1670" width="12.28515625" style="20" customWidth="1"/>
    <col min="1671" max="1671" width="19.7109375" style="20" customWidth="1"/>
    <col min="1672" max="1793" width="9.140625" style="20"/>
    <col min="1794" max="1794" width="19.28515625" style="20" customWidth="1"/>
    <col min="1795" max="1795" width="19.42578125" style="20" customWidth="1"/>
    <col min="1796" max="1796" width="0" style="20" hidden="1" customWidth="1"/>
    <col min="1797" max="1797" width="31.7109375" style="20" customWidth="1"/>
    <col min="1798" max="1798" width="21.42578125" style="20" customWidth="1"/>
    <col min="1799" max="1799" width="29.28515625" style="20" customWidth="1"/>
    <col min="1800" max="1800" width="19.7109375" style="20" customWidth="1"/>
    <col min="1801" max="1801" width="19.28515625" style="20" customWidth="1"/>
    <col min="1802" max="1802" width="20.28515625" style="20" customWidth="1"/>
    <col min="1803" max="1803" width="20.5703125" style="20" customWidth="1"/>
    <col min="1804" max="1805" width="19.7109375" style="20" customWidth="1"/>
    <col min="1806" max="1806" width="12.28515625" style="20" customWidth="1"/>
    <col min="1807" max="1807" width="19.7109375" style="20" customWidth="1"/>
    <col min="1808" max="1808" width="9.140625" style="20"/>
    <col min="1809" max="1810" width="19.7109375" style="20" customWidth="1"/>
    <col min="1811" max="1811" width="12.28515625" style="20" customWidth="1"/>
    <col min="1812" max="1812" width="19.7109375" style="20" customWidth="1"/>
    <col min="1813" max="1813" width="9.140625" style="20"/>
    <col min="1814" max="1815" width="19.7109375" style="20" customWidth="1"/>
    <col min="1816" max="1816" width="12.28515625" style="20" customWidth="1"/>
    <col min="1817" max="1817" width="19.7109375" style="20" customWidth="1"/>
    <col min="1818" max="1818" width="15" style="20" customWidth="1"/>
    <col min="1819" max="1820" width="19.7109375" style="20" customWidth="1"/>
    <col min="1821" max="1821" width="12.28515625" style="20" customWidth="1"/>
    <col min="1822" max="1822" width="19.7109375" style="20" customWidth="1"/>
    <col min="1823" max="1823" width="9.140625" style="20"/>
    <col min="1824" max="1825" width="19.7109375" style="20" customWidth="1"/>
    <col min="1826" max="1826" width="12.28515625" style="20" customWidth="1"/>
    <col min="1827" max="1827" width="19.7109375" style="20" customWidth="1"/>
    <col min="1828" max="1828" width="9.140625" style="20"/>
    <col min="1829" max="1830" width="19.7109375" style="20" customWidth="1"/>
    <col min="1831" max="1831" width="12.28515625" style="20" customWidth="1"/>
    <col min="1832" max="1832" width="19.7109375" style="20" customWidth="1"/>
    <col min="1833" max="1833" width="9.140625" style="20"/>
    <col min="1834" max="1835" width="19.7109375" style="20" customWidth="1"/>
    <col min="1836" max="1836" width="12.28515625" style="20" customWidth="1"/>
    <col min="1837" max="1837" width="19.7109375" style="20" customWidth="1"/>
    <col min="1838" max="1838" width="15" style="20" customWidth="1"/>
    <col min="1839" max="1840" width="19.7109375" style="20" customWidth="1"/>
    <col min="1841" max="1841" width="12.28515625" style="20" customWidth="1"/>
    <col min="1842" max="1842" width="19.7109375" style="20" customWidth="1"/>
    <col min="1843" max="1843" width="9.140625" style="20"/>
    <col min="1844" max="1845" width="19.7109375" style="20" customWidth="1"/>
    <col min="1846" max="1846" width="12.28515625" style="20" customWidth="1"/>
    <col min="1847" max="1847" width="19.7109375" style="20" customWidth="1"/>
    <col min="1848" max="1848" width="9.140625" style="20"/>
    <col min="1849" max="1850" width="19.7109375" style="20" customWidth="1"/>
    <col min="1851" max="1851" width="12.28515625" style="20" customWidth="1"/>
    <col min="1852" max="1852" width="19.7109375" style="20" customWidth="1"/>
    <col min="1853" max="1853" width="9.140625" style="20"/>
    <col min="1854" max="1855" width="19.7109375" style="20" customWidth="1"/>
    <col min="1856" max="1856" width="12.28515625" style="20" customWidth="1"/>
    <col min="1857" max="1857" width="19.7109375" style="20" customWidth="1"/>
    <col min="1858" max="1858" width="15" style="20" customWidth="1"/>
    <col min="1859" max="1860" width="19.7109375" style="20" customWidth="1"/>
    <col min="1861" max="1861" width="12.28515625" style="20" customWidth="1"/>
    <col min="1862" max="1862" width="19.7109375" style="20" customWidth="1"/>
    <col min="1863" max="1863" width="9.140625" style="20"/>
    <col min="1864" max="1865" width="19.7109375" style="20" customWidth="1"/>
    <col min="1866" max="1866" width="12.28515625" style="20" customWidth="1"/>
    <col min="1867" max="1867" width="19.7109375" style="20" customWidth="1"/>
    <col min="1868" max="1868" width="9.140625" style="20"/>
    <col min="1869" max="1870" width="19.7109375" style="20" customWidth="1"/>
    <col min="1871" max="1871" width="12.28515625" style="20" customWidth="1"/>
    <col min="1872" max="1872" width="19.7109375" style="20" customWidth="1"/>
    <col min="1873" max="1873" width="9.140625" style="20"/>
    <col min="1874" max="1875" width="19.7109375" style="20" customWidth="1"/>
    <col min="1876" max="1876" width="12.28515625" style="20" customWidth="1"/>
    <col min="1877" max="1877" width="19.7109375" style="20" customWidth="1"/>
    <col min="1878" max="1878" width="15" style="20" customWidth="1"/>
    <col min="1879" max="1880" width="19.7109375" style="20" customWidth="1"/>
    <col min="1881" max="1881" width="12.28515625" style="20" customWidth="1"/>
    <col min="1882" max="1882" width="19.7109375" style="20" customWidth="1"/>
    <col min="1883" max="1883" width="9.140625" style="20"/>
    <col min="1884" max="1885" width="19.7109375" style="20" customWidth="1"/>
    <col min="1886" max="1886" width="12.28515625" style="20" customWidth="1"/>
    <col min="1887" max="1887" width="19.7109375" style="20" customWidth="1"/>
    <col min="1888" max="1888" width="9.140625" style="20"/>
    <col min="1889" max="1890" width="19.7109375" style="20" customWidth="1"/>
    <col min="1891" max="1891" width="12.28515625" style="20" customWidth="1"/>
    <col min="1892" max="1892" width="19.7109375" style="20" customWidth="1"/>
    <col min="1893" max="1893" width="9.140625" style="20"/>
    <col min="1894" max="1895" width="19.7109375" style="20" customWidth="1"/>
    <col min="1896" max="1896" width="12.28515625" style="20" customWidth="1"/>
    <col min="1897" max="1897" width="19.7109375" style="20" customWidth="1"/>
    <col min="1898" max="1898" width="9.140625" style="20"/>
    <col min="1899" max="1900" width="19.7109375" style="20" customWidth="1"/>
    <col min="1901" max="1901" width="12.28515625" style="20" customWidth="1"/>
    <col min="1902" max="1902" width="19.7109375" style="20" customWidth="1"/>
    <col min="1903" max="1903" width="9.140625" style="20"/>
    <col min="1904" max="1905" width="19.7109375" style="20" customWidth="1"/>
    <col min="1906" max="1906" width="12.28515625" style="20" customWidth="1"/>
    <col min="1907" max="1907" width="19.7109375" style="20" customWidth="1"/>
    <col min="1908" max="1908" width="9.140625" style="20"/>
    <col min="1909" max="1910" width="19.7109375" style="20" customWidth="1"/>
    <col min="1911" max="1911" width="12.28515625" style="20" customWidth="1"/>
    <col min="1912" max="1912" width="19.7109375" style="20" customWidth="1"/>
    <col min="1913" max="1913" width="9.140625" style="20"/>
    <col min="1914" max="1915" width="19.7109375" style="20" customWidth="1"/>
    <col min="1916" max="1916" width="12.28515625" style="20" customWidth="1"/>
    <col min="1917" max="1917" width="19.7109375" style="20" customWidth="1"/>
    <col min="1918" max="1918" width="9.140625" style="20"/>
    <col min="1919" max="1920" width="19.7109375" style="20" customWidth="1"/>
    <col min="1921" max="1921" width="12.28515625" style="20" customWidth="1"/>
    <col min="1922" max="1922" width="19.7109375" style="20" customWidth="1"/>
    <col min="1923" max="1923" width="9.140625" style="20"/>
    <col min="1924" max="1925" width="19.7109375" style="20" customWidth="1"/>
    <col min="1926" max="1926" width="12.28515625" style="20" customWidth="1"/>
    <col min="1927" max="1927" width="19.7109375" style="20" customWidth="1"/>
    <col min="1928" max="2049" width="9.140625" style="20"/>
    <col min="2050" max="2050" width="19.28515625" style="20" customWidth="1"/>
    <col min="2051" max="2051" width="19.42578125" style="20" customWidth="1"/>
    <col min="2052" max="2052" width="0" style="20" hidden="1" customWidth="1"/>
    <col min="2053" max="2053" width="31.7109375" style="20" customWidth="1"/>
    <col min="2054" max="2054" width="21.42578125" style="20" customWidth="1"/>
    <col min="2055" max="2055" width="29.28515625" style="20" customWidth="1"/>
    <col min="2056" max="2056" width="19.7109375" style="20" customWidth="1"/>
    <col min="2057" max="2057" width="19.28515625" style="20" customWidth="1"/>
    <col min="2058" max="2058" width="20.28515625" style="20" customWidth="1"/>
    <col min="2059" max="2059" width="20.5703125" style="20" customWidth="1"/>
    <col min="2060" max="2061" width="19.7109375" style="20" customWidth="1"/>
    <col min="2062" max="2062" width="12.28515625" style="20" customWidth="1"/>
    <col min="2063" max="2063" width="19.7109375" style="20" customWidth="1"/>
    <col min="2064" max="2064" width="9.140625" style="20"/>
    <col min="2065" max="2066" width="19.7109375" style="20" customWidth="1"/>
    <col min="2067" max="2067" width="12.28515625" style="20" customWidth="1"/>
    <col min="2068" max="2068" width="19.7109375" style="20" customWidth="1"/>
    <col min="2069" max="2069" width="9.140625" style="20"/>
    <col min="2070" max="2071" width="19.7109375" style="20" customWidth="1"/>
    <col min="2072" max="2072" width="12.28515625" style="20" customWidth="1"/>
    <col min="2073" max="2073" width="19.7109375" style="20" customWidth="1"/>
    <col min="2074" max="2074" width="15" style="20" customWidth="1"/>
    <col min="2075" max="2076" width="19.7109375" style="20" customWidth="1"/>
    <col min="2077" max="2077" width="12.28515625" style="20" customWidth="1"/>
    <col min="2078" max="2078" width="19.7109375" style="20" customWidth="1"/>
    <col min="2079" max="2079" width="9.140625" style="20"/>
    <col min="2080" max="2081" width="19.7109375" style="20" customWidth="1"/>
    <col min="2082" max="2082" width="12.28515625" style="20" customWidth="1"/>
    <col min="2083" max="2083" width="19.7109375" style="20" customWidth="1"/>
    <col min="2084" max="2084" width="9.140625" style="20"/>
    <col min="2085" max="2086" width="19.7109375" style="20" customWidth="1"/>
    <col min="2087" max="2087" width="12.28515625" style="20" customWidth="1"/>
    <col min="2088" max="2088" width="19.7109375" style="20" customWidth="1"/>
    <col min="2089" max="2089" width="9.140625" style="20"/>
    <col min="2090" max="2091" width="19.7109375" style="20" customWidth="1"/>
    <col min="2092" max="2092" width="12.28515625" style="20" customWidth="1"/>
    <col min="2093" max="2093" width="19.7109375" style="20" customWidth="1"/>
    <col min="2094" max="2094" width="15" style="20" customWidth="1"/>
    <col min="2095" max="2096" width="19.7109375" style="20" customWidth="1"/>
    <col min="2097" max="2097" width="12.28515625" style="20" customWidth="1"/>
    <col min="2098" max="2098" width="19.7109375" style="20" customWidth="1"/>
    <col min="2099" max="2099" width="9.140625" style="20"/>
    <col min="2100" max="2101" width="19.7109375" style="20" customWidth="1"/>
    <col min="2102" max="2102" width="12.28515625" style="20" customWidth="1"/>
    <col min="2103" max="2103" width="19.7109375" style="20" customWidth="1"/>
    <col min="2104" max="2104" width="9.140625" style="20"/>
    <col min="2105" max="2106" width="19.7109375" style="20" customWidth="1"/>
    <col min="2107" max="2107" width="12.28515625" style="20" customWidth="1"/>
    <col min="2108" max="2108" width="19.7109375" style="20" customWidth="1"/>
    <col min="2109" max="2109" width="9.140625" style="20"/>
    <col min="2110" max="2111" width="19.7109375" style="20" customWidth="1"/>
    <col min="2112" max="2112" width="12.28515625" style="20" customWidth="1"/>
    <col min="2113" max="2113" width="19.7109375" style="20" customWidth="1"/>
    <col min="2114" max="2114" width="15" style="20" customWidth="1"/>
    <col min="2115" max="2116" width="19.7109375" style="20" customWidth="1"/>
    <col min="2117" max="2117" width="12.28515625" style="20" customWidth="1"/>
    <col min="2118" max="2118" width="19.7109375" style="20" customWidth="1"/>
    <col min="2119" max="2119" width="9.140625" style="20"/>
    <col min="2120" max="2121" width="19.7109375" style="20" customWidth="1"/>
    <col min="2122" max="2122" width="12.28515625" style="20" customWidth="1"/>
    <col min="2123" max="2123" width="19.7109375" style="20" customWidth="1"/>
    <col min="2124" max="2124" width="9.140625" style="20"/>
    <col min="2125" max="2126" width="19.7109375" style="20" customWidth="1"/>
    <col min="2127" max="2127" width="12.28515625" style="20" customWidth="1"/>
    <col min="2128" max="2128" width="19.7109375" style="20" customWidth="1"/>
    <col min="2129" max="2129" width="9.140625" style="20"/>
    <col min="2130" max="2131" width="19.7109375" style="20" customWidth="1"/>
    <col min="2132" max="2132" width="12.28515625" style="20" customWidth="1"/>
    <col min="2133" max="2133" width="19.7109375" style="20" customWidth="1"/>
    <col min="2134" max="2134" width="15" style="20" customWidth="1"/>
    <col min="2135" max="2136" width="19.7109375" style="20" customWidth="1"/>
    <col min="2137" max="2137" width="12.28515625" style="20" customWidth="1"/>
    <col min="2138" max="2138" width="19.7109375" style="20" customWidth="1"/>
    <col min="2139" max="2139" width="9.140625" style="20"/>
    <col min="2140" max="2141" width="19.7109375" style="20" customWidth="1"/>
    <col min="2142" max="2142" width="12.28515625" style="20" customWidth="1"/>
    <col min="2143" max="2143" width="19.7109375" style="20" customWidth="1"/>
    <col min="2144" max="2144" width="9.140625" style="20"/>
    <col min="2145" max="2146" width="19.7109375" style="20" customWidth="1"/>
    <col min="2147" max="2147" width="12.28515625" style="20" customWidth="1"/>
    <col min="2148" max="2148" width="19.7109375" style="20" customWidth="1"/>
    <col min="2149" max="2149" width="9.140625" style="20"/>
    <col min="2150" max="2151" width="19.7109375" style="20" customWidth="1"/>
    <col min="2152" max="2152" width="12.28515625" style="20" customWidth="1"/>
    <col min="2153" max="2153" width="19.7109375" style="20" customWidth="1"/>
    <col min="2154" max="2154" width="9.140625" style="20"/>
    <col min="2155" max="2156" width="19.7109375" style="20" customWidth="1"/>
    <col min="2157" max="2157" width="12.28515625" style="20" customWidth="1"/>
    <col min="2158" max="2158" width="19.7109375" style="20" customWidth="1"/>
    <col min="2159" max="2159" width="9.140625" style="20"/>
    <col min="2160" max="2161" width="19.7109375" style="20" customWidth="1"/>
    <col min="2162" max="2162" width="12.28515625" style="20" customWidth="1"/>
    <col min="2163" max="2163" width="19.7109375" style="20" customWidth="1"/>
    <col min="2164" max="2164" width="9.140625" style="20"/>
    <col min="2165" max="2166" width="19.7109375" style="20" customWidth="1"/>
    <col min="2167" max="2167" width="12.28515625" style="20" customWidth="1"/>
    <col min="2168" max="2168" width="19.7109375" style="20" customWidth="1"/>
    <col min="2169" max="2169" width="9.140625" style="20"/>
    <col min="2170" max="2171" width="19.7109375" style="20" customWidth="1"/>
    <col min="2172" max="2172" width="12.28515625" style="20" customWidth="1"/>
    <col min="2173" max="2173" width="19.7109375" style="20" customWidth="1"/>
    <col min="2174" max="2174" width="9.140625" style="20"/>
    <col min="2175" max="2176" width="19.7109375" style="20" customWidth="1"/>
    <col min="2177" max="2177" width="12.28515625" style="20" customWidth="1"/>
    <col min="2178" max="2178" width="19.7109375" style="20" customWidth="1"/>
    <col min="2179" max="2179" width="9.140625" style="20"/>
    <col min="2180" max="2181" width="19.7109375" style="20" customWidth="1"/>
    <col min="2182" max="2182" width="12.28515625" style="20" customWidth="1"/>
    <col min="2183" max="2183" width="19.7109375" style="20" customWidth="1"/>
    <col min="2184" max="2305" width="9.140625" style="20"/>
    <col min="2306" max="2306" width="19.28515625" style="20" customWidth="1"/>
    <col min="2307" max="2307" width="19.42578125" style="20" customWidth="1"/>
    <col min="2308" max="2308" width="0" style="20" hidden="1" customWidth="1"/>
    <col min="2309" max="2309" width="31.7109375" style="20" customWidth="1"/>
    <col min="2310" max="2310" width="21.42578125" style="20" customWidth="1"/>
    <col min="2311" max="2311" width="29.28515625" style="20" customWidth="1"/>
    <col min="2312" max="2312" width="19.7109375" style="20" customWidth="1"/>
    <col min="2313" max="2313" width="19.28515625" style="20" customWidth="1"/>
    <col min="2314" max="2314" width="20.28515625" style="20" customWidth="1"/>
    <col min="2315" max="2315" width="20.5703125" style="20" customWidth="1"/>
    <col min="2316" max="2317" width="19.7109375" style="20" customWidth="1"/>
    <col min="2318" max="2318" width="12.28515625" style="20" customWidth="1"/>
    <col min="2319" max="2319" width="19.7109375" style="20" customWidth="1"/>
    <col min="2320" max="2320" width="9.140625" style="20"/>
    <col min="2321" max="2322" width="19.7109375" style="20" customWidth="1"/>
    <col min="2323" max="2323" width="12.28515625" style="20" customWidth="1"/>
    <col min="2324" max="2324" width="19.7109375" style="20" customWidth="1"/>
    <col min="2325" max="2325" width="9.140625" style="20"/>
    <col min="2326" max="2327" width="19.7109375" style="20" customWidth="1"/>
    <col min="2328" max="2328" width="12.28515625" style="20" customWidth="1"/>
    <col min="2329" max="2329" width="19.7109375" style="20" customWidth="1"/>
    <col min="2330" max="2330" width="15" style="20" customWidth="1"/>
    <col min="2331" max="2332" width="19.7109375" style="20" customWidth="1"/>
    <col min="2333" max="2333" width="12.28515625" style="20" customWidth="1"/>
    <col min="2334" max="2334" width="19.7109375" style="20" customWidth="1"/>
    <col min="2335" max="2335" width="9.140625" style="20"/>
    <col min="2336" max="2337" width="19.7109375" style="20" customWidth="1"/>
    <col min="2338" max="2338" width="12.28515625" style="20" customWidth="1"/>
    <col min="2339" max="2339" width="19.7109375" style="20" customWidth="1"/>
    <col min="2340" max="2340" width="9.140625" style="20"/>
    <col min="2341" max="2342" width="19.7109375" style="20" customWidth="1"/>
    <col min="2343" max="2343" width="12.28515625" style="20" customWidth="1"/>
    <col min="2344" max="2344" width="19.7109375" style="20" customWidth="1"/>
    <col min="2345" max="2345" width="9.140625" style="20"/>
    <col min="2346" max="2347" width="19.7109375" style="20" customWidth="1"/>
    <col min="2348" max="2348" width="12.28515625" style="20" customWidth="1"/>
    <col min="2349" max="2349" width="19.7109375" style="20" customWidth="1"/>
    <col min="2350" max="2350" width="15" style="20" customWidth="1"/>
    <col min="2351" max="2352" width="19.7109375" style="20" customWidth="1"/>
    <col min="2353" max="2353" width="12.28515625" style="20" customWidth="1"/>
    <col min="2354" max="2354" width="19.7109375" style="20" customWidth="1"/>
    <col min="2355" max="2355" width="9.140625" style="20"/>
    <col min="2356" max="2357" width="19.7109375" style="20" customWidth="1"/>
    <col min="2358" max="2358" width="12.28515625" style="20" customWidth="1"/>
    <col min="2359" max="2359" width="19.7109375" style="20" customWidth="1"/>
    <col min="2360" max="2360" width="9.140625" style="20"/>
    <col min="2361" max="2362" width="19.7109375" style="20" customWidth="1"/>
    <col min="2363" max="2363" width="12.28515625" style="20" customWidth="1"/>
    <col min="2364" max="2364" width="19.7109375" style="20" customWidth="1"/>
    <col min="2365" max="2365" width="9.140625" style="20"/>
    <col min="2366" max="2367" width="19.7109375" style="20" customWidth="1"/>
    <col min="2368" max="2368" width="12.28515625" style="20" customWidth="1"/>
    <col min="2369" max="2369" width="19.7109375" style="20" customWidth="1"/>
    <col min="2370" max="2370" width="15" style="20" customWidth="1"/>
    <col min="2371" max="2372" width="19.7109375" style="20" customWidth="1"/>
    <col min="2373" max="2373" width="12.28515625" style="20" customWidth="1"/>
    <col min="2374" max="2374" width="19.7109375" style="20" customWidth="1"/>
    <col min="2375" max="2375" width="9.140625" style="20"/>
    <col min="2376" max="2377" width="19.7109375" style="20" customWidth="1"/>
    <col min="2378" max="2378" width="12.28515625" style="20" customWidth="1"/>
    <col min="2379" max="2379" width="19.7109375" style="20" customWidth="1"/>
    <col min="2380" max="2380" width="9.140625" style="20"/>
    <col min="2381" max="2382" width="19.7109375" style="20" customWidth="1"/>
    <col min="2383" max="2383" width="12.28515625" style="20" customWidth="1"/>
    <col min="2384" max="2384" width="19.7109375" style="20" customWidth="1"/>
    <col min="2385" max="2385" width="9.140625" style="20"/>
    <col min="2386" max="2387" width="19.7109375" style="20" customWidth="1"/>
    <col min="2388" max="2388" width="12.28515625" style="20" customWidth="1"/>
    <col min="2389" max="2389" width="19.7109375" style="20" customWidth="1"/>
    <col min="2390" max="2390" width="15" style="20" customWidth="1"/>
    <col min="2391" max="2392" width="19.7109375" style="20" customWidth="1"/>
    <col min="2393" max="2393" width="12.28515625" style="20" customWidth="1"/>
    <col min="2394" max="2394" width="19.7109375" style="20" customWidth="1"/>
    <col min="2395" max="2395" width="9.140625" style="20"/>
    <col min="2396" max="2397" width="19.7109375" style="20" customWidth="1"/>
    <col min="2398" max="2398" width="12.28515625" style="20" customWidth="1"/>
    <col min="2399" max="2399" width="19.7109375" style="20" customWidth="1"/>
    <col min="2400" max="2400" width="9.140625" style="20"/>
    <col min="2401" max="2402" width="19.7109375" style="20" customWidth="1"/>
    <col min="2403" max="2403" width="12.28515625" style="20" customWidth="1"/>
    <col min="2404" max="2404" width="19.7109375" style="20" customWidth="1"/>
    <col min="2405" max="2405" width="9.140625" style="20"/>
    <col min="2406" max="2407" width="19.7109375" style="20" customWidth="1"/>
    <col min="2408" max="2408" width="12.28515625" style="20" customWidth="1"/>
    <col min="2409" max="2409" width="19.7109375" style="20" customWidth="1"/>
    <col min="2410" max="2410" width="9.140625" style="20"/>
    <col min="2411" max="2412" width="19.7109375" style="20" customWidth="1"/>
    <col min="2413" max="2413" width="12.28515625" style="20" customWidth="1"/>
    <col min="2414" max="2414" width="19.7109375" style="20" customWidth="1"/>
    <col min="2415" max="2415" width="9.140625" style="20"/>
    <col min="2416" max="2417" width="19.7109375" style="20" customWidth="1"/>
    <col min="2418" max="2418" width="12.28515625" style="20" customWidth="1"/>
    <col min="2419" max="2419" width="19.7109375" style="20" customWidth="1"/>
    <col min="2420" max="2420" width="9.140625" style="20"/>
    <col min="2421" max="2422" width="19.7109375" style="20" customWidth="1"/>
    <col min="2423" max="2423" width="12.28515625" style="20" customWidth="1"/>
    <col min="2424" max="2424" width="19.7109375" style="20" customWidth="1"/>
    <col min="2425" max="2425" width="9.140625" style="20"/>
    <col min="2426" max="2427" width="19.7109375" style="20" customWidth="1"/>
    <col min="2428" max="2428" width="12.28515625" style="20" customWidth="1"/>
    <col min="2429" max="2429" width="19.7109375" style="20" customWidth="1"/>
    <col min="2430" max="2430" width="9.140625" style="20"/>
    <col min="2431" max="2432" width="19.7109375" style="20" customWidth="1"/>
    <col min="2433" max="2433" width="12.28515625" style="20" customWidth="1"/>
    <col min="2434" max="2434" width="19.7109375" style="20" customWidth="1"/>
    <col min="2435" max="2435" width="9.140625" style="20"/>
    <col min="2436" max="2437" width="19.7109375" style="20" customWidth="1"/>
    <col min="2438" max="2438" width="12.28515625" style="20" customWidth="1"/>
    <col min="2439" max="2439" width="19.7109375" style="20" customWidth="1"/>
    <col min="2440" max="2561" width="9.140625" style="20"/>
    <col min="2562" max="2562" width="19.28515625" style="20" customWidth="1"/>
    <col min="2563" max="2563" width="19.42578125" style="20" customWidth="1"/>
    <col min="2564" max="2564" width="0" style="20" hidden="1" customWidth="1"/>
    <col min="2565" max="2565" width="31.7109375" style="20" customWidth="1"/>
    <col min="2566" max="2566" width="21.42578125" style="20" customWidth="1"/>
    <col min="2567" max="2567" width="29.28515625" style="20" customWidth="1"/>
    <col min="2568" max="2568" width="19.7109375" style="20" customWidth="1"/>
    <col min="2569" max="2569" width="19.28515625" style="20" customWidth="1"/>
    <col min="2570" max="2570" width="20.28515625" style="20" customWidth="1"/>
    <col min="2571" max="2571" width="20.5703125" style="20" customWidth="1"/>
    <col min="2572" max="2573" width="19.7109375" style="20" customWidth="1"/>
    <col min="2574" max="2574" width="12.28515625" style="20" customWidth="1"/>
    <col min="2575" max="2575" width="19.7109375" style="20" customWidth="1"/>
    <col min="2576" max="2576" width="9.140625" style="20"/>
    <col min="2577" max="2578" width="19.7109375" style="20" customWidth="1"/>
    <col min="2579" max="2579" width="12.28515625" style="20" customWidth="1"/>
    <col min="2580" max="2580" width="19.7109375" style="20" customWidth="1"/>
    <col min="2581" max="2581" width="9.140625" style="20"/>
    <col min="2582" max="2583" width="19.7109375" style="20" customWidth="1"/>
    <col min="2584" max="2584" width="12.28515625" style="20" customWidth="1"/>
    <col min="2585" max="2585" width="19.7109375" style="20" customWidth="1"/>
    <col min="2586" max="2586" width="15" style="20" customWidth="1"/>
    <col min="2587" max="2588" width="19.7109375" style="20" customWidth="1"/>
    <col min="2589" max="2589" width="12.28515625" style="20" customWidth="1"/>
    <col min="2590" max="2590" width="19.7109375" style="20" customWidth="1"/>
    <col min="2591" max="2591" width="9.140625" style="20"/>
    <col min="2592" max="2593" width="19.7109375" style="20" customWidth="1"/>
    <col min="2594" max="2594" width="12.28515625" style="20" customWidth="1"/>
    <col min="2595" max="2595" width="19.7109375" style="20" customWidth="1"/>
    <col min="2596" max="2596" width="9.140625" style="20"/>
    <col min="2597" max="2598" width="19.7109375" style="20" customWidth="1"/>
    <col min="2599" max="2599" width="12.28515625" style="20" customWidth="1"/>
    <col min="2600" max="2600" width="19.7109375" style="20" customWidth="1"/>
    <col min="2601" max="2601" width="9.140625" style="20"/>
    <col min="2602" max="2603" width="19.7109375" style="20" customWidth="1"/>
    <col min="2604" max="2604" width="12.28515625" style="20" customWidth="1"/>
    <col min="2605" max="2605" width="19.7109375" style="20" customWidth="1"/>
    <col min="2606" max="2606" width="15" style="20" customWidth="1"/>
    <col min="2607" max="2608" width="19.7109375" style="20" customWidth="1"/>
    <col min="2609" max="2609" width="12.28515625" style="20" customWidth="1"/>
    <col min="2610" max="2610" width="19.7109375" style="20" customWidth="1"/>
    <col min="2611" max="2611" width="9.140625" style="20"/>
    <col min="2612" max="2613" width="19.7109375" style="20" customWidth="1"/>
    <col min="2614" max="2614" width="12.28515625" style="20" customWidth="1"/>
    <col min="2615" max="2615" width="19.7109375" style="20" customWidth="1"/>
    <col min="2616" max="2616" width="9.140625" style="20"/>
    <col min="2617" max="2618" width="19.7109375" style="20" customWidth="1"/>
    <col min="2619" max="2619" width="12.28515625" style="20" customWidth="1"/>
    <col min="2620" max="2620" width="19.7109375" style="20" customWidth="1"/>
    <col min="2621" max="2621" width="9.140625" style="20"/>
    <col min="2622" max="2623" width="19.7109375" style="20" customWidth="1"/>
    <col min="2624" max="2624" width="12.28515625" style="20" customWidth="1"/>
    <col min="2625" max="2625" width="19.7109375" style="20" customWidth="1"/>
    <col min="2626" max="2626" width="15" style="20" customWidth="1"/>
    <col min="2627" max="2628" width="19.7109375" style="20" customWidth="1"/>
    <col min="2629" max="2629" width="12.28515625" style="20" customWidth="1"/>
    <col min="2630" max="2630" width="19.7109375" style="20" customWidth="1"/>
    <col min="2631" max="2631" width="9.140625" style="20"/>
    <col min="2632" max="2633" width="19.7109375" style="20" customWidth="1"/>
    <col min="2634" max="2634" width="12.28515625" style="20" customWidth="1"/>
    <col min="2635" max="2635" width="19.7109375" style="20" customWidth="1"/>
    <col min="2636" max="2636" width="9.140625" style="20"/>
    <col min="2637" max="2638" width="19.7109375" style="20" customWidth="1"/>
    <col min="2639" max="2639" width="12.28515625" style="20" customWidth="1"/>
    <col min="2640" max="2640" width="19.7109375" style="20" customWidth="1"/>
    <col min="2641" max="2641" width="9.140625" style="20"/>
    <col min="2642" max="2643" width="19.7109375" style="20" customWidth="1"/>
    <col min="2644" max="2644" width="12.28515625" style="20" customWidth="1"/>
    <col min="2645" max="2645" width="19.7109375" style="20" customWidth="1"/>
    <col min="2646" max="2646" width="15" style="20" customWidth="1"/>
    <col min="2647" max="2648" width="19.7109375" style="20" customWidth="1"/>
    <col min="2649" max="2649" width="12.28515625" style="20" customWidth="1"/>
    <col min="2650" max="2650" width="19.7109375" style="20" customWidth="1"/>
    <col min="2651" max="2651" width="9.140625" style="20"/>
    <col min="2652" max="2653" width="19.7109375" style="20" customWidth="1"/>
    <col min="2654" max="2654" width="12.28515625" style="20" customWidth="1"/>
    <col min="2655" max="2655" width="19.7109375" style="20" customWidth="1"/>
    <col min="2656" max="2656" width="9.140625" style="20"/>
    <col min="2657" max="2658" width="19.7109375" style="20" customWidth="1"/>
    <col min="2659" max="2659" width="12.28515625" style="20" customWidth="1"/>
    <col min="2660" max="2660" width="19.7109375" style="20" customWidth="1"/>
    <col min="2661" max="2661" width="9.140625" style="20"/>
    <col min="2662" max="2663" width="19.7109375" style="20" customWidth="1"/>
    <col min="2664" max="2664" width="12.28515625" style="20" customWidth="1"/>
    <col min="2665" max="2665" width="19.7109375" style="20" customWidth="1"/>
    <col min="2666" max="2666" width="9.140625" style="20"/>
    <col min="2667" max="2668" width="19.7109375" style="20" customWidth="1"/>
    <col min="2669" max="2669" width="12.28515625" style="20" customWidth="1"/>
    <col min="2670" max="2670" width="19.7109375" style="20" customWidth="1"/>
    <col min="2671" max="2671" width="9.140625" style="20"/>
    <col min="2672" max="2673" width="19.7109375" style="20" customWidth="1"/>
    <col min="2674" max="2674" width="12.28515625" style="20" customWidth="1"/>
    <col min="2675" max="2675" width="19.7109375" style="20" customWidth="1"/>
    <col min="2676" max="2676" width="9.140625" style="20"/>
    <col min="2677" max="2678" width="19.7109375" style="20" customWidth="1"/>
    <col min="2679" max="2679" width="12.28515625" style="20" customWidth="1"/>
    <col min="2680" max="2680" width="19.7109375" style="20" customWidth="1"/>
    <col min="2681" max="2681" width="9.140625" style="20"/>
    <col min="2682" max="2683" width="19.7109375" style="20" customWidth="1"/>
    <col min="2684" max="2684" width="12.28515625" style="20" customWidth="1"/>
    <col min="2685" max="2685" width="19.7109375" style="20" customWidth="1"/>
    <col min="2686" max="2686" width="9.140625" style="20"/>
    <col min="2687" max="2688" width="19.7109375" style="20" customWidth="1"/>
    <col min="2689" max="2689" width="12.28515625" style="20" customWidth="1"/>
    <col min="2690" max="2690" width="19.7109375" style="20" customWidth="1"/>
    <col min="2691" max="2691" width="9.140625" style="20"/>
    <col min="2692" max="2693" width="19.7109375" style="20" customWidth="1"/>
    <col min="2694" max="2694" width="12.28515625" style="20" customWidth="1"/>
    <col min="2695" max="2695" width="19.7109375" style="20" customWidth="1"/>
    <col min="2696" max="2817" width="9.140625" style="20"/>
    <col min="2818" max="2818" width="19.28515625" style="20" customWidth="1"/>
    <col min="2819" max="2819" width="19.42578125" style="20" customWidth="1"/>
    <col min="2820" max="2820" width="0" style="20" hidden="1" customWidth="1"/>
    <col min="2821" max="2821" width="31.7109375" style="20" customWidth="1"/>
    <col min="2822" max="2822" width="21.42578125" style="20" customWidth="1"/>
    <col min="2823" max="2823" width="29.28515625" style="20" customWidth="1"/>
    <col min="2824" max="2824" width="19.7109375" style="20" customWidth="1"/>
    <col min="2825" max="2825" width="19.28515625" style="20" customWidth="1"/>
    <col min="2826" max="2826" width="20.28515625" style="20" customWidth="1"/>
    <col min="2827" max="2827" width="20.5703125" style="20" customWidth="1"/>
    <col min="2828" max="2829" width="19.7109375" style="20" customWidth="1"/>
    <col min="2830" max="2830" width="12.28515625" style="20" customWidth="1"/>
    <col min="2831" max="2831" width="19.7109375" style="20" customWidth="1"/>
    <col min="2832" max="2832" width="9.140625" style="20"/>
    <col min="2833" max="2834" width="19.7109375" style="20" customWidth="1"/>
    <col min="2835" max="2835" width="12.28515625" style="20" customWidth="1"/>
    <col min="2836" max="2836" width="19.7109375" style="20" customWidth="1"/>
    <col min="2837" max="2837" width="9.140625" style="20"/>
    <col min="2838" max="2839" width="19.7109375" style="20" customWidth="1"/>
    <col min="2840" max="2840" width="12.28515625" style="20" customWidth="1"/>
    <col min="2841" max="2841" width="19.7109375" style="20" customWidth="1"/>
    <col min="2842" max="2842" width="15" style="20" customWidth="1"/>
    <col min="2843" max="2844" width="19.7109375" style="20" customWidth="1"/>
    <col min="2845" max="2845" width="12.28515625" style="20" customWidth="1"/>
    <col min="2846" max="2846" width="19.7109375" style="20" customWidth="1"/>
    <col min="2847" max="2847" width="9.140625" style="20"/>
    <col min="2848" max="2849" width="19.7109375" style="20" customWidth="1"/>
    <col min="2850" max="2850" width="12.28515625" style="20" customWidth="1"/>
    <col min="2851" max="2851" width="19.7109375" style="20" customWidth="1"/>
    <col min="2852" max="2852" width="9.140625" style="20"/>
    <col min="2853" max="2854" width="19.7109375" style="20" customWidth="1"/>
    <col min="2855" max="2855" width="12.28515625" style="20" customWidth="1"/>
    <col min="2856" max="2856" width="19.7109375" style="20" customWidth="1"/>
    <col min="2857" max="2857" width="9.140625" style="20"/>
    <col min="2858" max="2859" width="19.7109375" style="20" customWidth="1"/>
    <col min="2860" max="2860" width="12.28515625" style="20" customWidth="1"/>
    <col min="2861" max="2861" width="19.7109375" style="20" customWidth="1"/>
    <col min="2862" max="2862" width="15" style="20" customWidth="1"/>
    <col min="2863" max="2864" width="19.7109375" style="20" customWidth="1"/>
    <col min="2865" max="2865" width="12.28515625" style="20" customWidth="1"/>
    <col min="2866" max="2866" width="19.7109375" style="20" customWidth="1"/>
    <col min="2867" max="2867" width="9.140625" style="20"/>
    <col min="2868" max="2869" width="19.7109375" style="20" customWidth="1"/>
    <col min="2870" max="2870" width="12.28515625" style="20" customWidth="1"/>
    <col min="2871" max="2871" width="19.7109375" style="20" customWidth="1"/>
    <col min="2872" max="2872" width="9.140625" style="20"/>
    <col min="2873" max="2874" width="19.7109375" style="20" customWidth="1"/>
    <col min="2875" max="2875" width="12.28515625" style="20" customWidth="1"/>
    <col min="2876" max="2876" width="19.7109375" style="20" customWidth="1"/>
    <col min="2877" max="2877" width="9.140625" style="20"/>
    <col min="2878" max="2879" width="19.7109375" style="20" customWidth="1"/>
    <col min="2880" max="2880" width="12.28515625" style="20" customWidth="1"/>
    <col min="2881" max="2881" width="19.7109375" style="20" customWidth="1"/>
    <col min="2882" max="2882" width="15" style="20" customWidth="1"/>
    <col min="2883" max="2884" width="19.7109375" style="20" customWidth="1"/>
    <col min="2885" max="2885" width="12.28515625" style="20" customWidth="1"/>
    <col min="2886" max="2886" width="19.7109375" style="20" customWidth="1"/>
    <col min="2887" max="2887" width="9.140625" style="20"/>
    <col min="2888" max="2889" width="19.7109375" style="20" customWidth="1"/>
    <col min="2890" max="2890" width="12.28515625" style="20" customWidth="1"/>
    <col min="2891" max="2891" width="19.7109375" style="20" customWidth="1"/>
    <col min="2892" max="2892" width="9.140625" style="20"/>
    <col min="2893" max="2894" width="19.7109375" style="20" customWidth="1"/>
    <col min="2895" max="2895" width="12.28515625" style="20" customWidth="1"/>
    <col min="2896" max="2896" width="19.7109375" style="20" customWidth="1"/>
    <col min="2897" max="2897" width="9.140625" style="20"/>
    <col min="2898" max="2899" width="19.7109375" style="20" customWidth="1"/>
    <col min="2900" max="2900" width="12.28515625" style="20" customWidth="1"/>
    <col min="2901" max="2901" width="19.7109375" style="20" customWidth="1"/>
    <col min="2902" max="2902" width="15" style="20" customWidth="1"/>
    <col min="2903" max="2904" width="19.7109375" style="20" customWidth="1"/>
    <col min="2905" max="2905" width="12.28515625" style="20" customWidth="1"/>
    <col min="2906" max="2906" width="19.7109375" style="20" customWidth="1"/>
    <col min="2907" max="2907" width="9.140625" style="20"/>
    <col min="2908" max="2909" width="19.7109375" style="20" customWidth="1"/>
    <col min="2910" max="2910" width="12.28515625" style="20" customWidth="1"/>
    <col min="2911" max="2911" width="19.7109375" style="20" customWidth="1"/>
    <col min="2912" max="2912" width="9.140625" style="20"/>
    <col min="2913" max="2914" width="19.7109375" style="20" customWidth="1"/>
    <col min="2915" max="2915" width="12.28515625" style="20" customWidth="1"/>
    <col min="2916" max="2916" width="19.7109375" style="20" customWidth="1"/>
    <col min="2917" max="2917" width="9.140625" style="20"/>
    <col min="2918" max="2919" width="19.7109375" style="20" customWidth="1"/>
    <col min="2920" max="2920" width="12.28515625" style="20" customWidth="1"/>
    <col min="2921" max="2921" width="19.7109375" style="20" customWidth="1"/>
    <col min="2922" max="2922" width="9.140625" style="20"/>
    <col min="2923" max="2924" width="19.7109375" style="20" customWidth="1"/>
    <col min="2925" max="2925" width="12.28515625" style="20" customWidth="1"/>
    <col min="2926" max="2926" width="19.7109375" style="20" customWidth="1"/>
    <col min="2927" max="2927" width="9.140625" style="20"/>
    <col min="2928" max="2929" width="19.7109375" style="20" customWidth="1"/>
    <col min="2930" max="2930" width="12.28515625" style="20" customWidth="1"/>
    <col min="2931" max="2931" width="19.7109375" style="20" customWidth="1"/>
    <col min="2932" max="2932" width="9.140625" style="20"/>
    <col min="2933" max="2934" width="19.7109375" style="20" customWidth="1"/>
    <col min="2935" max="2935" width="12.28515625" style="20" customWidth="1"/>
    <col min="2936" max="2936" width="19.7109375" style="20" customWidth="1"/>
    <col min="2937" max="2937" width="9.140625" style="20"/>
    <col min="2938" max="2939" width="19.7109375" style="20" customWidth="1"/>
    <col min="2940" max="2940" width="12.28515625" style="20" customWidth="1"/>
    <col min="2941" max="2941" width="19.7109375" style="20" customWidth="1"/>
    <col min="2942" max="2942" width="9.140625" style="20"/>
    <col min="2943" max="2944" width="19.7109375" style="20" customWidth="1"/>
    <col min="2945" max="2945" width="12.28515625" style="20" customWidth="1"/>
    <col min="2946" max="2946" width="19.7109375" style="20" customWidth="1"/>
    <col min="2947" max="2947" width="9.140625" style="20"/>
    <col min="2948" max="2949" width="19.7109375" style="20" customWidth="1"/>
    <col min="2950" max="2950" width="12.28515625" style="20" customWidth="1"/>
    <col min="2951" max="2951" width="19.7109375" style="20" customWidth="1"/>
    <col min="2952" max="3073" width="9.140625" style="20"/>
    <col min="3074" max="3074" width="19.28515625" style="20" customWidth="1"/>
    <col min="3075" max="3075" width="19.42578125" style="20" customWidth="1"/>
    <col min="3076" max="3076" width="0" style="20" hidden="1" customWidth="1"/>
    <col min="3077" max="3077" width="31.7109375" style="20" customWidth="1"/>
    <col min="3078" max="3078" width="21.42578125" style="20" customWidth="1"/>
    <col min="3079" max="3079" width="29.28515625" style="20" customWidth="1"/>
    <col min="3080" max="3080" width="19.7109375" style="20" customWidth="1"/>
    <col min="3081" max="3081" width="19.28515625" style="20" customWidth="1"/>
    <col min="3082" max="3082" width="20.28515625" style="20" customWidth="1"/>
    <col min="3083" max="3083" width="20.5703125" style="20" customWidth="1"/>
    <col min="3084" max="3085" width="19.7109375" style="20" customWidth="1"/>
    <col min="3086" max="3086" width="12.28515625" style="20" customWidth="1"/>
    <col min="3087" max="3087" width="19.7109375" style="20" customWidth="1"/>
    <col min="3088" max="3088" width="9.140625" style="20"/>
    <col min="3089" max="3090" width="19.7109375" style="20" customWidth="1"/>
    <col min="3091" max="3091" width="12.28515625" style="20" customWidth="1"/>
    <col min="3092" max="3092" width="19.7109375" style="20" customWidth="1"/>
    <col min="3093" max="3093" width="9.140625" style="20"/>
    <col min="3094" max="3095" width="19.7109375" style="20" customWidth="1"/>
    <col min="3096" max="3096" width="12.28515625" style="20" customWidth="1"/>
    <col min="3097" max="3097" width="19.7109375" style="20" customWidth="1"/>
    <col min="3098" max="3098" width="15" style="20" customWidth="1"/>
    <col min="3099" max="3100" width="19.7109375" style="20" customWidth="1"/>
    <col min="3101" max="3101" width="12.28515625" style="20" customWidth="1"/>
    <col min="3102" max="3102" width="19.7109375" style="20" customWidth="1"/>
    <col min="3103" max="3103" width="9.140625" style="20"/>
    <col min="3104" max="3105" width="19.7109375" style="20" customWidth="1"/>
    <col min="3106" max="3106" width="12.28515625" style="20" customWidth="1"/>
    <col min="3107" max="3107" width="19.7109375" style="20" customWidth="1"/>
    <col min="3108" max="3108" width="9.140625" style="20"/>
    <col min="3109" max="3110" width="19.7109375" style="20" customWidth="1"/>
    <col min="3111" max="3111" width="12.28515625" style="20" customWidth="1"/>
    <col min="3112" max="3112" width="19.7109375" style="20" customWidth="1"/>
    <col min="3113" max="3113" width="9.140625" style="20"/>
    <col min="3114" max="3115" width="19.7109375" style="20" customWidth="1"/>
    <col min="3116" max="3116" width="12.28515625" style="20" customWidth="1"/>
    <col min="3117" max="3117" width="19.7109375" style="20" customWidth="1"/>
    <col min="3118" max="3118" width="15" style="20" customWidth="1"/>
    <col min="3119" max="3120" width="19.7109375" style="20" customWidth="1"/>
    <col min="3121" max="3121" width="12.28515625" style="20" customWidth="1"/>
    <col min="3122" max="3122" width="19.7109375" style="20" customWidth="1"/>
    <col min="3123" max="3123" width="9.140625" style="20"/>
    <col min="3124" max="3125" width="19.7109375" style="20" customWidth="1"/>
    <col min="3126" max="3126" width="12.28515625" style="20" customWidth="1"/>
    <col min="3127" max="3127" width="19.7109375" style="20" customWidth="1"/>
    <col min="3128" max="3128" width="9.140625" style="20"/>
    <col min="3129" max="3130" width="19.7109375" style="20" customWidth="1"/>
    <col min="3131" max="3131" width="12.28515625" style="20" customWidth="1"/>
    <col min="3132" max="3132" width="19.7109375" style="20" customWidth="1"/>
    <col min="3133" max="3133" width="9.140625" style="20"/>
    <col min="3134" max="3135" width="19.7109375" style="20" customWidth="1"/>
    <col min="3136" max="3136" width="12.28515625" style="20" customWidth="1"/>
    <col min="3137" max="3137" width="19.7109375" style="20" customWidth="1"/>
    <col min="3138" max="3138" width="15" style="20" customWidth="1"/>
    <col min="3139" max="3140" width="19.7109375" style="20" customWidth="1"/>
    <col min="3141" max="3141" width="12.28515625" style="20" customWidth="1"/>
    <col min="3142" max="3142" width="19.7109375" style="20" customWidth="1"/>
    <col min="3143" max="3143" width="9.140625" style="20"/>
    <col min="3144" max="3145" width="19.7109375" style="20" customWidth="1"/>
    <col min="3146" max="3146" width="12.28515625" style="20" customWidth="1"/>
    <col min="3147" max="3147" width="19.7109375" style="20" customWidth="1"/>
    <col min="3148" max="3148" width="9.140625" style="20"/>
    <col min="3149" max="3150" width="19.7109375" style="20" customWidth="1"/>
    <col min="3151" max="3151" width="12.28515625" style="20" customWidth="1"/>
    <col min="3152" max="3152" width="19.7109375" style="20" customWidth="1"/>
    <col min="3153" max="3153" width="9.140625" style="20"/>
    <col min="3154" max="3155" width="19.7109375" style="20" customWidth="1"/>
    <col min="3156" max="3156" width="12.28515625" style="20" customWidth="1"/>
    <col min="3157" max="3157" width="19.7109375" style="20" customWidth="1"/>
    <col min="3158" max="3158" width="15" style="20" customWidth="1"/>
    <col min="3159" max="3160" width="19.7109375" style="20" customWidth="1"/>
    <col min="3161" max="3161" width="12.28515625" style="20" customWidth="1"/>
    <col min="3162" max="3162" width="19.7109375" style="20" customWidth="1"/>
    <col min="3163" max="3163" width="9.140625" style="20"/>
    <col min="3164" max="3165" width="19.7109375" style="20" customWidth="1"/>
    <col min="3166" max="3166" width="12.28515625" style="20" customWidth="1"/>
    <col min="3167" max="3167" width="19.7109375" style="20" customWidth="1"/>
    <col min="3168" max="3168" width="9.140625" style="20"/>
    <col min="3169" max="3170" width="19.7109375" style="20" customWidth="1"/>
    <col min="3171" max="3171" width="12.28515625" style="20" customWidth="1"/>
    <col min="3172" max="3172" width="19.7109375" style="20" customWidth="1"/>
    <col min="3173" max="3173" width="9.140625" style="20"/>
    <col min="3174" max="3175" width="19.7109375" style="20" customWidth="1"/>
    <col min="3176" max="3176" width="12.28515625" style="20" customWidth="1"/>
    <col min="3177" max="3177" width="19.7109375" style="20" customWidth="1"/>
    <col min="3178" max="3178" width="9.140625" style="20"/>
    <col min="3179" max="3180" width="19.7109375" style="20" customWidth="1"/>
    <col min="3181" max="3181" width="12.28515625" style="20" customWidth="1"/>
    <col min="3182" max="3182" width="19.7109375" style="20" customWidth="1"/>
    <col min="3183" max="3183" width="9.140625" style="20"/>
    <col min="3184" max="3185" width="19.7109375" style="20" customWidth="1"/>
    <col min="3186" max="3186" width="12.28515625" style="20" customWidth="1"/>
    <col min="3187" max="3187" width="19.7109375" style="20" customWidth="1"/>
    <col min="3188" max="3188" width="9.140625" style="20"/>
    <col min="3189" max="3190" width="19.7109375" style="20" customWidth="1"/>
    <col min="3191" max="3191" width="12.28515625" style="20" customWidth="1"/>
    <col min="3192" max="3192" width="19.7109375" style="20" customWidth="1"/>
    <col min="3193" max="3193" width="9.140625" style="20"/>
    <col min="3194" max="3195" width="19.7109375" style="20" customWidth="1"/>
    <col min="3196" max="3196" width="12.28515625" style="20" customWidth="1"/>
    <col min="3197" max="3197" width="19.7109375" style="20" customWidth="1"/>
    <col min="3198" max="3198" width="9.140625" style="20"/>
    <col min="3199" max="3200" width="19.7109375" style="20" customWidth="1"/>
    <col min="3201" max="3201" width="12.28515625" style="20" customWidth="1"/>
    <col min="3202" max="3202" width="19.7109375" style="20" customWidth="1"/>
    <col min="3203" max="3203" width="9.140625" style="20"/>
    <col min="3204" max="3205" width="19.7109375" style="20" customWidth="1"/>
    <col min="3206" max="3206" width="12.28515625" style="20" customWidth="1"/>
    <col min="3207" max="3207" width="19.7109375" style="20" customWidth="1"/>
    <col min="3208" max="3329" width="9.140625" style="20"/>
    <col min="3330" max="3330" width="19.28515625" style="20" customWidth="1"/>
    <col min="3331" max="3331" width="19.42578125" style="20" customWidth="1"/>
    <col min="3332" max="3332" width="0" style="20" hidden="1" customWidth="1"/>
    <col min="3333" max="3333" width="31.7109375" style="20" customWidth="1"/>
    <col min="3334" max="3334" width="21.42578125" style="20" customWidth="1"/>
    <col min="3335" max="3335" width="29.28515625" style="20" customWidth="1"/>
    <col min="3336" max="3336" width="19.7109375" style="20" customWidth="1"/>
    <col min="3337" max="3337" width="19.28515625" style="20" customWidth="1"/>
    <col min="3338" max="3338" width="20.28515625" style="20" customWidth="1"/>
    <col min="3339" max="3339" width="20.5703125" style="20" customWidth="1"/>
    <col min="3340" max="3341" width="19.7109375" style="20" customWidth="1"/>
    <col min="3342" max="3342" width="12.28515625" style="20" customWidth="1"/>
    <col min="3343" max="3343" width="19.7109375" style="20" customWidth="1"/>
    <col min="3344" max="3344" width="9.140625" style="20"/>
    <col min="3345" max="3346" width="19.7109375" style="20" customWidth="1"/>
    <col min="3347" max="3347" width="12.28515625" style="20" customWidth="1"/>
    <col min="3348" max="3348" width="19.7109375" style="20" customWidth="1"/>
    <col min="3349" max="3349" width="9.140625" style="20"/>
    <col min="3350" max="3351" width="19.7109375" style="20" customWidth="1"/>
    <col min="3352" max="3352" width="12.28515625" style="20" customWidth="1"/>
    <col min="3353" max="3353" width="19.7109375" style="20" customWidth="1"/>
    <col min="3354" max="3354" width="15" style="20" customWidth="1"/>
    <col min="3355" max="3356" width="19.7109375" style="20" customWidth="1"/>
    <col min="3357" max="3357" width="12.28515625" style="20" customWidth="1"/>
    <col min="3358" max="3358" width="19.7109375" style="20" customWidth="1"/>
    <col min="3359" max="3359" width="9.140625" style="20"/>
    <col min="3360" max="3361" width="19.7109375" style="20" customWidth="1"/>
    <col min="3362" max="3362" width="12.28515625" style="20" customWidth="1"/>
    <col min="3363" max="3363" width="19.7109375" style="20" customWidth="1"/>
    <col min="3364" max="3364" width="9.140625" style="20"/>
    <col min="3365" max="3366" width="19.7109375" style="20" customWidth="1"/>
    <col min="3367" max="3367" width="12.28515625" style="20" customWidth="1"/>
    <col min="3368" max="3368" width="19.7109375" style="20" customWidth="1"/>
    <col min="3369" max="3369" width="9.140625" style="20"/>
    <col min="3370" max="3371" width="19.7109375" style="20" customWidth="1"/>
    <col min="3372" max="3372" width="12.28515625" style="20" customWidth="1"/>
    <col min="3373" max="3373" width="19.7109375" style="20" customWidth="1"/>
    <col min="3374" max="3374" width="15" style="20" customWidth="1"/>
    <col min="3375" max="3376" width="19.7109375" style="20" customWidth="1"/>
    <col min="3377" max="3377" width="12.28515625" style="20" customWidth="1"/>
    <col min="3378" max="3378" width="19.7109375" style="20" customWidth="1"/>
    <col min="3379" max="3379" width="9.140625" style="20"/>
    <col min="3380" max="3381" width="19.7109375" style="20" customWidth="1"/>
    <col min="3382" max="3382" width="12.28515625" style="20" customWidth="1"/>
    <col min="3383" max="3383" width="19.7109375" style="20" customWidth="1"/>
    <col min="3384" max="3384" width="9.140625" style="20"/>
    <col min="3385" max="3386" width="19.7109375" style="20" customWidth="1"/>
    <col min="3387" max="3387" width="12.28515625" style="20" customWidth="1"/>
    <col min="3388" max="3388" width="19.7109375" style="20" customWidth="1"/>
    <col min="3389" max="3389" width="9.140625" style="20"/>
    <col min="3390" max="3391" width="19.7109375" style="20" customWidth="1"/>
    <col min="3392" max="3392" width="12.28515625" style="20" customWidth="1"/>
    <col min="3393" max="3393" width="19.7109375" style="20" customWidth="1"/>
    <col min="3394" max="3394" width="15" style="20" customWidth="1"/>
    <col min="3395" max="3396" width="19.7109375" style="20" customWidth="1"/>
    <col min="3397" max="3397" width="12.28515625" style="20" customWidth="1"/>
    <col min="3398" max="3398" width="19.7109375" style="20" customWidth="1"/>
    <col min="3399" max="3399" width="9.140625" style="20"/>
    <col min="3400" max="3401" width="19.7109375" style="20" customWidth="1"/>
    <col min="3402" max="3402" width="12.28515625" style="20" customWidth="1"/>
    <col min="3403" max="3403" width="19.7109375" style="20" customWidth="1"/>
    <col min="3404" max="3404" width="9.140625" style="20"/>
    <col min="3405" max="3406" width="19.7109375" style="20" customWidth="1"/>
    <col min="3407" max="3407" width="12.28515625" style="20" customWidth="1"/>
    <col min="3408" max="3408" width="19.7109375" style="20" customWidth="1"/>
    <col min="3409" max="3409" width="9.140625" style="20"/>
    <col min="3410" max="3411" width="19.7109375" style="20" customWidth="1"/>
    <col min="3412" max="3412" width="12.28515625" style="20" customWidth="1"/>
    <col min="3413" max="3413" width="19.7109375" style="20" customWidth="1"/>
    <col min="3414" max="3414" width="15" style="20" customWidth="1"/>
    <col min="3415" max="3416" width="19.7109375" style="20" customWidth="1"/>
    <col min="3417" max="3417" width="12.28515625" style="20" customWidth="1"/>
    <col min="3418" max="3418" width="19.7109375" style="20" customWidth="1"/>
    <col min="3419" max="3419" width="9.140625" style="20"/>
    <col min="3420" max="3421" width="19.7109375" style="20" customWidth="1"/>
    <col min="3422" max="3422" width="12.28515625" style="20" customWidth="1"/>
    <col min="3423" max="3423" width="19.7109375" style="20" customWidth="1"/>
    <col min="3424" max="3424" width="9.140625" style="20"/>
    <col min="3425" max="3426" width="19.7109375" style="20" customWidth="1"/>
    <col min="3427" max="3427" width="12.28515625" style="20" customWidth="1"/>
    <col min="3428" max="3428" width="19.7109375" style="20" customWidth="1"/>
    <col min="3429" max="3429" width="9.140625" style="20"/>
    <col min="3430" max="3431" width="19.7109375" style="20" customWidth="1"/>
    <col min="3432" max="3432" width="12.28515625" style="20" customWidth="1"/>
    <col min="3433" max="3433" width="19.7109375" style="20" customWidth="1"/>
    <col min="3434" max="3434" width="9.140625" style="20"/>
    <col min="3435" max="3436" width="19.7109375" style="20" customWidth="1"/>
    <col min="3437" max="3437" width="12.28515625" style="20" customWidth="1"/>
    <col min="3438" max="3438" width="19.7109375" style="20" customWidth="1"/>
    <col min="3439" max="3439" width="9.140625" style="20"/>
    <col min="3440" max="3441" width="19.7109375" style="20" customWidth="1"/>
    <col min="3442" max="3442" width="12.28515625" style="20" customWidth="1"/>
    <col min="3443" max="3443" width="19.7109375" style="20" customWidth="1"/>
    <col min="3444" max="3444" width="9.140625" style="20"/>
    <col min="3445" max="3446" width="19.7109375" style="20" customWidth="1"/>
    <col min="3447" max="3447" width="12.28515625" style="20" customWidth="1"/>
    <col min="3448" max="3448" width="19.7109375" style="20" customWidth="1"/>
    <col min="3449" max="3449" width="9.140625" style="20"/>
    <col min="3450" max="3451" width="19.7109375" style="20" customWidth="1"/>
    <col min="3452" max="3452" width="12.28515625" style="20" customWidth="1"/>
    <col min="3453" max="3453" width="19.7109375" style="20" customWidth="1"/>
    <col min="3454" max="3454" width="9.140625" style="20"/>
    <col min="3455" max="3456" width="19.7109375" style="20" customWidth="1"/>
    <col min="3457" max="3457" width="12.28515625" style="20" customWidth="1"/>
    <col min="3458" max="3458" width="19.7109375" style="20" customWidth="1"/>
    <col min="3459" max="3459" width="9.140625" style="20"/>
    <col min="3460" max="3461" width="19.7109375" style="20" customWidth="1"/>
    <col min="3462" max="3462" width="12.28515625" style="20" customWidth="1"/>
    <col min="3463" max="3463" width="19.7109375" style="20" customWidth="1"/>
    <col min="3464" max="3585" width="9.140625" style="20"/>
    <col min="3586" max="3586" width="19.28515625" style="20" customWidth="1"/>
    <col min="3587" max="3587" width="19.42578125" style="20" customWidth="1"/>
    <col min="3588" max="3588" width="0" style="20" hidden="1" customWidth="1"/>
    <col min="3589" max="3589" width="31.7109375" style="20" customWidth="1"/>
    <col min="3590" max="3590" width="21.42578125" style="20" customWidth="1"/>
    <col min="3591" max="3591" width="29.28515625" style="20" customWidth="1"/>
    <col min="3592" max="3592" width="19.7109375" style="20" customWidth="1"/>
    <col min="3593" max="3593" width="19.28515625" style="20" customWidth="1"/>
    <col min="3594" max="3594" width="20.28515625" style="20" customWidth="1"/>
    <col min="3595" max="3595" width="20.5703125" style="20" customWidth="1"/>
    <col min="3596" max="3597" width="19.7109375" style="20" customWidth="1"/>
    <col min="3598" max="3598" width="12.28515625" style="20" customWidth="1"/>
    <col min="3599" max="3599" width="19.7109375" style="20" customWidth="1"/>
    <col min="3600" max="3600" width="9.140625" style="20"/>
    <col min="3601" max="3602" width="19.7109375" style="20" customWidth="1"/>
    <col min="3603" max="3603" width="12.28515625" style="20" customWidth="1"/>
    <col min="3604" max="3604" width="19.7109375" style="20" customWidth="1"/>
    <col min="3605" max="3605" width="9.140625" style="20"/>
    <col min="3606" max="3607" width="19.7109375" style="20" customWidth="1"/>
    <col min="3608" max="3608" width="12.28515625" style="20" customWidth="1"/>
    <col min="3609" max="3609" width="19.7109375" style="20" customWidth="1"/>
    <col min="3610" max="3610" width="15" style="20" customWidth="1"/>
    <col min="3611" max="3612" width="19.7109375" style="20" customWidth="1"/>
    <col min="3613" max="3613" width="12.28515625" style="20" customWidth="1"/>
    <col min="3614" max="3614" width="19.7109375" style="20" customWidth="1"/>
    <col min="3615" max="3615" width="9.140625" style="20"/>
    <col min="3616" max="3617" width="19.7109375" style="20" customWidth="1"/>
    <col min="3618" max="3618" width="12.28515625" style="20" customWidth="1"/>
    <col min="3619" max="3619" width="19.7109375" style="20" customWidth="1"/>
    <col min="3620" max="3620" width="9.140625" style="20"/>
    <col min="3621" max="3622" width="19.7109375" style="20" customWidth="1"/>
    <col min="3623" max="3623" width="12.28515625" style="20" customWidth="1"/>
    <col min="3624" max="3624" width="19.7109375" style="20" customWidth="1"/>
    <col min="3625" max="3625" width="9.140625" style="20"/>
    <col min="3626" max="3627" width="19.7109375" style="20" customWidth="1"/>
    <col min="3628" max="3628" width="12.28515625" style="20" customWidth="1"/>
    <col min="3629" max="3629" width="19.7109375" style="20" customWidth="1"/>
    <col min="3630" max="3630" width="15" style="20" customWidth="1"/>
    <col min="3631" max="3632" width="19.7109375" style="20" customWidth="1"/>
    <col min="3633" max="3633" width="12.28515625" style="20" customWidth="1"/>
    <col min="3634" max="3634" width="19.7109375" style="20" customWidth="1"/>
    <col min="3635" max="3635" width="9.140625" style="20"/>
    <col min="3636" max="3637" width="19.7109375" style="20" customWidth="1"/>
    <col min="3638" max="3638" width="12.28515625" style="20" customWidth="1"/>
    <col min="3639" max="3639" width="19.7109375" style="20" customWidth="1"/>
    <col min="3640" max="3640" width="9.140625" style="20"/>
    <col min="3641" max="3642" width="19.7109375" style="20" customWidth="1"/>
    <col min="3643" max="3643" width="12.28515625" style="20" customWidth="1"/>
    <col min="3644" max="3644" width="19.7109375" style="20" customWidth="1"/>
    <col min="3645" max="3645" width="9.140625" style="20"/>
    <col min="3646" max="3647" width="19.7109375" style="20" customWidth="1"/>
    <col min="3648" max="3648" width="12.28515625" style="20" customWidth="1"/>
    <col min="3649" max="3649" width="19.7109375" style="20" customWidth="1"/>
    <col min="3650" max="3650" width="15" style="20" customWidth="1"/>
    <col min="3651" max="3652" width="19.7109375" style="20" customWidth="1"/>
    <col min="3653" max="3653" width="12.28515625" style="20" customWidth="1"/>
    <col min="3654" max="3654" width="19.7109375" style="20" customWidth="1"/>
    <col min="3655" max="3655" width="9.140625" style="20"/>
    <col min="3656" max="3657" width="19.7109375" style="20" customWidth="1"/>
    <col min="3658" max="3658" width="12.28515625" style="20" customWidth="1"/>
    <col min="3659" max="3659" width="19.7109375" style="20" customWidth="1"/>
    <col min="3660" max="3660" width="9.140625" style="20"/>
    <col min="3661" max="3662" width="19.7109375" style="20" customWidth="1"/>
    <col min="3663" max="3663" width="12.28515625" style="20" customWidth="1"/>
    <col min="3664" max="3664" width="19.7109375" style="20" customWidth="1"/>
    <col min="3665" max="3665" width="9.140625" style="20"/>
    <col min="3666" max="3667" width="19.7109375" style="20" customWidth="1"/>
    <col min="3668" max="3668" width="12.28515625" style="20" customWidth="1"/>
    <col min="3669" max="3669" width="19.7109375" style="20" customWidth="1"/>
    <col min="3670" max="3670" width="15" style="20" customWidth="1"/>
    <col min="3671" max="3672" width="19.7109375" style="20" customWidth="1"/>
    <col min="3673" max="3673" width="12.28515625" style="20" customWidth="1"/>
    <col min="3674" max="3674" width="19.7109375" style="20" customWidth="1"/>
    <col min="3675" max="3675" width="9.140625" style="20"/>
    <col min="3676" max="3677" width="19.7109375" style="20" customWidth="1"/>
    <col min="3678" max="3678" width="12.28515625" style="20" customWidth="1"/>
    <col min="3679" max="3679" width="19.7109375" style="20" customWidth="1"/>
    <col min="3680" max="3680" width="9.140625" style="20"/>
    <col min="3681" max="3682" width="19.7109375" style="20" customWidth="1"/>
    <col min="3683" max="3683" width="12.28515625" style="20" customWidth="1"/>
    <col min="3684" max="3684" width="19.7109375" style="20" customWidth="1"/>
    <col min="3685" max="3685" width="9.140625" style="20"/>
    <col min="3686" max="3687" width="19.7109375" style="20" customWidth="1"/>
    <col min="3688" max="3688" width="12.28515625" style="20" customWidth="1"/>
    <col min="3689" max="3689" width="19.7109375" style="20" customWidth="1"/>
    <col min="3690" max="3690" width="9.140625" style="20"/>
    <col min="3691" max="3692" width="19.7109375" style="20" customWidth="1"/>
    <col min="3693" max="3693" width="12.28515625" style="20" customWidth="1"/>
    <col min="3694" max="3694" width="19.7109375" style="20" customWidth="1"/>
    <col min="3695" max="3695" width="9.140625" style="20"/>
    <col min="3696" max="3697" width="19.7109375" style="20" customWidth="1"/>
    <col min="3698" max="3698" width="12.28515625" style="20" customWidth="1"/>
    <col min="3699" max="3699" width="19.7109375" style="20" customWidth="1"/>
    <col min="3700" max="3700" width="9.140625" style="20"/>
    <col min="3701" max="3702" width="19.7109375" style="20" customWidth="1"/>
    <col min="3703" max="3703" width="12.28515625" style="20" customWidth="1"/>
    <col min="3704" max="3704" width="19.7109375" style="20" customWidth="1"/>
    <col min="3705" max="3705" width="9.140625" style="20"/>
    <col min="3706" max="3707" width="19.7109375" style="20" customWidth="1"/>
    <col min="3708" max="3708" width="12.28515625" style="20" customWidth="1"/>
    <col min="3709" max="3709" width="19.7109375" style="20" customWidth="1"/>
    <col min="3710" max="3710" width="9.140625" style="20"/>
    <col min="3711" max="3712" width="19.7109375" style="20" customWidth="1"/>
    <col min="3713" max="3713" width="12.28515625" style="20" customWidth="1"/>
    <col min="3714" max="3714" width="19.7109375" style="20" customWidth="1"/>
    <col min="3715" max="3715" width="9.140625" style="20"/>
    <col min="3716" max="3717" width="19.7109375" style="20" customWidth="1"/>
    <col min="3718" max="3718" width="12.28515625" style="20" customWidth="1"/>
    <col min="3719" max="3719" width="19.7109375" style="20" customWidth="1"/>
    <col min="3720" max="3841" width="9.140625" style="20"/>
    <col min="3842" max="3842" width="19.28515625" style="20" customWidth="1"/>
    <col min="3843" max="3843" width="19.42578125" style="20" customWidth="1"/>
    <col min="3844" max="3844" width="0" style="20" hidden="1" customWidth="1"/>
    <col min="3845" max="3845" width="31.7109375" style="20" customWidth="1"/>
    <col min="3846" max="3846" width="21.42578125" style="20" customWidth="1"/>
    <col min="3847" max="3847" width="29.28515625" style="20" customWidth="1"/>
    <col min="3848" max="3848" width="19.7109375" style="20" customWidth="1"/>
    <col min="3849" max="3849" width="19.28515625" style="20" customWidth="1"/>
    <col min="3850" max="3850" width="20.28515625" style="20" customWidth="1"/>
    <col min="3851" max="3851" width="20.5703125" style="20" customWidth="1"/>
    <col min="3852" max="3853" width="19.7109375" style="20" customWidth="1"/>
    <col min="3854" max="3854" width="12.28515625" style="20" customWidth="1"/>
    <col min="3855" max="3855" width="19.7109375" style="20" customWidth="1"/>
    <col min="3856" max="3856" width="9.140625" style="20"/>
    <col min="3857" max="3858" width="19.7109375" style="20" customWidth="1"/>
    <col min="3859" max="3859" width="12.28515625" style="20" customWidth="1"/>
    <col min="3860" max="3860" width="19.7109375" style="20" customWidth="1"/>
    <col min="3861" max="3861" width="9.140625" style="20"/>
    <col min="3862" max="3863" width="19.7109375" style="20" customWidth="1"/>
    <col min="3864" max="3864" width="12.28515625" style="20" customWidth="1"/>
    <col min="3865" max="3865" width="19.7109375" style="20" customWidth="1"/>
    <col min="3866" max="3866" width="15" style="20" customWidth="1"/>
    <col min="3867" max="3868" width="19.7109375" style="20" customWidth="1"/>
    <col min="3869" max="3869" width="12.28515625" style="20" customWidth="1"/>
    <col min="3870" max="3870" width="19.7109375" style="20" customWidth="1"/>
    <col min="3871" max="3871" width="9.140625" style="20"/>
    <col min="3872" max="3873" width="19.7109375" style="20" customWidth="1"/>
    <col min="3874" max="3874" width="12.28515625" style="20" customWidth="1"/>
    <col min="3875" max="3875" width="19.7109375" style="20" customWidth="1"/>
    <col min="3876" max="3876" width="9.140625" style="20"/>
    <col min="3877" max="3878" width="19.7109375" style="20" customWidth="1"/>
    <col min="3879" max="3879" width="12.28515625" style="20" customWidth="1"/>
    <col min="3880" max="3880" width="19.7109375" style="20" customWidth="1"/>
    <col min="3881" max="3881" width="9.140625" style="20"/>
    <col min="3882" max="3883" width="19.7109375" style="20" customWidth="1"/>
    <col min="3884" max="3884" width="12.28515625" style="20" customWidth="1"/>
    <col min="3885" max="3885" width="19.7109375" style="20" customWidth="1"/>
    <col min="3886" max="3886" width="15" style="20" customWidth="1"/>
    <col min="3887" max="3888" width="19.7109375" style="20" customWidth="1"/>
    <col min="3889" max="3889" width="12.28515625" style="20" customWidth="1"/>
    <col min="3890" max="3890" width="19.7109375" style="20" customWidth="1"/>
    <col min="3891" max="3891" width="9.140625" style="20"/>
    <col min="3892" max="3893" width="19.7109375" style="20" customWidth="1"/>
    <col min="3894" max="3894" width="12.28515625" style="20" customWidth="1"/>
    <col min="3895" max="3895" width="19.7109375" style="20" customWidth="1"/>
    <col min="3896" max="3896" width="9.140625" style="20"/>
    <col min="3897" max="3898" width="19.7109375" style="20" customWidth="1"/>
    <col min="3899" max="3899" width="12.28515625" style="20" customWidth="1"/>
    <col min="3900" max="3900" width="19.7109375" style="20" customWidth="1"/>
    <col min="3901" max="3901" width="9.140625" style="20"/>
    <col min="3902" max="3903" width="19.7109375" style="20" customWidth="1"/>
    <col min="3904" max="3904" width="12.28515625" style="20" customWidth="1"/>
    <col min="3905" max="3905" width="19.7109375" style="20" customWidth="1"/>
    <col min="3906" max="3906" width="15" style="20" customWidth="1"/>
    <col min="3907" max="3908" width="19.7109375" style="20" customWidth="1"/>
    <col min="3909" max="3909" width="12.28515625" style="20" customWidth="1"/>
    <col min="3910" max="3910" width="19.7109375" style="20" customWidth="1"/>
    <col min="3911" max="3911" width="9.140625" style="20"/>
    <col min="3912" max="3913" width="19.7109375" style="20" customWidth="1"/>
    <col min="3914" max="3914" width="12.28515625" style="20" customWidth="1"/>
    <col min="3915" max="3915" width="19.7109375" style="20" customWidth="1"/>
    <col min="3916" max="3916" width="9.140625" style="20"/>
    <col min="3917" max="3918" width="19.7109375" style="20" customWidth="1"/>
    <col min="3919" max="3919" width="12.28515625" style="20" customWidth="1"/>
    <col min="3920" max="3920" width="19.7109375" style="20" customWidth="1"/>
    <col min="3921" max="3921" width="9.140625" style="20"/>
    <col min="3922" max="3923" width="19.7109375" style="20" customWidth="1"/>
    <col min="3924" max="3924" width="12.28515625" style="20" customWidth="1"/>
    <col min="3925" max="3925" width="19.7109375" style="20" customWidth="1"/>
    <col min="3926" max="3926" width="15" style="20" customWidth="1"/>
    <col min="3927" max="3928" width="19.7109375" style="20" customWidth="1"/>
    <col min="3929" max="3929" width="12.28515625" style="20" customWidth="1"/>
    <col min="3930" max="3930" width="19.7109375" style="20" customWidth="1"/>
    <col min="3931" max="3931" width="9.140625" style="20"/>
    <col min="3932" max="3933" width="19.7109375" style="20" customWidth="1"/>
    <col min="3934" max="3934" width="12.28515625" style="20" customWidth="1"/>
    <col min="3935" max="3935" width="19.7109375" style="20" customWidth="1"/>
    <col min="3936" max="3936" width="9.140625" style="20"/>
    <col min="3937" max="3938" width="19.7109375" style="20" customWidth="1"/>
    <col min="3939" max="3939" width="12.28515625" style="20" customWidth="1"/>
    <col min="3940" max="3940" width="19.7109375" style="20" customWidth="1"/>
    <col min="3941" max="3941" width="9.140625" style="20"/>
    <col min="3942" max="3943" width="19.7109375" style="20" customWidth="1"/>
    <col min="3944" max="3944" width="12.28515625" style="20" customWidth="1"/>
    <col min="3945" max="3945" width="19.7109375" style="20" customWidth="1"/>
    <col min="3946" max="3946" width="9.140625" style="20"/>
    <col min="3947" max="3948" width="19.7109375" style="20" customWidth="1"/>
    <col min="3949" max="3949" width="12.28515625" style="20" customWidth="1"/>
    <col min="3950" max="3950" width="19.7109375" style="20" customWidth="1"/>
    <col min="3951" max="3951" width="9.140625" style="20"/>
    <col min="3952" max="3953" width="19.7109375" style="20" customWidth="1"/>
    <col min="3954" max="3954" width="12.28515625" style="20" customWidth="1"/>
    <col min="3955" max="3955" width="19.7109375" style="20" customWidth="1"/>
    <col min="3956" max="3956" width="9.140625" style="20"/>
    <col min="3957" max="3958" width="19.7109375" style="20" customWidth="1"/>
    <col min="3959" max="3959" width="12.28515625" style="20" customWidth="1"/>
    <col min="3960" max="3960" width="19.7109375" style="20" customWidth="1"/>
    <col min="3961" max="3961" width="9.140625" style="20"/>
    <col min="3962" max="3963" width="19.7109375" style="20" customWidth="1"/>
    <col min="3964" max="3964" width="12.28515625" style="20" customWidth="1"/>
    <col min="3965" max="3965" width="19.7109375" style="20" customWidth="1"/>
    <col min="3966" max="3966" width="9.140625" style="20"/>
    <col min="3967" max="3968" width="19.7109375" style="20" customWidth="1"/>
    <col min="3969" max="3969" width="12.28515625" style="20" customWidth="1"/>
    <col min="3970" max="3970" width="19.7109375" style="20" customWidth="1"/>
    <col min="3971" max="3971" width="9.140625" style="20"/>
    <col min="3972" max="3973" width="19.7109375" style="20" customWidth="1"/>
    <col min="3974" max="3974" width="12.28515625" style="20" customWidth="1"/>
    <col min="3975" max="3975" width="19.7109375" style="20" customWidth="1"/>
    <col min="3976" max="4097" width="9.140625" style="20"/>
    <col min="4098" max="4098" width="19.28515625" style="20" customWidth="1"/>
    <col min="4099" max="4099" width="19.42578125" style="20" customWidth="1"/>
    <col min="4100" max="4100" width="0" style="20" hidden="1" customWidth="1"/>
    <col min="4101" max="4101" width="31.7109375" style="20" customWidth="1"/>
    <col min="4102" max="4102" width="21.42578125" style="20" customWidth="1"/>
    <col min="4103" max="4103" width="29.28515625" style="20" customWidth="1"/>
    <col min="4104" max="4104" width="19.7109375" style="20" customWidth="1"/>
    <col min="4105" max="4105" width="19.28515625" style="20" customWidth="1"/>
    <col min="4106" max="4106" width="20.28515625" style="20" customWidth="1"/>
    <col min="4107" max="4107" width="20.5703125" style="20" customWidth="1"/>
    <col min="4108" max="4109" width="19.7109375" style="20" customWidth="1"/>
    <col min="4110" max="4110" width="12.28515625" style="20" customWidth="1"/>
    <col min="4111" max="4111" width="19.7109375" style="20" customWidth="1"/>
    <col min="4112" max="4112" width="9.140625" style="20"/>
    <col min="4113" max="4114" width="19.7109375" style="20" customWidth="1"/>
    <col min="4115" max="4115" width="12.28515625" style="20" customWidth="1"/>
    <col min="4116" max="4116" width="19.7109375" style="20" customWidth="1"/>
    <col min="4117" max="4117" width="9.140625" style="20"/>
    <col min="4118" max="4119" width="19.7109375" style="20" customWidth="1"/>
    <col min="4120" max="4120" width="12.28515625" style="20" customWidth="1"/>
    <col min="4121" max="4121" width="19.7109375" style="20" customWidth="1"/>
    <col min="4122" max="4122" width="15" style="20" customWidth="1"/>
    <col min="4123" max="4124" width="19.7109375" style="20" customWidth="1"/>
    <col min="4125" max="4125" width="12.28515625" style="20" customWidth="1"/>
    <col min="4126" max="4126" width="19.7109375" style="20" customWidth="1"/>
    <col min="4127" max="4127" width="9.140625" style="20"/>
    <col min="4128" max="4129" width="19.7109375" style="20" customWidth="1"/>
    <col min="4130" max="4130" width="12.28515625" style="20" customWidth="1"/>
    <col min="4131" max="4131" width="19.7109375" style="20" customWidth="1"/>
    <col min="4132" max="4132" width="9.140625" style="20"/>
    <col min="4133" max="4134" width="19.7109375" style="20" customWidth="1"/>
    <col min="4135" max="4135" width="12.28515625" style="20" customWidth="1"/>
    <col min="4136" max="4136" width="19.7109375" style="20" customWidth="1"/>
    <col min="4137" max="4137" width="9.140625" style="20"/>
    <col min="4138" max="4139" width="19.7109375" style="20" customWidth="1"/>
    <col min="4140" max="4140" width="12.28515625" style="20" customWidth="1"/>
    <col min="4141" max="4141" width="19.7109375" style="20" customWidth="1"/>
    <col min="4142" max="4142" width="15" style="20" customWidth="1"/>
    <col min="4143" max="4144" width="19.7109375" style="20" customWidth="1"/>
    <col min="4145" max="4145" width="12.28515625" style="20" customWidth="1"/>
    <col min="4146" max="4146" width="19.7109375" style="20" customWidth="1"/>
    <col min="4147" max="4147" width="9.140625" style="20"/>
    <col min="4148" max="4149" width="19.7109375" style="20" customWidth="1"/>
    <col min="4150" max="4150" width="12.28515625" style="20" customWidth="1"/>
    <col min="4151" max="4151" width="19.7109375" style="20" customWidth="1"/>
    <col min="4152" max="4152" width="9.140625" style="20"/>
    <col min="4153" max="4154" width="19.7109375" style="20" customWidth="1"/>
    <col min="4155" max="4155" width="12.28515625" style="20" customWidth="1"/>
    <col min="4156" max="4156" width="19.7109375" style="20" customWidth="1"/>
    <col min="4157" max="4157" width="9.140625" style="20"/>
    <col min="4158" max="4159" width="19.7109375" style="20" customWidth="1"/>
    <col min="4160" max="4160" width="12.28515625" style="20" customWidth="1"/>
    <col min="4161" max="4161" width="19.7109375" style="20" customWidth="1"/>
    <col min="4162" max="4162" width="15" style="20" customWidth="1"/>
    <col min="4163" max="4164" width="19.7109375" style="20" customWidth="1"/>
    <col min="4165" max="4165" width="12.28515625" style="20" customWidth="1"/>
    <col min="4166" max="4166" width="19.7109375" style="20" customWidth="1"/>
    <col min="4167" max="4167" width="9.140625" style="20"/>
    <col min="4168" max="4169" width="19.7109375" style="20" customWidth="1"/>
    <col min="4170" max="4170" width="12.28515625" style="20" customWidth="1"/>
    <col min="4171" max="4171" width="19.7109375" style="20" customWidth="1"/>
    <col min="4172" max="4172" width="9.140625" style="20"/>
    <col min="4173" max="4174" width="19.7109375" style="20" customWidth="1"/>
    <col min="4175" max="4175" width="12.28515625" style="20" customWidth="1"/>
    <col min="4176" max="4176" width="19.7109375" style="20" customWidth="1"/>
    <col min="4177" max="4177" width="9.140625" style="20"/>
    <col min="4178" max="4179" width="19.7109375" style="20" customWidth="1"/>
    <col min="4180" max="4180" width="12.28515625" style="20" customWidth="1"/>
    <col min="4181" max="4181" width="19.7109375" style="20" customWidth="1"/>
    <col min="4182" max="4182" width="15" style="20" customWidth="1"/>
    <col min="4183" max="4184" width="19.7109375" style="20" customWidth="1"/>
    <col min="4185" max="4185" width="12.28515625" style="20" customWidth="1"/>
    <col min="4186" max="4186" width="19.7109375" style="20" customWidth="1"/>
    <col min="4187" max="4187" width="9.140625" style="20"/>
    <col min="4188" max="4189" width="19.7109375" style="20" customWidth="1"/>
    <col min="4190" max="4190" width="12.28515625" style="20" customWidth="1"/>
    <col min="4191" max="4191" width="19.7109375" style="20" customWidth="1"/>
    <col min="4192" max="4192" width="9.140625" style="20"/>
    <col min="4193" max="4194" width="19.7109375" style="20" customWidth="1"/>
    <col min="4195" max="4195" width="12.28515625" style="20" customWidth="1"/>
    <col min="4196" max="4196" width="19.7109375" style="20" customWidth="1"/>
    <col min="4197" max="4197" width="9.140625" style="20"/>
    <col min="4198" max="4199" width="19.7109375" style="20" customWidth="1"/>
    <col min="4200" max="4200" width="12.28515625" style="20" customWidth="1"/>
    <col min="4201" max="4201" width="19.7109375" style="20" customWidth="1"/>
    <col min="4202" max="4202" width="9.140625" style="20"/>
    <col min="4203" max="4204" width="19.7109375" style="20" customWidth="1"/>
    <col min="4205" max="4205" width="12.28515625" style="20" customWidth="1"/>
    <col min="4206" max="4206" width="19.7109375" style="20" customWidth="1"/>
    <col min="4207" max="4207" width="9.140625" style="20"/>
    <col min="4208" max="4209" width="19.7109375" style="20" customWidth="1"/>
    <col min="4210" max="4210" width="12.28515625" style="20" customWidth="1"/>
    <col min="4211" max="4211" width="19.7109375" style="20" customWidth="1"/>
    <col min="4212" max="4212" width="9.140625" style="20"/>
    <col min="4213" max="4214" width="19.7109375" style="20" customWidth="1"/>
    <col min="4215" max="4215" width="12.28515625" style="20" customWidth="1"/>
    <col min="4216" max="4216" width="19.7109375" style="20" customWidth="1"/>
    <col min="4217" max="4217" width="9.140625" style="20"/>
    <col min="4218" max="4219" width="19.7109375" style="20" customWidth="1"/>
    <col min="4220" max="4220" width="12.28515625" style="20" customWidth="1"/>
    <col min="4221" max="4221" width="19.7109375" style="20" customWidth="1"/>
    <col min="4222" max="4222" width="9.140625" style="20"/>
    <col min="4223" max="4224" width="19.7109375" style="20" customWidth="1"/>
    <col min="4225" max="4225" width="12.28515625" style="20" customWidth="1"/>
    <col min="4226" max="4226" width="19.7109375" style="20" customWidth="1"/>
    <col min="4227" max="4227" width="9.140625" style="20"/>
    <col min="4228" max="4229" width="19.7109375" style="20" customWidth="1"/>
    <col min="4230" max="4230" width="12.28515625" style="20" customWidth="1"/>
    <col min="4231" max="4231" width="19.7109375" style="20" customWidth="1"/>
    <col min="4232" max="4353" width="9.140625" style="20"/>
    <col min="4354" max="4354" width="19.28515625" style="20" customWidth="1"/>
    <col min="4355" max="4355" width="19.42578125" style="20" customWidth="1"/>
    <col min="4356" max="4356" width="0" style="20" hidden="1" customWidth="1"/>
    <col min="4357" max="4357" width="31.7109375" style="20" customWidth="1"/>
    <col min="4358" max="4358" width="21.42578125" style="20" customWidth="1"/>
    <col min="4359" max="4359" width="29.28515625" style="20" customWidth="1"/>
    <col min="4360" max="4360" width="19.7109375" style="20" customWidth="1"/>
    <col min="4361" max="4361" width="19.28515625" style="20" customWidth="1"/>
    <col min="4362" max="4362" width="20.28515625" style="20" customWidth="1"/>
    <col min="4363" max="4363" width="20.5703125" style="20" customWidth="1"/>
    <col min="4364" max="4365" width="19.7109375" style="20" customWidth="1"/>
    <col min="4366" max="4366" width="12.28515625" style="20" customWidth="1"/>
    <col min="4367" max="4367" width="19.7109375" style="20" customWidth="1"/>
    <col min="4368" max="4368" width="9.140625" style="20"/>
    <col min="4369" max="4370" width="19.7109375" style="20" customWidth="1"/>
    <col min="4371" max="4371" width="12.28515625" style="20" customWidth="1"/>
    <col min="4372" max="4372" width="19.7109375" style="20" customWidth="1"/>
    <col min="4373" max="4373" width="9.140625" style="20"/>
    <col min="4374" max="4375" width="19.7109375" style="20" customWidth="1"/>
    <col min="4376" max="4376" width="12.28515625" style="20" customWidth="1"/>
    <col min="4377" max="4377" width="19.7109375" style="20" customWidth="1"/>
    <col min="4378" max="4378" width="15" style="20" customWidth="1"/>
    <col min="4379" max="4380" width="19.7109375" style="20" customWidth="1"/>
    <col min="4381" max="4381" width="12.28515625" style="20" customWidth="1"/>
    <col min="4382" max="4382" width="19.7109375" style="20" customWidth="1"/>
    <col min="4383" max="4383" width="9.140625" style="20"/>
    <col min="4384" max="4385" width="19.7109375" style="20" customWidth="1"/>
    <col min="4386" max="4386" width="12.28515625" style="20" customWidth="1"/>
    <col min="4387" max="4387" width="19.7109375" style="20" customWidth="1"/>
    <col min="4388" max="4388" width="9.140625" style="20"/>
    <col min="4389" max="4390" width="19.7109375" style="20" customWidth="1"/>
    <col min="4391" max="4391" width="12.28515625" style="20" customWidth="1"/>
    <col min="4392" max="4392" width="19.7109375" style="20" customWidth="1"/>
    <col min="4393" max="4393" width="9.140625" style="20"/>
    <col min="4394" max="4395" width="19.7109375" style="20" customWidth="1"/>
    <col min="4396" max="4396" width="12.28515625" style="20" customWidth="1"/>
    <col min="4397" max="4397" width="19.7109375" style="20" customWidth="1"/>
    <col min="4398" max="4398" width="15" style="20" customWidth="1"/>
    <col min="4399" max="4400" width="19.7109375" style="20" customWidth="1"/>
    <col min="4401" max="4401" width="12.28515625" style="20" customWidth="1"/>
    <col min="4402" max="4402" width="19.7109375" style="20" customWidth="1"/>
    <col min="4403" max="4403" width="9.140625" style="20"/>
    <col min="4404" max="4405" width="19.7109375" style="20" customWidth="1"/>
    <col min="4406" max="4406" width="12.28515625" style="20" customWidth="1"/>
    <col min="4407" max="4407" width="19.7109375" style="20" customWidth="1"/>
    <col min="4408" max="4408" width="9.140625" style="20"/>
    <col min="4409" max="4410" width="19.7109375" style="20" customWidth="1"/>
    <col min="4411" max="4411" width="12.28515625" style="20" customWidth="1"/>
    <col min="4412" max="4412" width="19.7109375" style="20" customWidth="1"/>
    <col min="4413" max="4413" width="9.140625" style="20"/>
    <col min="4414" max="4415" width="19.7109375" style="20" customWidth="1"/>
    <col min="4416" max="4416" width="12.28515625" style="20" customWidth="1"/>
    <col min="4417" max="4417" width="19.7109375" style="20" customWidth="1"/>
    <col min="4418" max="4418" width="15" style="20" customWidth="1"/>
    <col min="4419" max="4420" width="19.7109375" style="20" customWidth="1"/>
    <col min="4421" max="4421" width="12.28515625" style="20" customWidth="1"/>
    <col min="4422" max="4422" width="19.7109375" style="20" customWidth="1"/>
    <col min="4423" max="4423" width="9.140625" style="20"/>
    <col min="4424" max="4425" width="19.7109375" style="20" customWidth="1"/>
    <col min="4426" max="4426" width="12.28515625" style="20" customWidth="1"/>
    <col min="4427" max="4427" width="19.7109375" style="20" customWidth="1"/>
    <col min="4428" max="4428" width="9.140625" style="20"/>
    <col min="4429" max="4430" width="19.7109375" style="20" customWidth="1"/>
    <col min="4431" max="4431" width="12.28515625" style="20" customWidth="1"/>
    <col min="4432" max="4432" width="19.7109375" style="20" customWidth="1"/>
    <col min="4433" max="4433" width="9.140625" style="20"/>
    <col min="4434" max="4435" width="19.7109375" style="20" customWidth="1"/>
    <col min="4436" max="4436" width="12.28515625" style="20" customWidth="1"/>
    <col min="4437" max="4437" width="19.7109375" style="20" customWidth="1"/>
    <col min="4438" max="4438" width="15" style="20" customWidth="1"/>
    <col min="4439" max="4440" width="19.7109375" style="20" customWidth="1"/>
    <col min="4441" max="4441" width="12.28515625" style="20" customWidth="1"/>
    <col min="4442" max="4442" width="19.7109375" style="20" customWidth="1"/>
    <col min="4443" max="4443" width="9.140625" style="20"/>
    <col min="4444" max="4445" width="19.7109375" style="20" customWidth="1"/>
    <col min="4446" max="4446" width="12.28515625" style="20" customWidth="1"/>
    <col min="4447" max="4447" width="19.7109375" style="20" customWidth="1"/>
    <col min="4448" max="4448" width="9.140625" style="20"/>
    <col min="4449" max="4450" width="19.7109375" style="20" customWidth="1"/>
    <col min="4451" max="4451" width="12.28515625" style="20" customWidth="1"/>
    <col min="4452" max="4452" width="19.7109375" style="20" customWidth="1"/>
    <col min="4453" max="4453" width="9.140625" style="20"/>
    <col min="4454" max="4455" width="19.7109375" style="20" customWidth="1"/>
    <col min="4456" max="4456" width="12.28515625" style="20" customWidth="1"/>
    <col min="4457" max="4457" width="19.7109375" style="20" customWidth="1"/>
    <col min="4458" max="4458" width="9.140625" style="20"/>
    <col min="4459" max="4460" width="19.7109375" style="20" customWidth="1"/>
    <col min="4461" max="4461" width="12.28515625" style="20" customWidth="1"/>
    <col min="4462" max="4462" width="19.7109375" style="20" customWidth="1"/>
    <col min="4463" max="4463" width="9.140625" style="20"/>
    <col min="4464" max="4465" width="19.7109375" style="20" customWidth="1"/>
    <col min="4466" max="4466" width="12.28515625" style="20" customWidth="1"/>
    <col min="4467" max="4467" width="19.7109375" style="20" customWidth="1"/>
    <col min="4468" max="4468" width="9.140625" style="20"/>
    <col min="4469" max="4470" width="19.7109375" style="20" customWidth="1"/>
    <col min="4471" max="4471" width="12.28515625" style="20" customWidth="1"/>
    <col min="4472" max="4472" width="19.7109375" style="20" customWidth="1"/>
    <col min="4473" max="4473" width="9.140625" style="20"/>
    <col min="4474" max="4475" width="19.7109375" style="20" customWidth="1"/>
    <col min="4476" max="4476" width="12.28515625" style="20" customWidth="1"/>
    <col min="4477" max="4477" width="19.7109375" style="20" customWidth="1"/>
    <col min="4478" max="4478" width="9.140625" style="20"/>
    <col min="4479" max="4480" width="19.7109375" style="20" customWidth="1"/>
    <col min="4481" max="4481" width="12.28515625" style="20" customWidth="1"/>
    <col min="4482" max="4482" width="19.7109375" style="20" customWidth="1"/>
    <col min="4483" max="4483" width="9.140625" style="20"/>
    <col min="4484" max="4485" width="19.7109375" style="20" customWidth="1"/>
    <col min="4486" max="4486" width="12.28515625" style="20" customWidth="1"/>
    <col min="4487" max="4487" width="19.7109375" style="20" customWidth="1"/>
    <col min="4488" max="4609" width="9.140625" style="20"/>
    <col min="4610" max="4610" width="19.28515625" style="20" customWidth="1"/>
    <col min="4611" max="4611" width="19.42578125" style="20" customWidth="1"/>
    <col min="4612" max="4612" width="0" style="20" hidden="1" customWidth="1"/>
    <col min="4613" max="4613" width="31.7109375" style="20" customWidth="1"/>
    <col min="4614" max="4614" width="21.42578125" style="20" customWidth="1"/>
    <col min="4615" max="4615" width="29.28515625" style="20" customWidth="1"/>
    <col min="4616" max="4616" width="19.7109375" style="20" customWidth="1"/>
    <col min="4617" max="4617" width="19.28515625" style="20" customWidth="1"/>
    <col min="4618" max="4618" width="20.28515625" style="20" customWidth="1"/>
    <col min="4619" max="4619" width="20.5703125" style="20" customWidth="1"/>
    <col min="4620" max="4621" width="19.7109375" style="20" customWidth="1"/>
    <col min="4622" max="4622" width="12.28515625" style="20" customWidth="1"/>
    <col min="4623" max="4623" width="19.7109375" style="20" customWidth="1"/>
    <col min="4624" max="4624" width="9.140625" style="20"/>
    <col min="4625" max="4626" width="19.7109375" style="20" customWidth="1"/>
    <col min="4627" max="4627" width="12.28515625" style="20" customWidth="1"/>
    <col min="4628" max="4628" width="19.7109375" style="20" customWidth="1"/>
    <col min="4629" max="4629" width="9.140625" style="20"/>
    <col min="4630" max="4631" width="19.7109375" style="20" customWidth="1"/>
    <col min="4632" max="4632" width="12.28515625" style="20" customWidth="1"/>
    <col min="4633" max="4633" width="19.7109375" style="20" customWidth="1"/>
    <col min="4634" max="4634" width="15" style="20" customWidth="1"/>
    <col min="4635" max="4636" width="19.7109375" style="20" customWidth="1"/>
    <col min="4637" max="4637" width="12.28515625" style="20" customWidth="1"/>
    <col min="4638" max="4638" width="19.7109375" style="20" customWidth="1"/>
    <col min="4639" max="4639" width="9.140625" style="20"/>
    <col min="4640" max="4641" width="19.7109375" style="20" customWidth="1"/>
    <col min="4642" max="4642" width="12.28515625" style="20" customWidth="1"/>
    <col min="4643" max="4643" width="19.7109375" style="20" customWidth="1"/>
    <col min="4644" max="4644" width="9.140625" style="20"/>
    <col min="4645" max="4646" width="19.7109375" style="20" customWidth="1"/>
    <col min="4647" max="4647" width="12.28515625" style="20" customWidth="1"/>
    <col min="4648" max="4648" width="19.7109375" style="20" customWidth="1"/>
    <col min="4649" max="4649" width="9.140625" style="20"/>
    <col min="4650" max="4651" width="19.7109375" style="20" customWidth="1"/>
    <col min="4652" max="4652" width="12.28515625" style="20" customWidth="1"/>
    <col min="4653" max="4653" width="19.7109375" style="20" customWidth="1"/>
    <col min="4654" max="4654" width="15" style="20" customWidth="1"/>
    <col min="4655" max="4656" width="19.7109375" style="20" customWidth="1"/>
    <col min="4657" max="4657" width="12.28515625" style="20" customWidth="1"/>
    <col min="4658" max="4658" width="19.7109375" style="20" customWidth="1"/>
    <col min="4659" max="4659" width="9.140625" style="20"/>
    <col min="4660" max="4661" width="19.7109375" style="20" customWidth="1"/>
    <col min="4662" max="4662" width="12.28515625" style="20" customWidth="1"/>
    <col min="4663" max="4663" width="19.7109375" style="20" customWidth="1"/>
    <col min="4664" max="4664" width="9.140625" style="20"/>
    <col min="4665" max="4666" width="19.7109375" style="20" customWidth="1"/>
    <col min="4667" max="4667" width="12.28515625" style="20" customWidth="1"/>
    <col min="4668" max="4668" width="19.7109375" style="20" customWidth="1"/>
    <col min="4669" max="4669" width="9.140625" style="20"/>
    <col min="4670" max="4671" width="19.7109375" style="20" customWidth="1"/>
    <col min="4672" max="4672" width="12.28515625" style="20" customWidth="1"/>
    <col min="4673" max="4673" width="19.7109375" style="20" customWidth="1"/>
    <col min="4674" max="4674" width="15" style="20" customWidth="1"/>
    <col min="4675" max="4676" width="19.7109375" style="20" customWidth="1"/>
    <col min="4677" max="4677" width="12.28515625" style="20" customWidth="1"/>
    <col min="4678" max="4678" width="19.7109375" style="20" customWidth="1"/>
    <col min="4679" max="4679" width="9.140625" style="20"/>
    <col min="4680" max="4681" width="19.7109375" style="20" customWidth="1"/>
    <col min="4682" max="4682" width="12.28515625" style="20" customWidth="1"/>
    <col min="4683" max="4683" width="19.7109375" style="20" customWidth="1"/>
    <col min="4684" max="4684" width="9.140625" style="20"/>
    <col min="4685" max="4686" width="19.7109375" style="20" customWidth="1"/>
    <col min="4687" max="4687" width="12.28515625" style="20" customWidth="1"/>
    <col min="4688" max="4688" width="19.7109375" style="20" customWidth="1"/>
    <col min="4689" max="4689" width="9.140625" style="20"/>
    <col min="4690" max="4691" width="19.7109375" style="20" customWidth="1"/>
    <col min="4692" max="4692" width="12.28515625" style="20" customWidth="1"/>
    <col min="4693" max="4693" width="19.7109375" style="20" customWidth="1"/>
    <col min="4694" max="4694" width="15" style="20" customWidth="1"/>
    <col min="4695" max="4696" width="19.7109375" style="20" customWidth="1"/>
    <col min="4697" max="4697" width="12.28515625" style="20" customWidth="1"/>
    <col min="4698" max="4698" width="19.7109375" style="20" customWidth="1"/>
    <col min="4699" max="4699" width="9.140625" style="20"/>
    <col min="4700" max="4701" width="19.7109375" style="20" customWidth="1"/>
    <col min="4702" max="4702" width="12.28515625" style="20" customWidth="1"/>
    <col min="4703" max="4703" width="19.7109375" style="20" customWidth="1"/>
    <col min="4704" max="4704" width="9.140625" style="20"/>
    <col min="4705" max="4706" width="19.7109375" style="20" customWidth="1"/>
    <col min="4707" max="4707" width="12.28515625" style="20" customWidth="1"/>
    <col min="4708" max="4708" width="19.7109375" style="20" customWidth="1"/>
    <col min="4709" max="4709" width="9.140625" style="20"/>
    <col min="4710" max="4711" width="19.7109375" style="20" customWidth="1"/>
    <col min="4712" max="4712" width="12.28515625" style="20" customWidth="1"/>
    <col min="4713" max="4713" width="19.7109375" style="20" customWidth="1"/>
    <col min="4714" max="4714" width="9.140625" style="20"/>
    <col min="4715" max="4716" width="19.7109375" style="20" customWidth="1"/>
    <col min="4717" max="4717" width="12.28515625" style="20" customWidth="1"/>
    <col min="4718" max="4718" width="19.7109375" style="20" customWidth="1"/>
    <col min="4719" max="4719" width="9.140625" style="20"/>
    <col min="4720" max="4721" width="19.7109375" style="20" customWidth="1"/>
    <col min="4722" max="4722" width="12.28515625" style="20" customWidth="1"/>
    <col min="4723" max="4723" width="19.7109375" style="20" customWidth="1"/>
    <col min="4724" max="4724" width="9.140625" style="20"/>
    <col min="4725" max="4726" width="19.7109375" style="20" customWidth="1"/>
    <col min="4727" max="4727" width="12.28515625" style="20" customWidth="1"/>
    <col min="4728" max="4728" width="19.7109375" style="20" customWidth="1"/>
    <col min="4729" max="4729" width="9.140625" style="20"/>
    <col min="4730" max="4731" width="19.7109375" style="20" customWidth="1"/>
    <col min="4732" max="4732" width="12.28515625" style="20" customWidth="1"/>
    <col min="4733" max="4733" width="19.7109375" style="20" customWidth="1"/>
    <col min="4734" max="4734" width="9.140625" style="20"/>
    <col min="4735" max="4736" width="19.7109375" style="20" customWidth="1"/>
    <col min="4737" max="4737" width="12.28515625" style="20" customWidth="1"/>
    <col min="4738" max="4738" width="19.7109375" style="20" customWidth="1"/>
    <col min="4739" max="4739" width="9.140625" style="20"/>
    <col min="4740" max="4741" width="19.7109375" style="20" customWidth="1"/>
    <col min="4742" max="4742" width="12.28515625" style="20" customWidth="1"/>
    <col min="4743" max="4743" width="19.7109375" style="20" customWidth="1"/>
    <col min="4744" max="4865" width="9.140625" style="20"/>
    <col min="4866" max="4866" width="19.28515625" style="20" customWidth="1"/>
    <col min="4867" max="4867" width="19.42578125" style="20" customWidth="1"/>
    <col min="4868" max="4868" width="0" style="20" hidden="1" customWidth="1"/>
    <col min="4869" max="4869" width="31.7109375" style="20" customWidth="1"/>
    <col min="4870" max="4870" width="21.42578125" style="20" customWidth="1"/>
    <col min="4871" max="4871" width="29.28515625" style="20" customWidth="1"/>
    <col min="4872" max="4872" width="19.7109375" style="20" customWidth="1"/>
    <col min="4873" max="4873" width="19.28515625" style="20" customWidth="1"/>
    <col min="4874" max="4874" width="20.28515625" style="20" customWidth="1"/>
    <col min="4875" max="4875" width="20.5703125" style="20" customWidth="1"/>
    <col min="4876" max="4877" width="19.7109375" style="20" customWidth="1"/>
    <col min="4878" max="4878" width="12.28515625" style="20" customWidth="1"/>
    <col min="4879" max="4879" width="19.7109375" style="20" customWidth="1"/>
    <col min="4880" max="4880" width="9.140625" style="20"/>
    <col min="4881" max="4882" width="19.7109375" style="20" customWidth="1"/>
    <col min="4883" max="4883" width="12.28515625" style="20" customWidth="1"/>
    <col min="4884" max="4884" width="19.7109375" style="20" customWidth="1"/>
    <col min="4885" max="4885" width="9.140625" style="20"/>
    <col min="4886" max="4887" width="19.7109375" style="20" customWidth="1"/>
    <col min="4888" max="4888" width="12.28515625" style="20" customWidth="1"/>
    <col min="4889" max="4889" width="19.7109375" style="20" customWidth="1"/>
    <col min="4890" max="4890" width="15" style="20" customWidth="1"/>
    <col min="4891" max="4892" width="19.7109375" style="20" customWidth="1"/>
    <col min="4893" max="4893" width="12.28515625" style="20" customWidth="1"/>
    <col min="4894" max="4894" width="19.7109375" style="20" customWidth="1"/>
    <col min="4895" max="4895" width="9.140625" style="20"/>
    <col min="4896" max="4897" width="19.7109375" style="20" customWidth="1"/>
    <col min="4898" max="4898" width="12.28515625" style="20" customWidth="1"/>
    <col min="4899" max="4899" width="19.7109375" style="20" customWidth="1"/>
    <col min="4900" max="4900" width="9.140625" style="20"/>
    <col min="4901" max="4902" width="19.7109375" style="20" customWidth="1"/>
    <col min="4903" max="4903" width="12.28515625" style="20" customWidth="1"/>
    <col min="4904" max="4904" width="19.7109375" style="20" customWidth="1"/>
    <col min="4905" max="4905" width="9.140625" style="20"/>
    <col min="4906" max="4907" width="19.7109375" style="20" customWidth="1"/>
    <col min="4908" max="4908" width="12.28515625" style="20" customWidth="1"/>
    <col min="4909" max="4909" width="19.7109375" style="20" customWidth="1"/>
    <col min="4910" max="4910" width="15" style="20" customWidth="1"/>
    <col min="4911" max="4912" width="19.7109375" style="20" customWidth="1"/>
    <col min="4913" max="4913" width="12.28515625" style="20" customWidth="1"/>
    <col min="4914" max="4914" width="19.7109375" style="20" customWidth="1"/>
    <col min="4915" max="4915" width="9.140625" style="20"/>
    <col min="4916" max="4917" width="19.7109375" style="20" customWidth="1"/>
    <col min="4918" max="4918" width="12.28515625" style="20" customWidth="1"/>
    <col min="4919" max="4919" width="19.7109375" style="20" customWidth="1"/>
    <col min="4920" max="4920" width="9.140625" style="20"/>
    <col min="4921" max="4922" width="19.7109375" style="20" customWidth="1"/>
    <col min="4923" max="4923" width="12.28515625" style="20" customWidth="1"/>
    <col min="4924" max="4924" width="19.7109375" style="20" customWidth="1"/>
    <col min="4925" max="4925" width="9.140625" style="20"/>
    <col min="4926" max="4927" width="19.7109375" style="20" customWidth="1"/>
    <col min="4928" max="4928" width="12.28515625" style="20" customWidth="1"/>
    <col min="4929" max="4929" width="19.7109375" style="20" customWidth="1"/>
    <col min="4930" max="4930" width="15" style="20" customWidth="1"/>
    <col min="4931" max="4932" width="19.7109375" style="20" customWidth="1"/>
    <col min="4933" max="4933" width="12.28515625" style="20" customWidth="1"/>
    <col min="4934" max="4934" width="19.7109375" style="20" customWidth="1"/>
    <col min="4935" max="4935" width="9.140625" style="20"/>
    <col min="4936" max="4937" width="19.7109375" style="20" customWidth="1"/>
    <col min="4938" max="4938" width="12.28515625" style="20" customWidth="1"/>
    <col min="4939" max="4939" width="19.7109375" style="20" customWidth="1"/>
    <col min="4940" max="4940" width="9.140625" style="20"/>
    <col min="4941" max="4942" width="19.7109375" style="20" customWidth="1"/>
    <col min="4943" max="4943" width="12.28515625" style="20" customWidth="1"/>
    <col min="4944" max="4944" width="19.7109375" style="20" customWidth="1"/>
    <col min="4945" max="4945" width="9.140625" style="20"/>
    <col min="4946" max="4947" width="19.7109375" style="20" customWidth="1"/>
    <col min="4948" max="4948" width="12.28515625" style="20" customWidth="1"/>
    <col min="4949" max="4949" width="19.7109375" style="20" customWidth="1"/>
    <col min="4950" max="4950" width="15" style="20" customWidth="1"/>
    <col min="4951" max="4952" width="19.7109375" style="20" customWidth="1"/>
    <col min="4953" max="4953" width="12.28515625" style="20" customWidth="1"/>
    <col min="4954" max="4954" width="19.7109375" style="20" customWidth="1"/>
    <col min="4955" max="4955" width="9.140625" style="20"/>
    <col min="4956" max="4957" width="19.7109375" style="20" customWidth="1"/>
    <col min="4958" max="4958" width="12.28515625" style="20" customWidth="1"/>
    <col min="4959" max="4959" width="19.7109375" style="20" customWidth="1"/>
    <col min="4960" max="4960" width="9.140625" style="20"/>
    <col min="4961" max="4962" width="19.7109375" style="20" customWidth="1"/>
    <col min="4963" max="4963" width="12.28515625" style="20" customWidth="1"/>
    <col min="4964" max="4964" width="19.7109375" style="20" customWidth="1"/>
    <col min="4965" max="4965" width="9.140625" style="20"/>
    <col min="4966" max="4967" width="19.7109375" style="20" customWidth="1"/>
    <col min="4968" max="4968" width="12.28515625" style="20" customWidth="1"/>
    <col min="4969" max="4969" width="19.7109375" style="20" customWidth="1"/>
    <col min="4970" max="4970" width="9.140625" style="20"/>
    <col min="4971" max="4972" width="19.7109375" style="20" customWidth="1"/>
    <col min="4973" max="4973" width="12.28515625" style="20" customWidth="1"/>
    <col min="4974" max="4974" width="19.7109375" style="20" customWidth="1"/>
    <col min="4975" max="4975" width="9.140625" style="20"/>
    <col min="4976" max="4977" width="19.7109375" style="20" customWidth="1"/>
    <col min="4978" max="4978" width="12.28515625" style="20" customWidth="1"/>
    <col min="4979" max="4979" width="19.7109375" style="20" customWidth="1"/>
    <col min="4980" max="4980" width="9.140625" style="20"/>
    <col min="4981" max="4982" width="19.7109375" style="20" customWidth="1"/>
    <col min="4983" max="4983" width="12.28515625" style="20" customWidth="1"/>
    <col min="4984" max="4984" width="19.7109375" style="20" customWidth="1"/>
    <col min="4985" max="4985" width="9.140625" style="20"/>
    <col min="4986" max="4987" width="19.7109375" style="20" customWidth="1"/>
    <col min="4988" max="4988" width="12.28515625" style="20" customWidth="1"/>
    <col min="4989" max="4989" width="19.7109375" style="20" customWidth="1"/>
    <col min="4990" max="4990" width="9.140625" style="20"/>
    <col min="4991" max="4992" width="19.7109375" style="20" customWidth="1"/>
    <col min="4993" max="4993" width="12.28515625" style="20" customWidth="1"/>
    <col min="4994" max="4994" width="19.7109375" style="20" customWidth="1"/>
    <col min="4995" max="4995" width="9.140625" style="20"/>
    <col min="4996" max="4997" width="19.7109375" style="20" customWidth="1"/>
    <col min="4998" max="4998" width="12.28515625" style="20" customWidth="1"/>
    <col min="4999" max="4999" width="19.7109375" style="20" customWidth="1"/>
    <col min="5000" max="5121" width="9.140625" style="20"/>
    <col min="5122" max="5122" width="19.28515625" style="20" customWidth="1"/>
    <col min="5123" max="5123" width="19.42578125" style="20" customWidth="1"/>
    <col min="5124" max="5124" width="0" style="20" hidden="1" customWidth="1"/>
    <col min="5125" max="5125" width="31.7109375" style="20" customWidth="1"/>
    <col min="5126" max="5126" width="21.42578125" style="20" customWidth="1"/>
    <col min="5127" max="5127" width="29.28515625" style="20" customWidth="1"/>
    <col min="5128" max="5128" width="19.7109375" style="20" customWidth="1"/>
    <col min="5129" max="5129" width="19.28515625" style="20" customWidth="1"/>
    <col min="5130" max="5130" width="20.28515625" style="20" customWidth="1"/>
    <col min="5131" max="5131" width="20.5703125" style="20" customWidth="1"/>
    <col min="5132" max="5133" width="19.7109375" style="20" customWidth="1"/>
    <col min="5134" max="5134" width="12.28515625" style="20" customWidth="1"/>
    <col min="5135" max="5135" width="19.7109375" style="20" customWidth="1"/>
    <col min="5136" max="5136" width="9.140625" style="20"/>
    <col min="5137" max="5138" width="19.7109375" style="20" customWidth="1"/>
    <col min="5139" max="5139" width="12.28515625" style="20" customWidth="1"/>
    <col min="5140" max="5140" width="19.7109375" style="20" customWidth="1"/>
    <col min="5141" max="5141" width="9.140625" style="20"/>
    <col min="5142" max="5143" width="19.7109375" style="20" customWidth="1"/>
    <col min="5144" max="5144" width="12.28515625" style="20" customWidth="1"/>
    <col min="5145" max="5145" width="19.7109375" style="20" customWidth="1"/>
    <col min="5146" max="5146" width="15" style="20" customWidth="1"/>
    <col min="5147" max="5148" width="19.7109375" style="20" customWidth="1"/>
    <col min="5149" max="5149" width="12.28515625" style="20" customWidth="1"/>
    <col min="5150" max="5150" width="19.7109375" style="20" customWidth="1"/>
    <col min="5151" max="5151" width="9.140625" style="20"/>
    <col min="5152" max="5153" width="19.7109375" style="20" customWidth="1"/>
    <col min="5154" max="5154" width="12.28515625" style="20" customWidth="1"/>
    <col min="5155" max="5155" width="19.7109375" style="20" customWidth="1"/>
    <col min="5156" max="5156" width="9.140625" style="20"/>
    <col min="5157" max="5158" width="19.7109375" style="20" customWidth="1"/>
    <col min="5159" max="5159" width="12.28515625" style="20" customWidth="1"/>
    <col min="5160" max="5160" width="19.7109375" style="20" customWidth="1"/>
    <col min="5161" max="5161" width="9.140625" style="20"/>
    <col min="5162" max="5163" width="19.7109375" style="20" customWidth="1"/>
    <col min="5164" max="5164" width="12.28515625" style="20" customWidth="1"/>
    <col min="5165" max="5165" width="19.7109375" style="20" customWidth="1"/>
    <col min="5166" max="5166" width="15" style="20" customWidth="1"/>
    <col min="5167" max="5168" width="19.7109375" style="20" customWidth="1"/>
    <col min="5169" max="5169" width="12.28515625" style="20" customWidth="1"/>
    <col min="5170" max="5170" width="19.7109375" style="20" customWidth="1"/>
    <col min="5171" max="5171" width="9.140625" style="20"/>
    <col min="5172" max="5173" width="19.7109375" style="20" customWidth="1"/>
    <col min="5174" max="5174" width="12.28515625" style="20" customWidth="1"/>
    <col min="5175" max="5175" width="19.7109375" style="20" customWidth="1"/>
    <col min="5176" max="5176" width="9.140625" style="20"/>
    <col min="5177" max="5178" width="19.7109375" style="20" customWidth="1"/>
    <col min="5179" max="5179" width="12.28515625" style="20" customWidth="1"/>
    <col min="5180" max="5180" width="19.7109375" style="20" customWidth="1"/>
    <col min="5181" max="5181" width="9.140625" style="20"/>
    <col min="5182" max="5183" width="19.7109375" style="20" customWidth="1"/>
    <col min="5184" max="5184" width="12.28515625" style="20" customWidth="1"/>
    <col min="5185" max="5185" width="19.7109375" style="20" customWidth="1"/>
    <col min="5186" max="5186" width="15" style="20" customWidth="1"/>
    <col min="5187" max="5188" width="19.7109375" style="20" customWidth="1"/>
    <col min="5189" max="5189" width="12.28515625" style="20" customWidth="1"/>
    <col min="5190" max="5190" width="19.7109375" style="20" customWidth="1"/>
    <col min="5191" max="5191" width="9.140625" style="20"/>
    <col min="5192" max="5193" width="19.7109375" style="20" customWidth="1"/>
    <col min="5194" max="5194" width="12.28515625" style="20" customWidth="1"/>
    <col min="5195" max="5195" width="19.7109375" style="20" customWidth="1"/>
    <col min="5196" max="5196" width="9.140625" style="20"/>
    <col min="5197" max="5198" width="19.7109375" style="20" customWidth="1"/>
    <col min="5199" max="5199" width="12.28515625" style="20" customWidth="1"/>
    <col min="5200" max="5200" width="19.7109375" style="20" customWidth="1"/>
    <col min="5201" max="5201" width="9.140625" style="20"/>
    <col min="5202" max="5203" width="19.7109375" style="20" customWidth="1"/>
    <col min="5204" max="5204" width="12.28515625" style="20" customWidth="1"/>
    <col min="5205" max="5205" width="19.7109375" style="20" customWidth="1"/>
    <col min="5206" max="5206" width="15" style="20" customWidth="1"/>
    <col min="5207" max="5208" width="19.7109375" style="20" customWidth="1"/>
    <col min="5209" max="5209" width="12.28515625" style="20" customWidth="1"/>
    <col min="5210" max="5210" width="19.7109375" style="20" customWidth="1"/>
    <col min="5211" max="5211" width="9.140625" style="20"/>
    <col min="5212" max="5213" width="19.7109375" style="20" customWidth="1"/>
    <col min="5214" max="5214" width="12.28515625" style="20" customWidth="1"/>
    <col min="5215" max="5215" width="19.7109375" style="20" customWidth="1"/>
    <col min="5216" max="5216" width="9.140625" style="20"/>
    <col min="5217" max="5218" width="19.7109375" style="20" customWidth="1"/>
    <col min="5219" max="5219" width="12.28515625" style="20" customWidth="1"/>
    <col min="5220" max="5220" width="19.7109375" style="20" customWidth="1"/>
    <col min="5221" max="5221" width="9.140625" style="20"/>
    <col min="5222" max="5223" width="19.7109375" style="20" customWidth="1"/>
    <col min="5224" max="5224" width="12.28515625" style="20" customWidth="1"/>
    <col min="5225" max="5225" width="19.7109375" style="20" customWidth="1"/>
    <col min="5226" max="5226" width="9.140625" style="20"/>
    <col min="5227" max="5228" width="19.7109375" style="20" customWidth="1"/>
    <col min="5229" max="5229" width="12.28515625" style="20" customWidth="1"/>
    <col min="5230" max="5230" width="19.7109375" style="20" customWidth="1"/>
    <col min="5231" max="5231" width="9.140625" style="20"/>
    <col min="5232" max="5233" width="19.7109375" style="20" customWidth="1"/>
    <col min="5234" max="5234" width="12.28515625" style="20" customWidth="1"/>
    <col min="5235" max="5235" width="19.7109375" style="20" customWidth="1"/>
    <col min="5236" max="5236" width="9.140625" style="20"/>
    <col min="5237" max="5238" width="19.7109375" style="20" customWidth="1"/>
    <col min="5239" max="5239" width="12.28515625" style="20" customWidth="1"/>
    <col min="5240" max="5240" width="19.7109375" style="20" customWidth="1"/>
    <col min="5241" max="5241" width="9.140625" style="20"/>
    <col min="5242" max="5243" width="19.7109375" style="20" customWidth="1"/>
    <col min="5244" max="5244" width="12.28515625" style="20" customWidth="1"/>
    <col min="5245" max="5245" width="19.7109375" style="20" customWidth="1"/>
    <col min="5246" max="5246" width="9.140625" style="20"/>
    <col min="5247" max="5248" width="19.7109375" style="20" customWidth="1"/>
    <col min="5249" max="5249" width="12.28515625" style="20" customWidth="1"/>
    <col min="5250" max="5250" width="19.7109375" style="20" customWidth="1"/>
    <col min="5251" max="5251" width="9.140625" style="20"/>
    <col min="5252" max="5253" width="19.7109375" style="20" customWidth="1"/>
    <col min="5254" max="5254" width="12.28515625" style="20" customWidth="1"/>
    <col min="5255" max="5255" width="19.7109375" style="20" customWidth="1"/>
    <col min="5256" max="5377" width="9.140625" style="20"/>
    <col min="5378" max="5378" width="19.28515625" style="20" customWidth="1"/>
    <col min="5379" max="5379" width="19.42578125" style="20" customWidth="1"/>
    <col min="5380" max="5380" width="0" style="20" hidden="1" customWidth="1"/>
    <col min="5381" max="5381" width="31.7109375" style="20" customWidth="1"/>
    <col min="5382" max="5382" width="21.42578125" style="20" customWidth="1"/>
    <col min="5383" max="5383" width="29.28515625" style="20" customWidth="1"/>
    <col min="5384" max="5384" width="19.7109375" style="20" customWidth="1"/>
    <col min="5385" max="5385" width="19.28515625" style="20" customWidth="1"/>
    <col min="5386" max="5386" width="20.28515625" style="20" customWidth="1"/>
    <col min="5387" max="5387" width="20.5703125" style="20" customWidth="1"/>
    <col min="5388" max="5389" width="19.7109375" style="20" customWidth="1"/>
    <col min="5390" max="5390" width="12.28515625" style="20" customWidth="1"/>
    <col min="5391" max="5391" width="19.7109375" style="20" customWidth="1"/>
    <col min="5392" max="5392" width="9.140625" style="20"/>
    <col min="5393" max="5394" width="19.7109375" style="20" customWidth="1"/>
    <col min="5395" max="5395" width="12.28515625" style="20" customWidth="1"/>
    <col min="5396" max="5396" width="19.7109375" style="20" customWidth="1"/>
    <col min="5397" max="5397" width="9.140625" style="20"/>
    <col min="5398" max="5399" width="19.7109375" style="20" customWidth="1"/>
    <col min="5400" max="5400" width="12.28515625" style="20" customWidth="1"/>
    <col min="5401" max="5401" width="19.7109375" style="20" customWidth="1"/>
    <col min="5402" max="5402" width="15" style="20" customWidth="1"/>
    <col min="5403" max="5404" width="19.7109375" style="20" customWidth="1"/>
    <col min="5405" max="5405" width="12.28515625" style="20" customWidth="1"/>
    <col min="5406" max="5406" width="19.7109375" style="20" customWidth="1"/>
    <col min="5407" max="5407" width="9.140625" style="20"/>
    <col min="5408" max="5409" width="19.7109375" style="20" customWidth="1"/>
    <col min="5410" max="5410" width="12.28515625" style="20" customWidth="1"/>
    <col min="5411" max="5411" width="19.7109375" style="20" customWidth="1"/>
    <col min="5412" max="5412" width="9.140625" style="20"/>
    <col min="5413" max="5414" width="19.7109375" style="20" customWidth="1"/>
    <col min="5415" max="5415" width="12.28515625" style="20" customWidth="1"/>
    <col min="5416" max="5416" width="19.7109375" style="20" customWidth="1"/>
    <col min="5417" max="5417" width="9.140625" style="20"/>
    <col min="5418" max="5419" width="19.7109375" style="20" customWidth="1"/>
    <col min="5420" max="5420" width="12.28515625" style="20" customWidth="1"/>
    <col min="5421" max="5421" width="19.7109375" style="20" customWidth="1"/>
    <col min="5422" max="5422" width="15" style="20" customWidth="1"/>
    <col min="5423" max="5424" width="19.7109375" style="20" customWidth="1"/>
    <col min="5425" max="5425" width="12.28515625" style="20" customWidth="1"/>
    <col min="5426" max="5426" width="19.7109375" style="20" customWidth="1"/>
    <col min="5427" max="5427" width="9.140625" style="20"/>
    <col min="5428" max="5429" width="19.7109375" style="20" customWidth="1"/>
    <col min="5430" max="5430" width="12.28515625" style="20" customWidth="1"/>
    <col min="5431" max="5431" width="19.7109375" style="20" customWidth="1"/>
    <col min="5432" max="5432" width="9.140625" style="20"/>
    <col min="5433" max="5434" width="19.7109375" style="20" customWidth="1"/>
    <col min="5435" max="5435" width="12.28515625" style="20" customWidth="1"/>
    <col min="5436" max="5436" width="19.7109375" style="20" customWidth="1"/>
    <col min="5437" max="5437" width="9.140625" style="20"/>
    <col min="5438" max="5439" width="19.7109375" style="20" customWidth="1"/>
    <col min="5440" max="5440" width="12.28515625" style="20" customWidth="1"/>
    <col min="5441" max="5441" width="19.7109375" style="20" customWidth="1"/>
    <col min="5442" max="5442" width="15" style="20" customWidth="1"/>
    <col min="5443" max="5444" width="19.7109375" style="20" customWidth="1"/>
    <col min="5445" max="5445" width="12.28515625" style="20" customWidth="1"/>
    <col min="5446" max="5446" width="19.7109375" style="20" customWidth="1"/>
    <col min="5447" max="5447" width="9.140625" style="20"/>
    <col min="5448" max="5449" width="19.7109375" style="20" customWidth="1"/>
    <col min="5450" max="5450" width="12.28515625" style="20" customWidth="1"/>
    <col min="5451" max="5451" width="19.7109375" style="20" customWidth="1"/>
    <col min="5452" max="5452" width="9.140625" style="20"/>
    <col min="5453" max="5454" width="19.7109375" style="20" customWidth="1"/>
    <col min="5455" max="5455" width="12.28515625" style="20" customWidth="1"/>
    <col min="5456" max="5456" width="19.7109375" style="20" customWidth="1"/>
    <col min="5457" max="5457" width="9.140625" style="20"/>
    <col min="5458" max="5459" width="19.7109375" style="20" customWidth="1"/>
    <col min="5460" max="5460" width="12.28515625" style="20" customWidth="1"/>
    <col min="5461" max="5461" width="19.7109375" style="20" customWidth="1"/>
    <col min="5462" max="5462" width="15" style="20" customWidth="1"/>
    <col min="5463" max="5464" width="19.7109375" style="20" customWidth="1"/>
    <col min="5465" max="5465" width="12.28515625" style="20" customWidth="1"/>
    <col min="5466" max="5466" width="19.7109375" style="20" customWidth="1"/>
    <col min="5467" max="5467" width="9.140625" style="20"/>
    <col min="5468" max="5469" width="19.7109375" style="20" customWidth="1"/>
    <col min="5470" max="5470" width="12.28515625" style="20" customWidth="1"/>
    <col min="5471" max="5471" width="19.7109375" style="20" customWidth="1"/>
    <col min="5472" max="5472" width="9.140625" style="20"/>
    <col min="5473" max="5474" width="19.7109375" style="20" customWidth="1"/>
    <col min="5475" max="5475" width="12.28515625" style="20" customWidth="1"/>
    <col min="5476" max="5476" width="19.7109375" style="20" customWidth="1"/>
    <col min="5477" max="5477" width="9.140625" style="20"/>
    <col min="5478" max="5479" width="19.7109375" style="20" customWidth="1"/>
    <col min="5480" max="5480" width="12.28515625" style="20" customWidth="1"/>
    <col min="5481" max="5481" width="19.7109375" style="20" customWidth="1"/>
    <col min="5482" max="5482" width="9.140625" style="20"/>
    <col min="5483" max="5484" width="19.7109375" style="20" customWidth="1"/>
    <col min="5485" max="5485" width="12.28515625" style="20" customWidth="1"/>
    <col min="5486" max="5486" width="19.7109375" style="20" customWidth="1"/>
    <col min="5487" max="5487" width="9.140625" style="20"/>
    <col min="5488" max="5489" width="19.7109375" style="20" customWidth="1"/>
    <col min="5490" max="5490" width="12.28515625" style="20" customWidth="1"/>
    <col min="5491" max="5491" width="19.7109375" style="20" customWidth="1"/>
    <col min="5492" max="5492" width="9.140625" style="20"/>
    <col min="5493" max="5494" width="19.7109375" style="20" customWidth="1"/>
    <col min="5495" max="5495" width="12.28515625" style="20" customWidth="1"/>
    <col min="5496" max="5496" width="19.7109375" style="20" customWidth="1"/>
    <col min="5497" max="5497" width="9.140625" style="20"/>
    <col min="5498" max="5499" width="19.7109375" style="20" customWidth="1"/>
    <col min="5500" max="5500" width="12.28515625" style="20" customWidth="1"/>
    <col min="5501" max="5501" width="19.7109375" style="20" customWidth="1"/>
    <col min="5502" max="5502" width="9.140625" style="20"/>
    <col min="5503" max="5504" width="19.7109375" style="20" customWidth="1"/>
    <col min="5505" max="5505" width="12.28515625" style="20" customWidth="1"/>
    <col min="5506" max="5506" width="19.7109375" style="20" customWidth="1"/>
    <col min="5507" max="5507" width="9.140625" style="20"/>
    <col min="5508" max="5509" width="19.7109375" style="20" customWidth="1"/>
    <col min="5510" max="5510" width="12.28515625" style="20" customWidth="1"/>
    <col min="5511" max="5511" width="19.7109375" style="20" customWidth="1"/>
    <col min="5512" max="5633" width="9.140625" style="20"/>
    <col min="5634" max="5634" width="19.28515625" style="20" customWidth="1"/>
    <col min="5635" max="5635" width="19.42578125" style="20" customWidth="1"/>
    <col min="5636" max="5636" width="0" style="20" hidden="1" customWidth="1"/>
    <col min="5637" max="5637" width="31.7109375" style="20" customWidth="1"/>
    <col min="5638" max="5638" width="21.42578125" style="20" customWidth="1"/>
    <col min="5639" max="5639" width="29.28515625" style="20" customWidth="1"/>
    <col min="5640" max="5640" width="19.7109375" style="20" customWidth="1"/>
    <col min="5641" max="5641" width="19.28515625" style="20" customWidth="1"/>
    <col min="5642" max="5642" width="20.28515625" style="20" customWidth="1"/>
    <col min="5643" max="5643" width="20.5703125" style="20" customWidth="1"/>
    <col min="5644" max="5645" width="19.7109375" style="20" customWidth="1"/>
    <col min="5646" max="5646" width="12.28515625" style="20" customWidth="1"/>
    <col min="5647" max="5647" width="19.7109375" style="20" customWidth="1"/>
    <col min="5648" max="5648" width="9.140625" style="20"/>
    <col min="5649" max="5650" width="19.7109375" style="20" customWidth="1"/>
    <col min="5651" max="5651" width="12.28515625" style="20" customWidth="1"/>
    <col min="5652" max="5652" width="19.7109375" style="20" customWidth="1"/>
    <col min="5653" max="5653" width="9.140625" style="20"/>
    <col min="5654" max="5655" width="19.7109375" style="20" customWidth="1"/>
    <col min="5656" max="5656" width="12.28515625" style="20" customWidth="1"/>
    <col min="5657" max="5657" width="19.7109375" style="20" customWidth="1"/>
    <col min="5658" max="5658" width="15" style="20" customWidth="1"/>
    <col min="5659" max="5660" width="19.7109375" style="20" customWidth="1"/>
    <col min="5661" max="5661" width="12.28515625" style="20" customWidth="1"/>
    <col min="5662" max="5662" width="19.7109375" style="20" customWidth="1"/>
    <col min="5663" max="5663" width="9.140625" style="20"/>
    <col min="5664" max="5665" width="19.7109375" style="20" customWidth="1"/>
    <col min="5666" max="5666" width="12.28515625" style="20" customWidth="1"/>
    <col min="5667" max="5667" width="19.7109375" style="20" customWidth="1"/>
    <col min="5668" max="5668" width="9.140625" style="20"/>
    <col min="5669" max="5670" width="19.7109375" style="20" customWidth="1"/>
    <col min="5671" max="5671" width="12.28515625" style="20" customWidth="1"/>
    <col min="5672" max="5672" width="19.7109375" style="20" customWidth="1"/>
    <col min="5673" max="5673" width="9.140625" style="20"/>
    <col min="5674" max="5675" width="19.7109375" style="20" customWidth="1"/>
    <col min="5676" max="5676" width="12.28515625" style="20" customWidth="1"/>
    <col min="5677" max="5677" width="19.7109375" style="20" customWidth="1"/>
    <col min="5678" max="5678" width="15" style="20" customWidth="1"/>
    <col min="5679" max="5680" width="19.7109375" style="20" customWidth="1"/>
    <col min="5681" max="5681" width="12.28515625" style="20" customWidth="1"/>
    <col min="5682" max="5682" width="19.7109375" style="20" customWidth="1"/>
    <col min="5683" max="5683" width="9.140625" style="20"/>
    <col min="5684" max="5685" width="19.7109375" style="20" customWidth="1"/>
    <col min="5686" max="5686" width="12.28515625" style="20" customWidth="1"/>
    <col min="5687" max="5687" width="19.7109375" style="20" customWidth="1"/>
    <col min="5688" max="5688" width="9.140625" style="20"/>
    <col min="5689" max="5690" width="19.7109375" style="20" customWidth="1"/>
    <col min="5691" max="5691" width="12.28515625" style="20" customWidth="1"/>
    <col min="5692" max="5692" width="19.7109375" style="20" customWidth="1"/>
    <col min="5693" max="5693" width="9.140625" style="20"/>
    <col min="5694" max="5695" width="19.7109375" style="20" customWidth="1"/>
    <col min="5696" max="5696" width="12.28515625" style="20" customWidth="1"/>
    <col min="5697" max="5697" width="19.7109375" style="20" customWidth="1"/>
    <col min="5698" max="5698" width="15" style="20" customWidth="1"/>
    <col min="5699" max="5700" width="19.7109375" style="20" customWidth="1"/>
    <col min="5701" max="5701" width="12.28515625" style="20" customWidth="1"/>
    <col min="5702" max="5702" width="19.7109375" style="20" customWidth="1"/>
    <col min="5703" max="5703" width="9.140625" style="20"/>
    <col min="5704" max="5705" width="19.7109375" style="20" customWidth="1"/>
    <col min="5706" max="5706" width="12.28515625" style="20" customWidth="1"/>
    <col min="5707" max="5707" width="19.7109375" style="20" customWidth="1"/>
    <col min="5708" max="5708" width="9.140625" style="20"/>
    <col min="5709" max="5710" width="19.7109375" style="20" customWidth="1"/>
    <col min="5711" max="5711" width="12.28515625" style="20" customWidth="1"/>
    <col min="5712" max="5712" width="19.7109375" style="20" customWidth="1"/>
    <col min="5713" max="5713" width="9.140625" style="20"/>
    <col min="5714" max="5715" width="19.7109375" style="20" customWidth="1"/>
    <col min="5716" max="5716" width="12.28515625" style="20" customWidth="1"/>
    <col min="5717" max="5717" width="19.7109375" style="20" customWidth="1"/>
    <col min="5718" max="5718" width="15" style="20" customWidth="1"/>
    <col min="5719" max="5720" width="19.7109375" style="20" customWidth="1"/>
    <col min="5721" max="5721" width="12.28515625" style="20" customWidth="1"/>
    <col min="5722" max="5722" width="19.7109375" style="20" customWidth="1"/>
    <col min="5723" max="5723" width="9.140625" style="20"/>
    <col min="5724" max="5725" width="19.7109375" style="20" customWidth="1"/>
    <col min="5726" max="5726" width="12.28515625" style="20" customWidth="1"/>
    <col min="5727" max="5727" width="19.7109375" style="20" customWidth="1"/>
    <col min="5728" max="5728" width="9.140625" style="20"/>
    <col min="5729" max="5730" width="19.7109375" style="20" customWidth="1"/>
    <col min="5731" max="5731" width="12.28515625" style="20" customWidth="1"/>
    <col min="5732" max="5732" width="19.7109375" style="20" customWidth="1"/>
    <col min="5733" max="5733" width="9.140625" style="20"/>
    <col min="5734" max="5735" width="19.7109375" style="20" customWidth="1"/>
    <col min="5736" max="5736" width="12.28515625" style="20" customWidth="1"/>
    <col min="5737" max="5737" width="19.7109375" style="20" customWidth="1"/>
    <col min="5738" max="5738" width="9.140625" style="20"/>
    <col min="5739" max="5740" width="19.7109375" style="20" customWidth="1"/>
    <col min="5741" max="5741" width="12.28515625" style="20" customWidth="1"/>
    <col min="5742" max="5742" width="19.7109375" style="20" customWidth="1"/>
    <col min="5743" max="5743" width="9.140625" style="20"/>
    <col min="5744" max="5745" width="19.7109375" style="20" customWidth="1"/>
    <col min="5746" max="5746" width="12.28515625" style="20" customWidth="1"/>
    <col min="5747" max="5747" width="19.7109375" style="20" customWidth="1"/>
    <col min="5748" max="5748" width="9.140625" style="20"/>
    <col min="5749" max="5750" width="19.7109375" style="20" customWidth="1"/>
    <col min="5751" max="5751" width="12.28515625" style="20" customWidth="1"/>
    <col min="5752" max="5752" width="19.7109375" style="20" customWidth="1"/>
    <col min="5753" max="5753" width="9.140625" style="20"/>
    <col min="5754" max="5755" width="19.7109375" style="20" customWidth="1"/>
    <col min="5756" max="5756" width="12.28515625" style="20" customWidth="1"/>
    <col min="5757" max="5757" width="19.7109375" style="20" customWidth="1"/>
    <col min="5758" max="5758" width="9.140625" style="20"/>
    <col min="5759" max="5760" width="19.7109375" style="20" customWidth="1"/>
    <col min="5761" max="5761" width="12.28515625" style="20" customWidth="1"/>
    <col min="5762" max="5762" width="19.7109375" style="20" customWidth="1"/>
    <col min="5763" max="5763" width="9.140625" style="20"/>
    <col min="5764" max="5765" width="19.7109375" style="20" customWidth="1"/>
    <col min="5766" max="5766" width="12.28515625" style="20" customWidth="1"/>
    <col min="5767" max="5767" width="19.7109375" style="20" customWidth="1"/>
    <col min="5768" max="5889" width="9.140625" style="20"/>
    <col min="5890" max="5890" width="19.28515625" style="20" customWidth="1"/>
    <col min="5891" max="5891" width="19.42578125" style="20" customWidth="1"/>
    <col min="5892" max="5892" width="0" style="20" hidden="1" customWidth="1"/>
    <col min="5893" max="5893" width="31.7109375" style="20" customWidth="1"/>
    <col min="5894" max="5894" width="21.42578125" style="20" customWidth="1"/>
    <col min="5895" max="5895" width="29.28515625" style="20" customWidth="1"/>
    <col min="5896" max="5896" width="19.7109375" style="20" customWidth="1"/>
    <col min="5897" max="5897" width="19.28515625" style="20" customWidth="1"/>
    <col min="5898" max="5898" width="20.28515625" style="20" customWidth="1"/>
    <col min="5899" max="5899" width="20.5703125" style="20" customWidth="1"/>
    <col min="5900" max="5901" width="19.7109375" style="20" customWidth="1"/>
    <col min="5902" max="5902" width="12.28515625" style="20" customWidth="1"/>
    <col min="5903" max="5903" width="19.7109375" style="20" customWidth="1"/>
    <col min="5904" max="5904" width="9.140625" style="20"/>
    <col min="5905" max="5906" width="19.7109375" style="20" customWidth="1"/>
    <col min="5907" max="5907" width="12.28515625" style="20" customWidth="1"/>
    <col min="5908" max="5908" width="19.7109375" style="20" customWidth="1"/>
    <col min="5909" max="5909" width="9.140625" style="20"/>
    <col min="5910" max="5911" width="19.7109375" style="20" customWidth="1"/>
    <col min="5912" max="5912" width="12.28515625" style="20" customWidth="1"/>
    <col min="5913" max="5913" width="19.7109375" style="20" customWidth="1"/>
    <col min="5914" max="5914" width="15" style="20" customWidth="1"/>
    <col min="5915" max="5916" width="19.7109375" style="20" customWidth="1"/>
    <col min="5917" max="5917" width="12.28515625" style="20" customWidth="1"/>
    <col min="5918" max="5918" width="19.7109375" style="20" customWidth="1"/>
    <col min="5919" max="5919" width="9.140625" style="20"/>
    <col min="5920" max="5921" width="19.7109375" style="20" customWidth="1"/>
    <col min="5922" max="5922" width="12.28515625" style="20" customWidth="1"/>
    <col min="5923" max="5923" width="19.7109375" style="20" customWidth="1"/>
    <col min="5924" max="5924" width="9.140625" style="20"/>
    <col min="5925" max="5926" width="19.7109375" style="20" customWidth="1"/>
    <col min="5927" max="5927" width="12.28515625" style="20" customWidth="1"/>
    <col min="5928" max="5928" width="19.7109375" style="20" customWidth="1"/>
    <col min="5929" max="5929" width="9.140625" style="20"/>
    <col min="5930" max="5931" width="19.7109375" style="20" customWidth="1"/>
    <col min="5932" max="5932" width="12.28515625" style="20" customWidth="1"/>
    <col min="5933" max="5933" width="19.7109375" style="20" customWidth="1"/>
    <col min="5934" max="5934" width="15" style="20" customWidth="1"/>
    <col min="5935" max="5936" width="19.7109375" style="20" customWidth="1"/>
    <col min="5937" max="5937" width="12.28515625" style="20" customWidth="1"/>
    <col min="5938" max="5938" width="19.7109375" style="20" customWidth="1"/>
    <col min="5939" max="5939" width="9.140625" style="20"/>
    <col min="5940" max="5941" width="19.7109375" style="20" customWidth="1"/>
    <col min="5942" max="5942" width="12.28515625" style="20" customWidth="1"/>
    <col min="5943" max="5943" width="19.7109375" style="20" customWidth="1"/>
    <col min="5944" max="5944" width="9.140625" style="20"/>
    <col min="5945" max="5946" width="19.7109375" style="20" customWidth="1"/>
    <col min="5947" max="5947" width="12.28515625" style="20" customWidth="1"/>
    <col min="5948" max="5948" width="19.7109375" style="20" customWidth="1"/>
    <col min="5949" max="5949" width="9.140625" style="20"/>
    <col min="5950" max="5951" width="19.7109375" style="20" customWidth="1"/>
    <col min="5952" max="5952" width="12.28515625" style="20" customWidth="1"/>
    <col min="5953" max="5953" width="19.7109375" style="20" customWidth="1"/>
    <col min="5954" max="5954" width="15" style="20" customWidth="1"/>
    <col min="5955" max="5956" width="19.7109375" style="20" customWidth="1"/>
    <col min="5957" max="5957" width="12.28515625" style="20" customWidth="1"/>
    <col min="5958" max="5958" width="19.7109375" style="20" customWidth="1"/>
    <col min="5959" max="5959" width="9.140625" style="20"/>
    <col min="5960" max="5961" width="19.7109375" style="20" customWidth="1"/>
    <col min="5962" max="5962" width="12.28515625" style="20" customWidth="1"/>
    <col min="5963" max="5963" width="19.7109375" style="20" customWidth="1"/>
    <col min="5964" max="5964" width="9.140625" style="20"/>
    <col min="5965" max="5966" width="19.7109375" style="20" customWidth="1"/>
    <col min="5967" max="5967" width="12.28515625" style="20" customWidth="1"/>
    <col min="5968" max="5968" width="19.7109375" style="20" customWidth="1"/>
    <col min="5969" max="5969" width="9.140625" style="20"/>
    <col min="5970" max="5971" width="19.7109375" style="20" customWidth="1"/>
    <col min="5972" max="5972" width="12.28515625" style="20" customWidth="1"/>
    <col min="5973" max="5973" width="19.7109375" style="20" customWidth="1"/>
    <col min="5974" max="5974" width="15" style="20" customWidth="1"/>
    <col min="5975" max="5976" width="19.7109375" style="20" customWidth="1"/>
    <col min="5977" max="5977" width="12.28515625" style="20" customWidth="1"/>
    <col min="5978" max="5978" width="19.7109375" style="20" customWidth="1"/>
    <col min="5979" max="5979" width="9.140625" style="20"/>
    <col min="5980" max="5981" width="19.7109375" style="20" customWidth="1"/>
    <col min="5982" max="5982" width="12.28515625" style="20" customWidth="1"/>
    <col min="5983" max="5983" width="19.7109375" style="20" customWidth="1"/>
    <col min="5984" max="5984" width="9.140625" style="20"/>
    <col min="5985" max="5986" width="19.7109375" style="20" customWidth="1"/>
    <col min="5987" max="5987" width="12.28515625" style="20" customWidth="1"/>
    <col min="5988" max="5988" width="19.7109375" style="20" customWidth="1"/>
    <col min="5989" max="5989" width="9.140625" style="20"/>
    <col min="5990" max="5991" width="19.7109375" style="20" customWidth="1"/>
    <col min="5992" max="5992" width="12.28515625" style="20" customWidth="1"/>
    <col min="5993" max="5993" width="19.7109375" style="20" customWidth="1"/>
    <col min="5994" max="5994" width="9.140625" style="20"/>
    <col min="5995" max="5996" width="19.7109375" style="20" customWidth="1"/>
    <col min="5997" max="5997" width="12.28515625" style="20" customWidth="1"/>
    <col min="5998" max="5998" width="19.7109375" style="20" customWidth="1"/>
    <col min="5999" max="5999" width="9.140625" style="20"/>
    <col min="6000" max="6001" width="19.7109375" style="20" customWidth="1"/>
    <col min="6002" max="6002" width="12.28515625" style="20" customWidth="1"/>
    <col min="6003" max="6003" width="19.7109375" style="20" customWidth="1"/>
    <col min="6004" max="6004" width="9.140625" style="20"/>
    <col min="6005" max="6006" width="19.7109375" style="20" customWidth="1"/>
    <col min="6007" max="6007" width="12.28515625" style="20" customWidth="1"/>
    <col min="6008" max="6008" width="19.7109375" style="20" customWidth="1"/>
    <col min="6009" max="6009" width="9.140625" style="20"/>
    <col min="6010" max="6011" width="19.7109375" style="20" customWidth="1"/>
    <col min="6012" max="6012" width="12.28515625" style="20" customWidth="1"/>
    <col min="6013" max="6013" width="19.7109375" style="20" customWidth="1"/>
    <col min="6014" max="6014" width="9.140625" style="20"/>
    <col min="6015" max="6016" width="19.7109375" style="20" customWidth="1"/>
    <col min="6017" max="6017" width="12.28515625" style="20" customWidth="1"/>
    <col min="6018" max="6018" width="19.7109375" style="20" customWidth="1"/>
    <col min="6019" max="6019" width="9.140625" style="20"/>
    <col min="6020" max="6021" width="19.7109375" style="20" customWidth="1"/>
    <col min="6022" max="6022" width="12.28515625" style="20" customWidth="1"/>
    <col min="6023" max="6023" width="19.7109375" style="20" customWidth="1"/>
    <col min="6024" max="6145" width="9.140625" style="20"/>
    <col min="6146" max="6146" width="19.28515625" style="20" customWidth="1"/>
    <col min="6147" max="6147" width="19.42578125" style="20" customWidth="1"/>
    <col min="6148" max="6148" width="0" style="20" hidden="1" customWidth="1"/>
    <col min="6149" max="6149" width="31.7109375" style="20" customWidth="1"/>
    <col min="6150" max="6150" width="21.42578125" style="20" customWidth="1"/>
    <col min="6151" max="6151" width="29.28515625" style="20" customWidth="1"/>
    <col min="6152" max="6152" width="19.7109375" style="20" customWidth="1"/>
    <col min="6153" max="6153" width="19.28515625" style="20" customWidth="1"/>
    <col min="6154" max="6154" width="20.28515625" style="20" customWidth="1"/>
    <col min="6155" max="6155" width="20.5703125" style="20" customWidth="1"/>
    <col min="6156" max="6157" width="19.7109375" style="20" customWidth="1"/>
    <col min="6158" max="6158" width="12.28515625" style="20" customWidth="1"/>
    <col min="6159" max="6159" width="19.7109375" style="20" customWidth="1"/>
    <col min="6160" max="6160" width="9.140625" style="20"/>
    <col min="6161" max="6162" width="19.7109375" style="20" customWidth="1"/>
    <col min="6163" max="6163" width="12.28515625" style="20" customWidth="1"/>
    <col min="6164" max="6164" width="19.7109375" style="20" customWidth="1"/>
    <col min="6165" max="6165" width="9.140625" style="20"/>
    <col min="6166" max="6167" width="19.7109375" style="20" customWidth="1"/>
    <col min="6168" max="6168" width="12.28515625" style="20" customWidth="1"/>
    <col min="6169" max="6169" width="19.7109375" style="20" customWidth="1"/>
    <col min="6170" max="6170" width="15" style="20" customWidth="1"/>
    <col min="6171" max="6172" width="19.7109375" style="20" customWidth="1"/>
    <col min="6173" max="6173" width="12.28515625" style="20" customWidth="1"/>
    <col min="6174" max="6174" width="19.7109375" style="20" customWidth="1"/>
    <col min="6175" max="6175" width="9.140625" style="20"/>
    <col min="6176" max="6177" width="19.7109375" style="20" customWidth="1"/>
    <col min="6178" max="6178" width="12.28515625" style="20" customWidth="1"/>
    <col min="6179" max="6179" width="19.7109375" style="20" customWidth="1"/>
    <col min="6180" max="6180" width="9.140625" style="20"/>
    <col min="6181" max="6182" width="19.7109375" style="20" customWidth="1"/>
    <col min="6183" max="6183" width="12.28515625" style="20" customWidth="1"/>
    <col min="6184" max="6184" width="19.7109375" style="20" customWidth="1"/>
    <col min="6185" max="6185" width="9.140625" style="20"/>
    <col min="6186" max="6187" width="19.7109375" style="20" customWidth="1"/>
    <col min="6188" max="6188" width="12.28515625" style="20" customWidth="1"/>
    <col min="6189" max="6189" width="19.7109375" style="20" customWidth="1"/>
    <col min="6190" max="6190" width="15" style="20" customWidth="1"/>
    <col min="6191" max="6192" width="19.7109375" style="20" customWidth="1"/>
    <col min="6193" max="6193" width="12.28515625" style="20" customWidth="1"/>
    <col min="6194" max="6194" width="19.7109375" style="20" customWidth="1"/>
    <col min="6195" max="6195" width="9.140625" style="20"/>
    <col min="6196" max="6197" width="19.7109375" style="20" customWidth="1"/>
    <col min="6198" max="6198" width="12.28515625" style="20" customWidth="1"/>
    <col min="6199" max="6199" width="19.7109375" style="20" customWidth="1"/>
    <col min="6200" max="6200" width="9.140625" style="20"/>
    <col min="6201" max="6202" width="19.7109375" style="20" customWidth="1"/>
    <col min="6203" max="6203" width="12.28515625" style="20" customWidth="1"/>
    <col min="6204" max="6204" width="19.7109375" style="20" customWidth="1"/>
    <col min="6205" max="6205" width="9.140625" style="20"/>
    <col min="6206" max="6207" width="19.7109375" style="20" customWidth="1"/>
    <col min="6208" max="6208" width="12.28515625" style="20" customWidth="1"/>
    <col min="6209" max="6209" width="19.7109375" style="20" customWidth="1"/>
    <col min="6210" max="6210" width="15" style="20" customWidth="1"/>
    <col min="6211" max="6212" width="19.7109375" style="20" customWidth="1"/>
    <col min="6213" max="6213" width="12.28515625" style="20" customWidth="1"/>
    <col min="6214" max="6214" width="19.7109375" style="20" customWidth="1"/>
    <col min="6215" max="6215" width="9.140625" style="20"/>
    <col min="6216" max="6217" width="19.7109375" style="20" customWidth="1"/>
    <col min="6218" max="6218" width="12.28515625" style="20" customWidth="1"/>
    <col min="6219" max="6219" width="19.7109375" style="20" customWidth="1"/>
    <col min="6220" max="6220" width="9.140625" style="20"/>
    <col min="6221" max="6222" width="19.7109375" style="20" customWidth="1"/>
    <col min="6223" max="6223" width="12.28515625" style="20" customWidth="1"/>
    <col min="6224" max="6224" width="19.7109375" style="20" customWidth="1"/>
    <col min="6225" max="6225" width="9.140625" style="20"/>
    <col min="6226" max="6227" width="19.7109375" style="20" customWidth="1"/>
    <col min="6228" max="6228" width="12.28515625" style="20" customWidth="1"/>
    <col min="6229" max="6229" width="19.7109375" style="20" customWidth="1"/>
    <col min="6230" max="6230" width="15" style="20" customWidth="1"/>
    <col min="6231" max="6232" width="19.7109375" style="20" customWidth="1"/>
    <col min="6233" max="6233" width="12.28515625" style="20" customWidth="1"/>
    <col min="6234" max="6234" width="19.7109375" style="20" customWidth="1"/>
    <col min="6235" max="6235" width="9.140625" style="20"/>
    <col min="6236" max="6237" width="19.7109375" style="20" customWidth="1"/>
    <col min="6238" max="6238" width="12.28515625" style="20" customWidth="1"/>
    <col min="6239" max="6239" width="19.7109375" style="20" customWidth="1"/>
    <col min="6240" max="6240" width="9.140625" style="20"/>
    <col min="6241" max="6242" width="19.7109375" style="20" customWidth="1"/>
    <col min="6243" max="6243" width="12.28515625" style="20" customWidth="1"/>
    <col min="6244" max="6244" width="19.7109375" style="20" customWidth="1"/>
    <col min="6245" max="6245" width="9.140625" style="20"/>
    <col min="6246" max="6247" width="19.7109375" style="20" customWidth="1"/>
    <col min="6248" max="6248" width="12.28515625" style="20" customWidth="1"/>
    <col min="6249" max="6249" width="19.7109375" style="20" customWidth="1"/>
    <col min="6250" max="6250" width="9.140625" style="20"/>
    <col min="6251" max="6252" width="19.7109375" style="20" customWidth="1"/>
    <col min="6253" max="6253" width="12.28515625" style="20" customWidth="1"/>
    <col min="6254" max="6254" width="19.7109375" style="20" customWidth="1"/>
    <col min="6255" max="6255" width="9.140625" style="20"/>
    <col min="6256" max="6257" width="19.7109375" style="20" customWidth="1"/>
    <col min="6258" max="6258" width="12.28515625" style="20" customWidth="1"/>
    <col min="6259" max="6259" width="19.7109375" style="20" customWidth="1"/>
    <col min="6260" max="6260" width="9.140625" style="20"/>
    <col min="6261" max="6262" width="19.7109375" style="20" customWidth="1"/>
    <col min="6263" max="6263" width="12.28515625" style="20" customWidth="1"/>
    <col min="6264" max="6264" width="19.7109375" style="20" customWidth="1"/>
    <col min="6265" max="6265" width="9.140625" style="20"/>
    <col min="6266" max="6267" width="19.7109375" style="20" customWidth="1"/>
    <col min="6268" max="6268" width="12.28515625" style="20" customWidth="1"/>
    <col min="6269" max="6269" width="19.7109375" style="20" customWidth="1"/>
    <col min="6270" max="6270" width="9.140625" style="20"/>
    <col min="6271" max="6272" width="19.7109375" style="20" customWidth="1"/>
    <col min="6273" max="6273" width="12.28515625" style="20" customWidth="1"/>
    <col min="6274" max="6274" width="19.7109375" style="20" customWidth="1"/>
    <col min="6275" max="6275" width="9.140625" style="20"/>
    <col min="6276" max="6277" width="19.7109375" style="20" customWidth="1"/>
    <col min="6278" max="6278" width="12.28515625" style="20" customWidth="1"/>
    <col min="6279" max="6279" width="19.7109375" style="20" customWidth="1"/>
    <col min="6280" max="6401" width="9.140625" style="20"/>
    <col min="6402" max="6402" width="19.28515625" style="20" customWidth="1"/>
    <col min="6403" max="6403" width="19.42578125" style="20" customWidth="1"/>
    <col min="6404" max="6404" width="0" style="20" hidden="1" customWidth="1"/>
    <col min="6405" max="6405" width="31.7109375" style="20" customWidth="1"/>
    <col min="6406" max="6406" width="21.42578125" style="20" customWidth="1"/>
    <col min="6407" max="6407" width="29.28515625" style="20" customWidth="1"/>
    <col min="6408" max="6408" width="19.7109375" style="20" customWidth="1"/>
    <col min="6409" max="6409" width="19.28515625" style="20" customWidth="1"/>
    <col min="6410" max="6410" width="20.28515625" style="20" customWidth="1"/>
    <col min="6411" max="6411" width="20.5703125" style="20" customWidth="1"/>
    <col min="6412" max="6413" width="19.7109375" style="20" customWidth="1"/>
    <col min="6414" max="6414" width="12.28515625" style="20" customWidth="1"/>
    <col min="6415" max="6415" width="19.7109375" style="20" customWidth="1"/>
    <col min="6416" max="6416" width="9.140625" style="20"/>
    <col min="6417" max="6418" width="19.7109375" style="20" customWidth="1"/>
    <col min="6419" max="6419" width="12.28515625" style="20" customWidth="1"/>
    <col min="6420" max="6420" width="19.7109375" style="20" customWidth="1"/>
    <col min="6421" max="6421" width="9.140625" style="20"/>
    <col min="6422" max="6423" width="19.7109375" style="20" customWidth="1"/>
    <col min="6424" max="6424" width="12.28515625" style="20" customWidth="1"/>
    <col min="6425" max="6425" width="19.7109375" style="20" customWidth="1"/>
    <col min="6426" max="6426" width="15" style="20" customWidth="1"/>
    <col min="6427" max="6428" width="19.7109375" style="20" customWidth="1"/>
    <col min="6429" max="6429" width="12.28515625" style="20" customWidth="1"/>
    <col min="6430" max="6430" width="19.7109375" style="20" customWidth="1"/>
    <col min="6431" max="6431" width="9.140625" style="20"/>
    <col min="6432" max="6433" width="19.7109375" style="20" customWidth="1"/>
    <col min="6434" max="6434" width="12.28515625" style="20" customWidth="1"/>
    <col min="6435" max="6435" width="19.7109375" style="20" customWidth="1"/>
    <col min="6436" max="6436" width="9.140625" style="20"/>
    <col min="6437" max="6438" width="19.7109375" style="20" customWidth="1"/>
    <col min="6439" max="6439" width="12.28515625" style="20" customWidth="1"/>
    <col min="6440" max="6440" width="19.7109375" style="20" customWidth="1"/>
    <col min="6441" max="6441" width="9.140625" style="20"/>
    <col min="6442" max="6443" width="19.7109375" style="20" customWidth="1"/>
    <col min="6444" max="6444" width="12.28515625" style="20" customWidth="1"/>
    <col min="6445" max="6445" width="19.7109375" style="20" customWidth="1"/>
    <col min="6446" max="6446" width="15" style="20" customWidth="1"/>
    <col min="6447" max="6448" width="19.7109375" style="20" customWidth="1"/>
    <col min="6449" max="6449" width="12.28515625" style="20" customWidth="1"/>
    <col min="6450" max="6450" width="19.7109375" style="20" customWidth="1"/>
    <col min="6451" max="6451" width="9.140625" style="20"/>
    <col min="6452" max="6453" width="19.7109375" style="20" customWidth="1"/>
    <col min="6454" max="6454" width="12.28515625" style="20" customWidth="1"/>
    <col min="6455" max="6455" width="19.7109375" style="20" customWidth="1"/>
    <col min="6456" max="6456" width="9.140625" style="20"/>
    <col min="6457" max="6458" width="19.7109375" style="20" customWidth="1"/>
    <col min="6459" max="6459" width="12.28515625" style="20" customWidth="1"/>
    <col min="6460" max="6460" width="19.7109375" style="20" customWidth="1"/>
    <col min="6461" max="6461" width="9.140625" style="20"/>
    <col min="6462" max="6463" width="19.7109375" style="20" customWidth="1"/>
    <col min="6464" max="6464" width="12.28515625" style="20" customWidth="1"/>
    <col min="6465" max="6465" width="19.7109375" style="20" customWidth="1"/>
    <col min="6466" max="6466" width="15" style="20" customWidth="1"/>
    <col min="6467" max="6468" width="19.7109375" style="20" customWidth="1"/>
    <col min="6469" max="6469" width="12.28515625" style="20" customWidth="1"/>
    <col min="6470" max="6470" width="19.7109375" style="20" customWidth="1"/>
    <col min="6471" max="6471" width="9.140625" style="20"/>
    <col min="6472" max="6473" width="19.7109375" style="20" customWidth="1"/>
    <col min="6474" max="6474" width="12.28515625" style="20" customWidth="1"/>
    <col min="6475" max="6475" width="19.7109375" style="20" customWidth="1"/>
    <col min="6476" max="6476" width="9.140625" style="20"/>
    <col min="6477" max="6478" width="19.7109375" style="20" customWidth="1"/>
    <col min="6479" max="6479" width="12.28515625" style="20" customWidth="1"/>
    <col min="6480" max="6480" width="19.7109375" style="20" customWidth="1"/>
    <col min="6481" max="6481" width="9.140625" style="20"/>
    <col min="6482" max="6483" width="19.7109375" style="20" customWidth="1"/>
    <col min="6484" max="6484" width="12.28515625" style="20" customWidth="1"/>
    <col min="6485" max="6485" width="19.7109375" style="20" customWidth="1"/>
    <col min="6486" max="6486" width="15" style="20" customWidth="1"/>
    <col min="6487" max="6488" width="19.7109375" style="20" customWidth="1"/>
    <col min="6489" max="6489" width="12.28515625" style="20" customWidth="1"/>
    <col min="6490" max="6490" width="19.7109375" style="20" customWidth="1"/>
    <col min="6491" max="6491" width="9.140625" style="20"/>
    <col min="6492" max="6493" width="19.7109375" style="20" customWidth="1"/>
    <col min="6494" max="6494" width="12.28515625" style="20" customWidth="1"/>
    <col min="6495" max="6495" width="19.7109375" style="20" customWidth="1"/>
    <col min="6496" max="6496" width="9.140625" style="20"/>
    <col min="6497" max="6498" width="19.7109375" style="20" customWidth="1"/>
    <col min="6499" max="6499" width="12.28515625" style="20" customWidth="1"/>
    <col min="6500" max="6500" width="19.7109375" style="20" customWidth="1"/>
    <col min="6501" max="6501" width="9.140625" style="20"/>
    <col min="6502" max="6503" width="19.7109375" style="20" customWidth="1"/>
    <col min="6504" max="6504" width="12.28515625" style="20" customWidth="1"/>
    <col min="6505" max="6505" width="19.7109375" style="20" customWidth="1"/>
    <col min="6506" max="6506" width="9.140625" style="20"/>
    <col min="6507" max="6508" width="19.7109375" style="20" customWidth="1"/>
    <col min="6509" max="6509" width="12.28515625" style="20" customWidth="1"/>
    <col min="6510" max="6510" width="19.7109375" style="20" customWidth="1"/>
    <col min="6511" max="6511" width="9.140625" style="20"/>
    <col min="6512" max="6513" width="19.7109375" style="20" customWidth="1"/>
    <col min="6514" max="6514" width="12.28515625" style="20" customWidth="1"/>
    <col min="6515" max="6515" width="19.7109375" style="20" customWidth="1"/>
    <col min="6516" max="6516" width="9.140625" style="20"/>
    <col min="6517" max="6518" width="19.7109375" style="20" customWidth="1"/>
    <col min="6519" max="6519" width="12.28515625" style="20" customWidth="1"/>
    <col min="6520" max="6520" width="19.7109375" style="20" customWidth="1"/>
    <col min="6521" max="6521" width="9.140625" style="20"/>
    <col min="6522" max="6523" width="19.7109375" style="20" customWidth="1"/>
    <col min="6524" max="6524" width="12.28515625" style="20" customWidth="1"/>
    <col min="6525" max="6525" width="19.7109375" style="20" customWidth="1"/>
    <col min="6526" max="6526" width="9.140625" style="20"/>
    <col min="6527" max="6528" width="19.7109375" style="20" customWidth="1"/>
    <col min="6529" max="6529" width="12.28515625" style="20" customWidth="1"/>
    <col min="6530" max="6530" width="19.7109375" style="20" customWidth="1"/>
    <col min="6531" max="6531" width="9.140625" style="20"/>
    <col min="6532" max="6533" width="19.7109375" style="20" customWidth="1"/>
    <col min="6534" max="6534" width="12.28515625" style="20" customWidth="1"/>
    <col min="6535" max="6535" width="19.7109375" style="20" customWidth="1"/>
    <col min="6536" max="6657" width="9.140625" style="20"/>
    <col min="6658" max="6658" width="19.28515625" style="20" customWidth="1"/>
    <col min="6659" max="6659" width="19.42578125" style="20" customWidth="1"/>
    <col min="6660" max="6660" width="0" style="20" hidden="1" customWidth="1"/>
    <col min="6661" max="6661" width="31.7109375" style="20" customWidth="1"/>
    <col min="6662" max="6662" width="21.42578125" style="20" customWidth="1"/>
    <col min="6663" max="6663" width="29.28515625" style="20" customWidth="1"/>
    <col min="6664" max="6664" width="19.7109375" style="20" customWidth="1"/>
    <col min="6665" max="6665" width="19.28515625" style="20" customWidth="1"/>
    <col min="6666" max="6666" width="20.28515625" style="20" customWidth="1"/>
    <col min="6667" max="6667" width="20.5703125" style="20" customWidth="1"/>
    <col min="6668" max="6669" width="19.7109375" style="20" customWidth="1"/>
    <col min="6670" max="6670" width="12.28515625" style="20" customWidth="1"/>
    <col min="6671" max="6671" width="19.7109375" style="20" customWidth="1"/>
    <col min="6672" max="6672" width="9.140625" style="20"/>
    <col min="6673" max="6674" width="19.7109375" style="20" customWidth="1"/>
    <col min="6675" max="6675" width="12.28515625" style="20" customWidth="1"/>
    <col min="6676" max="6676" width="19.7109375" style="20" customWidth="1"/>
    <col min="6677" max="6677" width="9.140625" style="20"/>
    <col min="6678" max="6679" width="19.7109375" style="20" customWidth="1"/>
    <col min="6680" max="6680" width="12.28515625" style="20" customWidth="1"/>
    <col min="6681" max="6681" width="19.7109375" style="20" customWidth="1"/>
    <col min="6682" max="6682" width="15" style="20" customWidth="1"/>
    <col min="6683" max="6684" width="19.7109375" style="20" customWidth="1"/>
    <col min="6685" max="6685" width="12.28515625" style="20" customWidth="1"/>
    <col min="6686" max="6686" width="19.7109375" style="20" customWidth="1"/>
    <col min="6687" max="6687" width="9.140625" style="20"/>
    <col min="6688" max="6689" width="19.7109375" style="20" customWidth="1"/>
    <col min="6690" max="6690" width="12.28515625" style="20" customWidth="1"/>
    <col min="6691" max="6691" width="19.7109375" style="20" customWidth="1"/>
    <col min="6692" max="6692" width="9.140625" style="20"/>
    <col min="6693" max="6694" width="19.7109375" style="20" customWidth="1"/>
    <col min="6695" max="6695" width="12.28515625" style="20" customWidth="1"/>
    <col min="6696" max="6696" width="19.7109375" style="20" customWidth="1"/>
    <col min="6697" max="6697" width="9.140625" style="20"/>
    <col min="6698" max="6699" width="19.7109375" style="20" customWidth="1"/>
    <col min="6700" max="6700" width="12.28515625" style="20" customWidth="1"/>
    <col min="6701" max="6701" width="19.7109375" style="20" customWidth="1"/>
    <col min="6702" max="6702" width="15" style="20" customWidth="1"/>
    <col min="6703" max="6704" width="19.7109375" style="20" customWidth="1"/>
    <col min="6705" max="6705" width="12.28515625" style="20" customWidth="1"/>
    <col min="6706" max="6706" width="19.7109375" style="20" customWidth="1"/>
    <col min="6707" max="6707" width="9.140625" style="20"/>
    <col min="6708" max="6709" width="19.7109375" style="20" customWidth="1"/>
    <col min="6710" max="6710" width="12.28515625" style="20" customWidth="1"/>
    <col min="6711" max="6711" width="19.7109375" style="20" customWidth="1"/>
    <col min="6712" max="6712" width="9.140625" style="20"/>
    <col min="6713" max="6714" width="19.7109375" style="20" customWidth="1"/>
    <col min="6715" max="6715" width="12.28515625" style="20" customWidth="1"/>
    <col min="6716" max="6716" width="19.7109375" style="20" customWidth="1"/>
    <col min="6717" max="6717" width="9.140625" style="20"/>
    <col min="6718" max="6719" width="19.7109375" style="20" customWidth="1"/>
    <col min="6720" max="6720" width="12.28515625" style="20" customWidth="1"/>
    <col min="6721" max="6721" width="19.7109375" style="20" customWidth="1"/>
    <col min="6722" max="6722" width="15" style="20" customWidth="1"/>
    <col min="6723" max="6724" width="19.7109375" style="20" customWidth="1"/>
    <col min="6725" max="6725" width="12.28515625" style="20" customWidth="1"/>
    <col min="6726" max="6726" width="19.7109375" style="20" customWidth="1"/>
    <col min="6727" max="6727" width="9.140625" style="20"/>
    <col min="6728" max="6729" width="19.7109375" style="20" customWidth="1"/>
    <col min="6730" max="6730" width="12.28515625" style="20" customWidth="1"/>
    <col min="6731" max="6731" width="19.7109375" style="20" customWidth="1"/>
    <col min="6732" max="6732" width="9.140625" style="20"/>
    <col min="6733" max="6734" width="19.7109375" style="20" customWidth="1"/>
    <col min="6735" max="6735" width="12.28515625" style="20" customWidth="1"/>
    <col min="6736" max="6736" width="19.7109375" style="20" customWidth="1"/>
    <col min="6737" max="6737" width="9.140625" style="20"/>
    <col min="6738" max="6739" width="19.7109375" style="20" customWidth="1"/>
    <col min="6740" max="6740" width="12.28515625" style="20" customWidth="1"/>
    <col min="6741" max="6741" width="19.7109375" style="20" customWidth="1"/>
    <col min="6742" max="6742" width="15" style="20" customWidth="1"/>
    <col min="6743" max="6744" width="19.7109375" style="20" customWidth="1"/>
    <col min="6745" max="6745" width="12.28515625" style="20" customWidth="1"/>
    <col min="6746" max="6746" width="19.7109375" style="20" customWidth="1"/>
    <col min="6747" max="6747" width="9.140625" style="20"/>
    <col min="6748" max="6749" width="19.7109375" style="20" customWidth="1"/>
    <col min="6750" max="6750" width="12.28515625" style="20" customWidth="1"/>
    <col min="6751" max="6751" width="19.7109375" style="20" customWidth="1"/>
    <col min="6752" max="6752" width="9.140625" style="20"/>
    <col min="6753" max="6754" width="19.7109375" style="20" customWidth="1"/>
    <col min="6755" max="6755" width="12.28515625" style="20" customWidth="1"/>
    <col min="6756" max="6756" width="19.7109375" style="20" customWidth="1"/>
    <col min="6757" max="6757" width="9.140625" style="20"/>
    <col min="6758" max="6759" width="19.7109375" style="20" customWidth="1"/>
    <col min="6760" max="6760" width="12.28515625" style="20" customWidth="1"/>
    <col min="6761" max="6761" width="19.7109375" style="20" customWidth="1"/>
    <col min="6762" max="6762" width="9.140625" style="20"/>
    <col min="6763" max="6764" width="19.7109375" style="20" customWidth="1"/>
    <col min="6765" max="6765" width="12.28515625" style="20" customWidth="1"/>
    <col min="6766" max="6766" width="19.7109375" style="20" customWidth="1"/>
    <col min="6767" max="6767" width="9.140625" style="20"/>
    <col min="6768" max="6769" width="19.7109375" style="20" customWidth="1"/>
    <col min="6770" max="6770" width="12.28515625" style="20" customWidth="1"/>
    <col min="6771" max="6771" width="19.7109375" style="20" customWidth="1"/>
    <col min="6772" max="6772" width="9.140625" style="20"/>
    <col min="6773" max="6774" width="19.7109375" style="20" customWidth="1"/>
    <col min="6775" max="6775" width="12.28515625" style="20" customWidth="1"/>
    <col min="6776" max="6776" width="19.7109375" style="20" customWidth="1"/>
    <col min="6777" max="6777" width="9.140625" style="20"/>
    <col min="6778" max="6779" width="19.7109375" style="20" customWidth="1"/>
    <col min="6780" max="6780" width="12.28515625" style="20" customWidth="1"/>
    <col min="6781" max="6781" width="19.7109375" style="20" customWidth="1"/>
    <col min="6782" max="6782" width="9.140625" style="20"/>
    <col min="6783" max="6784" width="19.7109375" style="20" customWidth="1"/>
    <col min="6785" max="6785" width="12.28515625" style="20" customWidth="1"/>
    <col min="6786" max="6786" width="19.7109375" style="20" customWidth="1"/>
    <col min="6787" max="6787" width="9.140625" style="20"/>
    <col min="6788" max="6789" width="19.7109375" style="20" customWidth="1"/>
    <col min="6790" max="6790" width="12.28515625" style="20" customWidth="1"/>
    <col min="6791" max="6791" width="19.7109375" style="20" customWidth="1"/>
    <col min="6792" max="6913" width="9.140625" style="20"/>
    <col min="6914" max="6914" width="19.28515625" style="20" customWidth="1"/>
    <col min="6915" max="6915" width="19.42578125" style="20" customWidth="1"/>
    <col min="6916" max="6916" width="0" style="20" hidden="1" customWidth="1"/>
    <col min="6917" max="6917" width="31.7109375" style="20" customWidth="1"/>
    <col min="6918" max="6918" width="21.42578125" style="20" customWidth="1"/>
    <col min="6919" max="6919" width="29.28515625" style="20" customWidth="1"/>
    <col min="6920" max="6920" width="19.7109375" style="20" customWidth="1"/>
    <col min="6921" max="6921" width="19.28515625" style="20" customWidth="1"/>
    <col min="6922" max="6922" width="20.28515625" style="20" customWidth="1"/>
    <col min="6923" max="6923" width="20.5703125" style="20" customWidth="1"/>
    <col min="6924" max="6925" width="19.7109375" style="20" customWidth="1"/>
    <col min="6926" max="6926" width="12.28515625" style="20" customWidth="1"/>
    <col min="6927" max="6927" width="19.7109375" style="20" customWidth="1"/>
    <col min="6928" max="6928" width="9.140625" style="20"/>
    <col min="6929" max="6930" width="19.7109375" style="20" customWidth="1"/>
    <col min="6931" max="6931" width="12.28515625" style="20" customWidth="1"/>
    <col min="6932" max="6932" width="19.7109375" style="20" customWidth="1"/>
    <col min="6933" max="6933" width="9.140625" style="20"/>
    <col min="6934" max="6935" width="19.7109375" style="20" customWidth="1"/>
    <col min="6936" max="6936" width="12.28515625" style="20" customWidth="1"/>
    <col min="6937" max="6937" width="19.7109375" style="20" customWidth="1"/>
    <col min="6938" max="6938" width="15" style="20" customWidth="1"/>
    <col min="6939" max="6940" width="19.7109375" style="20" customWidth="1"/>
    <col min="6941" max="6941" width="12.28515625" style="20" customWidth="1"/>
    <col min="6942" max="6942" width="19.7109375" style="20" customWidth="1"/>
    <col min="6943" max="6943" width="9.140625" style="20"/>
    <col min="6944" max="6945" width="19.7109375" style="20" customWidth="1"/>
    <col min="6946" max="6946" width="12.28515625" style="20" customWidth="1"/>
    <col min="6947" max="6947" width="19.7109375" style="20" customWidth="1"/>
    <col min="6948" max="6948" width="9.140625" style="20"/>
    <col min="6949" max="6950" width="19.7109375" style="20" customWidth="1"/>
    <col min="6951" max="6951" width="12.28515625" style="20" customWidth="1"/>
    <col min="6952" max="6952" width="19.7109375" style="20" customWidth="1"/>
    <col min="6953" max="6953" width="9.140625" style="20"/>
    <col min="6954" max="6955" width="19.7109375" style="20" customWidth="1"/>
    <col min="6956" max="6956" width="12.28515625" style="20" customWidth="1"/>
    <col min="6957" max="6957" width="19.7109375" style="20" customWidth="1"/>
    <col min="6958" max="6958" width="15" style="20" customWidth="1"/>
    <col min="6959" max="6960" width="19.7109375" style="20" customWidth="1"/>
    <col min="6961" max="6961" width="12.28515625" style="20" customWidth="1"/>
    <col min="6962" max="6962" width="19.7109375" style="20" customWidth="1"/>
    <col min="6963" max="6963" width="9.140625" style="20"/>
    <col min="6964" max="6965" width="19.7109375" style="20" customWidth="1"/>
    <col min="6966" max="6966" width="12.28515625" style="20" customWidth="1"/>
    <col min="6967" max="6967" width="19.7109375" style="20" customWidth="1"/>
    <col min="6968" max="6968" width="9.140625" style="20"/>
    <col min="6969" max="6970" width="19.7109375" style="20" customWidth="1"/>
    <col min="6971" max="6971" width="12.28515625" style="20" customWidth="1"/>
    <col min="6972" max="6972" width="19.7109375" style="20" customWidth="1"/>
    <col min="6973" max="6973" width="9.140625" style="20"/>
    <col min="6974" max="6975" width="19.7109375" style="20" customWidth="1"/>
    <col min="6976" max="6976" width="12.28515625" style="20" customWidth="1"/>
    <col min="6977" max="6977" width="19.7109375" style="20" customWidth="1"/>
    <col min="6978" max="6978" width="15" style="20" customWidth="1"/>
    <col min="6979" max="6980" width="19.7109375" style="20" customWidth="1"/>
    <col min="6981" max="6981" width="12.28515625" style="20" customWidth="1"/>
    <col min="6982" max="6982" width="19.7109375" style="20" customWidth="1"/>
    <col min="6983" max="6983" width="9.140625" style="20"/>
    <col min="6984" max="6985" width="19.7109375" style="20" customWidth="1"/>
    <col min="6986" max="6986" width="12.28515625" style="20" customWidth="1"/>
    <col min="6987" max="6987" width="19.7109375" style="20" customWidth="1"/>
    <col min="6988" max="6988" width="9.140625" style="20"/>
    <col min="6989" max="6990" width="19.7109375" style="20" customWidth="1"/>
    <col min="6991" max="6991" width="12.28515625" style="20" customWidth="1"/>
    <col min="6992" max="6992" width="19.7109375" style="20" customWidth="1"/>
    <col min="6993" max="6993" width="9.140625" style="20"/>
    <col min="6994" max="6995" width="19.7109375" style="20" customWidth="1"/>
    <col min="6996" max="6996" width="12.28515625" style="20" customWidth="1"/>
    <col min="6997" max="6997" width="19.7109375" style="20" customWidth="1"/>
    <col min="6998" max="6998" width="15" style="20" customWidth="1"/>
    <col min="6999" max="7000" width="19.7109375" style="20" customWidth="1"/>
    <col min="7001" max="7001" width="12.28515625" style="20" customWidth="1"/>
    <col min="7002" max="7002" width="19.7109375" style="20" customWidth="1"/>
    <col min="7003" max="7003" width="9.140625" style="20"/>
    <col min="7004" max="7005" width="19.7109375" style="20" customWidth="1"/>
    <col min="7006" max="7006" width="12.28515625" style="20" customWidth="1"/>
    <col min="7007" max="7007" width="19.7109375" style="20" customWidth="1"/>
    <col min="7008" max="7008" width="9.140625" style="20"/>
    <col min="7009" max="7010" width="19.7109375" style="20" customWidth="1"/>
    <col min="7011" max="7011" width="12.28515625" style="20" customWidth="1"/>
    <col min="7012" max="7012" width="19.7109375" style="20" customWidth="1"/>
    <col min="7013" max="7013" width="9.140625" style="20"/>
    <col min="7014" max="7015" width="19.7109375" style="20" customWidth="1"/>
    <col min="7016" max="7016" width="12.28515625" style="20" customWidth="1"/>
    <col min="7017" max="7017" width="19.7109375" style="20" customWidth="1"/>
    <col min="7018" max="7018" width="9.140625" style="20"/>
    <col min="7019" max="7020" width="19.7109375" style="20" customWidth="1"/>
    <col min="7021" max="7021" width="12.28515625" style="20" customWidth="1"/>
    <col min="7022" max="7022" width="19.7109375" style="20" customWidth="1"/>
    <col min="7023" max="7023" width="9.140625" style="20"/>
    <col min="7024" max="7025" width="19.7109375" style="20" customWidth="1"/>
    <col min="7026" max="7026" width="12.28515625" style="20" customWidth="1"/>
    <col min="7027" max="7027" width="19.7109375" style="20" customWidth="1"/>
    <col min="7028" max="7028" width="9.140625" style="20"/>
    <col min="7029" max="7030" width="19.7109375" style="20" customWidth="1"/>
    <col min="7031" max="7031" width="12.28515625" style="20" customWidth="1"/>
    <col min="7032" max="7032" width="19.7109375" style="20" customWidth="1"/>
    <col min="7033" max="7033" width="9.140625" style="20"/>
    <col min="7034" max="7035" width="19.7109375" style="20" customWidth="1"/>
    <col min="7036" max="7036" width="12.28515625" style="20" customWidth="1"/>
    <col min="7037" max="7037" width="19.7109375" style="20" customWidth="1"/>
    <col min="7038" max="7038" width="9.140625" style="20"/>
    <col min="7039" max="7040" width="19.7109375" style="20" customWidth="1"/>
    <col min="7041" max="7041" width="12.28515625" style="20" customWidth="1"/>
    <col min="7042" max="7042" width="19.7109375" style="20" customWidth="1"/>
    <col min="7043" max="7043" width="9.140625" style="20"/>
    <col min="7044" max="7045" width="19.7109375" style="20" customWidth="1"/>
    <col min="7046" max="7046" width="12.28515625" style="20" customWidth="1"/>
    <col min="7047" max="7047" width="19.7109375" style="20" customWidth="1"/>
    <col min="7048" max="7169" width="9.140625" style="20"/>
    <col min="7170" max="7170" width="19.28515625" style="20" customWidth="1"/>
    <col min="7171" max="7171" width="19.42578125" style="20" customWidth="1"/>
    <col min="7172" max="7172" width="0" style="20" hidden="1" customWidth="1"/>
    <col min="7173" max="7173" width="31.7109375" style="20" customWidth="1"/>
    <col min="7174" max="7174" width="21.42578125" style="20" customWidth="1"/>
    <col min="7175" max="7175" width="29.28515625" style="20" customWidth="1"/>
    <col min="7176" max="7176" width="19.7109375" style="20" customWidth="1"/>
    <col min="7177" max="7177" width="19.28515625" style="20" customWidth="1"/>
    <col min="7178" max="7178" width="20.28515625" style="20" customWidth="1"/>
    <col min="7179" max="7179" width="20.5703125" style="20" customWidth="1"/>
    <col min="7180" max="7181" width="19.7109375" style="20" customWidth="1"/>
    <col min="7182" max="7182" width="12.28515625" style="20" customWidth="1"/>
    <col min="7183" max="7183" width="19.7109375" style="20" customWidth="1"/>
    <col min="7184" max="7184" width="9.140625" style="20"/>
    <col min="7185" max="7186" width="19.7109375" style="20" customWidth="1"/>
    <col min="7187" max="7187" width="12.28515625" style="20" customWidth="1"/>
    <col min="7188" max="7188" width="19.7109375" style="20" customWidth="1"/>
    <col min="7189" max="7189" width="9.140625" style="20"/>
    <col min="7190" max="7191" width="19.7109375" style="20" customWidth="1"/>
    <col min="7192" max="7192" width="12.28515625" style="20" customWidth="1"/>
    <col min="7193" max="7193" width="19.7109375" style="20" customWidth="1"/>
    <col min="7194" max="7194" width="15" style="20" customWidth="1"/>
    <col min="7195" max="7196" width="19.7109375" style="20" customWidth="1"/>
    <col min="7197" max="7197" width="12.28515625" style="20" customWidth="1"/>
    <col min="7198" max="7198" width="19.7109375" style="20" customWidth="1"/>
    <col min="7199" max="7199" width="9.140625" style="20"/>
    <col min="7200" max="7201" width="19.7109375" style="20" customWidth="1"/>
    <col min="7202" max="7202" width="12.28515625" style="20" customWidth="1"/>
    <col min="7203" max="7203" width="19.7109375" style="20" customWidth="1"/>
    <col min="7204" max="7204" width="9.140625" style="20"/>
    <col min="7205" max="7206" width="19.7109375" style="20" customWidth="1"/>
    <col min="7207" max="7207" width="12.28515625" style="20" customWidth="1"/>
    <col min="7208" max="7208" width="19.7109375" style="20" customWidth="1"/>
    <col min="7209" max="7209" width="9.140625" style="20"/>
    <col min="7210" max="7211" width="19.7109375" style="20" customWidth="1"/>
    <col min="7212" max="7212" width="12.28515625" style="20" customWidth="1"/>
    <col min="7213" max="7213" width="19.7109375" style="20" customWidth="1"/>
    <col min="7214" max="7214" width="15" style="20" customWidth="1"/>
    <col min="7215" max="7216" width="19.7109375" style="20" customWidth="1"/>
    <col min="7217" max="7217" width="12.28515625" style="20" customWidth="1"/>
    <col min="7218" max="7218" width="19.7109375" style="20" customWidth="1"/>
    <col min="7219" max="7219" width="9.140625" style="20"/>
    <col min="7220" max="7221" width="19.7109375" style="20" customWidth="1"/>
    <col min="7222" max="7222" width="12.28515625" style="20" customWidth="1"/>
    <col min="7223" max="7223" width="19.7109375" style="20" customWidth="1"/>
    <col min="7224" max="7224" width="9.140625" style="20"/>
    <col min="7225" max="7226" width="19.7109375" style="20" customWidth="1"/>
    <col min="7227" max="7227" width="12.28515625" style="20" customWidth="1"/>
    <col min="7228" max="7228" width="19.7109375" style="20" customWidth="1"/>
    <col min="7229" max="7229" width="9.140625" style="20"/>
    <col min="7230" max="7231" width="19.7109375" style="20" customWidth="1"/>
    <col min="7232" max="7232" width="12.28515625" style="20" customWidth="1"/>
    <col min="7233" max="7233" width="19.7109375" style="20" customWidth="1"/>
    <col min="7234" max="7234" width="15" style="20" customWidth="1"/>
    <col min="7235" max="7236" width="19.7109375" style="20" customWidth="1"/>
    <col min="7237" max="7237" width="12.28515625" style="20" customWidth="1"/>
    <col min="7238" max="7238" width="19.7109375" style="20" customWidth="1"/>
    <col min="7239" max="7239" width="9.140625" style="20"/>
    <col min="7240" max="7241" width="19.7109375" style="20" customWidth="1"/>
    <col min="7242" max="7242" width="12.28515625" style="20" customWidth="1"/>
    <col min="7243" max="7243" width="19.7109375" style="20" customWidth="1"/>
    <col min="7244" max="7244" width="9.140625" style="20"/>
    <col min="7245" max="7246" width="19.7109375" style="20" customWidth="1"/>
    <col min="7247" max="7247" width="12.28515625" style="20" customWidth="1"/>
    <col min="7248" max="7248" width="19.7109375" style="20" customWidth="1"/>
    <col min="7249" max="7249" width="9.140625" style="20"/>
    <col min="7250" max="7251" width="19.7109375" style="20" customWidth="1"/>
    <col min="7252" max="7252" width="12.28515625" style="20" customWidth="1"/>
    <col min="7253" max="7253" width="19.7109375" style="20" customWidth="1"/>
    <col min="7254" max="7254" width="15" style="20" customWidth="1"/>
    <col min="7255" max="7256" width="19.7109375" style="20" customWidth="1"/>
    <col min="7257" max="7257" width="12.28515625" style="20" customWidth="1"/>
    <col min="7258" max="7258" width="19.7109375" style="20" customWidth="1"/>
    <col min="7259" max="7259" width="9.140625" style="20"/>
    <col min="7260" max="7261" width="19.7109375" style="20" customWidth="1"/>
    <col min="7262" max="7262" width="12.28515625" style="20" customWidth="1"/>
    <col min="7263" max="7263" width="19.7109375" style="20" customWidth="1"/>
    <col min="7264" max="7264" width="9.140625" style="20"/>
    <col min="7265" max="7266" width="19.7109375" style="20" customWidth="1"/>
    <col min="7267" max="7267" width="12.28515625" style="20" customWidth="1"/>
    <col min="7268" max="7268" width="19.7109375" style="20" customWidth="1"/>
    <col min="7269" max="7269" width="9.140625" style="20"/>
    <col min="7270" max="7271" width="19.7109375" style="20" customWidth="1"/>
    <col min="7272" max="7272" width="12.28515625" style="20" customWidth="1"/>
    <col min="7273" max="7273" width="19.7109375" style="20" customWidth="1"/>
    <col min="7274" max="7274" width="9.140625" style="20"/>
    <col min="7275" max="7276" width="19.7109375" style="20" customWidth="1"/>
    <col min="7277" max="7277" width="12.28515625" style="20" customWidth="1"/>
    <col min="7278" max="7278" width="19.7109375" style="20" customWidth="1"/>
    <col min="7279" max="7279" width="9.140625" style="20"/>
    <col min="7280" max="7281" width="19.7109375" style="20" customWidth="1"/>
    <col min="7282" max="7282" width="12.28515625" style="20" customWidth="1"/>
    <col min="7283" max="7283" width="19.7109375" style="20" customWidth="1"/>
    <col min="7284" max="7284" width="9.140625" style="20"/>
    <col min="7285" max="7286" width="19.7109375" style="20" customWidth="1"/>
    <col min="7287" max="7287" width="12.28515625" style="20" customWidth="1"/>
    <col min="7288" max="7288" width="19.7109375" style="20" customWidth="1"/>
    <col min="7289" max="7289" width="9.140625" style="20"/>
    <col min="7290" max="7291" width="19.7109375" style="20" customWidth="1"/>
    <col min="7292" max="7292" width="12.28515625" style="20" customWidth="1"/>
    <col min="7293" max="7293" width="19.7109375" style="20" customWidth="1"/>
    <col min="7294" max="7294" width="9.140625" style="20"/>
    <col min="7295" max="7296" width="19.7109375" style="20" customWidth="1"/>
    <col min="7297" max="7297" width="12.28515625" style="20" customWidth="1"/>
    <col min="7298" max="7298" width="19.7109375" style="20" customWidth="1"/>
    <col min="7299" max="7299" width="9.140625" style="20"/>
    <col min="7300" max="7301" width="19.7109375" style="20" customWidth="1"/>
    <col min="7302" max="7302" width="12.28515625" style="20" customWidth="1"/>
    <col min="7303" max="7303" width="19.7109375" style="20" customWidth="1"/>
    <col min="7304" max="7425" width="9.140625" style="20"/>
    <col min="7426" max="7426" width="19.28515625" style="20" customWidth="1"/>
    <col min="7427" max="7427" width="19.42578125" style="20" customWidth="1"/>
    <col min="7428" max="7428" width="0" style="20" hidden="1" customWidth="1"/>
    <col min="7429" max="7429" width="31.7109375" style="20" customWidth="1"/>
    <col min="7430" max="7430" width="21.42578125" style="20" customWidth="1"/>
    <col min="7431" max="7431" width="29.28515625" style="20" customWidth="1"/>
    <col min="7432" max="7432" width="19.7109375" style="20" customWidth="1"/>
    <col min="7433" max="7433" width="19.28515625" style="20" customWidth="1"/>
    <col min="7434" max="7434" width="20.28515625" style="20" customWidth="1"/>
    <col min="7435" max="7435" width="20.5703125" style="20" customWidth="1"/>
    <col min="7436" max="7437" width="19.7109375" style="20" customWidth="1"/>
    <col min="7438" max="7438" width="12.28515625" style="20" customWidth="1"/>
    <col min="7439" max="7439" width="19.7109375" style="20" customWidth="1"/>
    <col min="7440" max="7440" width="9.140625" style="20"/>
    <col min="7441" max="7442" width="19.7109375" style="20" customWidth="1"/>
    <col min="7443" max="7443" width="12.28515625" style="20" customWidth="1"/>
    <col min="7444" max="7444" width="19.7109375" style="20" customWidth="1"/>
    <col min="7445" max="7445" width="9.140625" style="20"/>
    <col min="7446" max="7447" width="19.7109375" style="20" customWidth="1"/>
    <col min="7448" max="7448" width="12.28515625" style="20" customWidth="1"/>
    <col min="7449" max="7449" width="19.7109375" style="20" customWidth="1"/>
    <col min="7450" max="7450" width="15" style="20" customWidth="1"/>
    <col min="7451" max="7452" width="19.7109375" style="20" customWidth="1"/>
    <col min="7453" max="7453" width="12.28515625" style="20" customWidth="1"/>
    <col min="7454" max="7454" width="19.7109375" style="20" customWidth="1"/>
    <col min="7455" max="7455" width="9.140625" style="20"/>
    <col min="7456" max="7457" width="19.7109375" style="20" customWidth="1"/>
    <col min="7458" max="7458" width="12.28515625" style="20" customWidth="1"/>
    <col min="7459" max="7459" width="19.7109375" style="20" customWidth="1"/>
    <col min="7460" max="7460" width="9.140625" style="20"/>
    <col min="7461" max="7462" width="19.7109375" style="20" customWidth="1"/>
    <col min="7463" max="7463" width="12.28515625" style="20" customWidth="1"/>
    <col min="7464" max="7464" width="19.7109375" style="20" customWidth="1"/>
    <col min="7465" max="7465" width="9.140625" style="20"/>
    <col min="7466" max="7467" width="19.7109375" style="20" customWidth="1"/>
    <col min="7468" max="7468" width="12.28515625" style="20" customWidth="1"/>
    <col min="7469" max="7469" width="19.7109375" style="20" customWidth="1"/>
    <col min="7470" max="7470" width="15" style="20" customWidth="1"/>
    <col min="7471" max="7472" width="19.7109375" style="20" customWidth="1"/>
    <col min="7473" max="7473" width="12.28515625" style="20" customWidth="1"/>
    <col min="7474" max="7474" width="19.7109375" style="20" customWidth="1"/>
    <col min="7475" max="7475" width="9.140625" style="20"/>
    <col min="7476" max="7477" width="19.7109375" style="20" customWidth="1"/>
    <col min="7478" max="7478" width="12.28515625" style="20" customWidth="1"/>
    <col min="7479" max="7479" width="19.7109375" style="20" customWidth="1"/>
    <col min="7480" max="7480" width="9.140625" style="20"/>
    <col min="7481" max="7482" width="19.7109375" style="20" customWidth="1"/>
    <col min="7483" max="7483" width="12.28515625" style="20" customWidth="1"/>
    <col min="7484" max="7484" width="19.7109375" style="20" customWidth="1"/>
    <col min="7485" max="7485" width="9.140625" style="20"/>
    <col min="7486" max="7487" width="19.7109375" style="20" customWidth="1"/>
    <col min="7488" max="7488" width="12.28515625" style="20" customWidth="1"/>
    <col min="7489" max="7489" width="19.7109375" style="20" customWidth="1"/>
    <col min="7490" max="7490" width="15" style="20" customWidth="1"/>
    <col min="7491" max="7492" width="19.7109375" style="20" customWidth="1"/>
    <col min="7493" max="7493" width="12.28515625" style="20" customWidth="1"/>
    <col min="7494" max="7494" width="19.7109375" style="20" customWidth="1"/>
    <col min="7495" max="7495" width="9.140625" style="20"/>
    <col min="7496" max="7497" width="19.7109375" style="20" customWidth="1"/>
    <col min="7498" max="7498" width="12.28515625" style="20" customWidth="1"/>
    <col min="7499" max="7499" width="19.7109375" style="20" customWidth="1"/>
    <col min="7500" max="7500" width="9.140625" style="20"/>
    <col min="7501" max="7502" width="19.7109375" style="20" customWidth="1"/>
    <col min="7503" max="7503" width="12.28515625" style="20" customWidth="1"/>
    <col min="7504" max="7504" width="19.7109375" style="20" customWidth="1"/>
    <col min="7505" max="7505" width="9.140625" style="20"/>
    <col min="7506" max="7507" width="19.7109375" style="20" customWidth="1"/>
    <col min="7508" max="7508" width="12.28515625" style="20" customWidth="1"/>
    <col min="7509" max="7509" width="19.7109375" style="20" customWidth="1"/>
    <col min="7510" max="7510" width="15" style="20" customWidth="1"/>
    <col min="7511" max="7512" width="19.7109375" style="20" customWidth="1"/>
    <col min="7513" max="7513" width="12.28515625" style="20" customWidth="1"/>
    <col min="7514" max="7514" width="19.7109375" style="20" customWidth="1"/>
    <col min="7515" max="7515" width="9.140625" style="20"/>
    <col min="7516" max="7517" width="19.7109375" style="20" customWidth="1"/>
    <col min="7518" max="7518" width="12.28515625" style="20" customWidth="1"/>
    <col min="7519" max="7519" width="19.7109375" style="20" customWidth="1"/>
    <col min="7520" max="7520" width="9.140625" style="20"/>
    <col min="7521" max="7522" width="19.7109375" style="20" customWidth="1"/>
    <col min="7523" max="7523" width="12.28515625" style="20" customWidth="1"/>
    <col min="7524" max="7524" width="19.7109375" style="20" customWidth="1"/>
    <col min="7525" max="7525" width="9.140625" style="20"/>
    <col min="7526" max="7527" width="19.7109375" style="20" customWidth="1"/>
    <col min="7528" max="7528" width="12.28515625" style="20" customWidth="1"/>
    <col min="7529" max="7529" width="19.7109375" style="20" customWidth="1"/>
    <col min="7530" max="7530" width="9.140625" style="20"/>
    <col min="7531" max="7532" width="19.7109375" style="20" customWidth="1"/>
    <col min="7533" max="7533" width="12.28515625" style="20" customWidth="1"/>
    <col min="7534" max="7534" width="19.7109375" style="20" customWidth="1"/>
    <col min="7535" max="7535" width="9.140625" style="20"/>
    <col min="7536" max="7537" width="19.7109375" style="20" customWidth="1"/>
    <col min="7538" max="7538" width="12.28515625" style="20" customWidth="1"/>
    <col min="7539" max="7539" width="19.7109375" style="20" customWidth="1"/>
    <col min="7540" max="7540" width="9.140625" style="20"/>
    <col min="7541" max="7542" width="19.7109375" style="20" customWidth="1"/>
    <col min="7543" max="7543" width="12.28515625" style="20" customWidth="1"/>
    <col min="7544" max="7544" width="19.7109375" style="20" customWidth="1"/>
    <col min="7545" max="7545" width="9.140625" style="20"/>
    <col min="7546" max="7547" width="19.7109375" style="20" customWidth="1"/>
    <col min="7548" max="7548" width="12.28515625" style="20" customWidth="1"/>
    <col min="7549" max="7549" width="19.7109375" style="20" customWidth="1"/>
    <col min="7550" max="7550" width="9.140625" style="20"/>
    <col min="7551" max="7552" width="19.7109375" style="20" customWidth="1"/>
    <col min="7553" max="7553" width="12.28515625" style="20" customWidth="1"/>
    <col min="7554" max="7554" width="19.7109375" style="20" customWidth="1"/>
    <col min="7555" max="7555" width="9.140625" style="20"/>
    <col min="7556" max="7557" width="19.7109375" style="20" customWidth="1"/>
    <col min="7558" max="7558" width="12.28515625" style="20" customWidth="1"/>
    <col min="7559" max="7559" width="19.7109375" style="20" customWidth="1"/>
    <col min="7560" max="7681" width="9.140625" style="20"/>
    <col min="7682" max="7682" width="19.28515625" style="20" customWidth="1"/>
    <col min="7683" max="7683" width="19.42578125" style="20" customWidth="1"/>
    <col min="7684" max="7684" width="0" style="20" hidden="1" customWidth="1"/>
    <col min="7685" max="7685" width="31.7109375" style="20" customWidth="1"/>
    <col min="7686" max="7686" width="21.42578125" style="20" customWidth="1"/>
    <col min="7687" max="7687" width="29.28515625" style="20" customWidth="1"/>
    <col min="7688" max="7688" width="19.7109375" style="20" customWidth="1"/>
    <col min="7689" max="7689" width="19.28515625" style="20" customWidth="1"/>
    <col min="7690" max="7690" width="20.28515625" style="20" customWidth="1"/>
    <col min="7691" max="7691" width="20.5703125" style="20" customWidth="1"/>
    <col min="7692" max="7693" width="19.7109375" style="20" customWidth="1"/>
    <col min="7694" max="7694" width="12.28515625" style="20" customWidth="1"/>
    <col min="7695" max="7695" width="19.7109375" style="20" customWidth="1"/>
    <col min="7696" max="7696" width="9.140625" style="20"/>
    <col min="7697" max="7698" width="19.7109375" style="20" customWidth="1"/>
    <col min="7699" max="7699" width="12.28515625" style="20" customWidth="1"/>
    <col min="7700" max="7700" width="19.7109375" style="20" customWidth="1"/>
    <col min="7701" max="7701" width="9.140625" style="20"/>
    <col min="7702" max="7703" width="19.7109375" style="20" customWidth="1"/>
    <col min="7704" max="7704" width="12.28515625" style="20" customWidth="1"/>
    <col min="7705" max="7705" width="19.7109375" style="20" customWidth="1"/>
    <col min="7706" max="7706" width="15" style="20" customWidth="1"/>
    <col min="7707" max="7708" width="19.7109375" style="20" customWidth="1"/>
    <col min="7709" max="7709" width="12.28515625" style="20" customWidth="1"/>
    <col min="7710" max="7710" width="19.7109375" style="20" customWidth="1"/>
    <col min="7711" max="7711" width="9.140625" style="20"/>
    <col min="7712" max="7713" width="19.7109375" style="20" customWidth="1"/>
    <col min="7714" max="7714" width="12.28515625" style="20" customWidth="1"/>
    <col min="7715" max="7715" width="19.7109375" style="20" customWidth="1"/>
    <col min="7716" max="7716" width="9.140625" style="20"/>
    <col min="7717" max="7718" width="19.7109375" style="20" customWidth="1"/>
    <col min="7719" max="7719" width="12.28515625" style="20" customWidth="1"/>
    <col min="7720" max="7720" width="19.7109375" style="20" customWidth="1"/>
    <col min="7721" max="7721" width="9.140625" style="20"/>
    <col min="7722" max="7723" width="19.7109375" style="20" customWidth="1"/>
    <col min="7724" max="7724" width="12.28515625" style="20" customWidth="1"/>
    <col min="7725" max="7725" width="19.7109375" style="20" customWidth="1"/>
    <col min="7726" max="7726" width="15" style="20" customWidth="1"/>
    <col min="7727" max="7728" width="19.7109375" style="20" customWidth="1"/>
    <col min="7729" max="7729" width="12.28515625" style="20" customWidth="1"/>
    <col min="7730" max="7730" width="19.7109375" style="20" customWidth="1"/>
    <col min="7731" max="7731" width="9.140625" style="20"/>
    <col min="7732" max="7733" width="19.7109375" style="20" customWidth="1"/>
    <col min="7734" max="7734" width="12.28515625" style="20" customWidth="1"/>
    <col min="7735" max="7735" width="19.7109375" style="20" customWidth="1"/>
    <col min="7736" max="7736" width="9.140625" style="20"/>
    <col min="7737" max="7738" width="19.7109375" style="20" customWidth="1"/>
    <col min="7739" max="7739" width="12.28515625" style="20" customWidth="1"/>
    <col min="7740" max="7740" width="19.7109375" style="20" customWidth="1"/>
    <col min="7741" max="7741" width="9.140625" style="20"/>
    <col min="7742" max="7743" width="19.7109375" style="20" customWidth="1"/>
    <col min="7744" max="7744" width="12.28515625" style="20" customWidth="1"/>
    <col min="7745" max="7745" width="19.7109375" style="20" customWidth="1"/>
    <col min="7746" max="7746" width="15" style="20" customWidth="1"/>
    <col min="7747" max="7748" width="19.7109375" style="20" customWidth="1"/>
    <col min="7749" max="7749" width="12.28515625" style="20" customWidth="1"/>
    <col min="7750" max="7750" width="19.7109375" style="20" customWidth="1"/>
    <col min="7751" max="7751" width="9.140625" style="20"/>
    <col min="7752" max="7753" width="19.7109375" style="20" customWidth="1"/>
    <col min="7754" max="7754" width="12.28515625" style="20" customWidth="1"/>
    <col min="7755" max="7755" width="19.7109375" style="20" customWidth="1"/>
    <col min="7756" max="7756" width="9.140625" style="20"/>
    <col min="7757" max="7758" width="19.7109375" style="20" customWidth="1"/>
    <col min="7759" max="7759" width="12.28515625" style="20" customWidth="1"/>
    <col min="7760" max="7760" width="19.7109375" style="20" customWidth="1"/>
    <col min="7761" max="7761" width="9.140625" style="20"/>
    <col min="7762" max="7763" width="19.7109375" style="20" customWidth="1"/>
    <col min="7764" max="7764" width="12.28515625" style="20" customWidth="1"/>
    <col min="7765" max="7765" width="19.7109375" style="20" customWidth="1"/>
    <col min="7766" max="7766" width="15" style="20" customWidth="1"/>
    <col min="7767" max="7768" width="19.7109375" style="20" customWidth="1"/>
    <col min="7769" max="7769" width="12.28515625" style="20" customWidth="1"/>
    <col min="7770" max="7770" width="19.7109375" style="20" customWidth="1"/>
    <col min="7771" max="7771" width="9.140625" style="20"/>
    <col min="7772" max="7773" width="19.7109375" style="20" customWidth="1"/>
    <col min="7774" max="7774" width="12.28515625" style="20" customWidth="1"/>
    <col min="7775" max="7775" width="19.7109375" style="20" customWidth="1"/>
    <col min="7776" max="7776" width="9.140625" style="20"/>
    <col min="7777" max="7778" width="19.7109375" style="20" customWidth="1"/>
    <col min="7779" max="7779" width="12.28515625" style="20" customWidth="1"/>
    <col min="7780" max="7780" width="19.7109375" style="20" customWidth="1"/>
    <col min="7781" max="7781" width="9.140625" style="20"/>
    <col min="7782" max="7783" width="19.7109375" style="20" customWidth="1"/>
    <col min="7784" max="7784" width="12.28515625" style="20" customWidth="1"/>
    <col min="7785" max="7785" width="19.7109375" style="20" customWidth="1"/>
    <col min="7786" max="7786" width="9.140625" style="20"/>
    <col min="7787" max="7788" width="19.7109375" style="20" customWidth="1"/>
    <col min="7789" max="7789" width="12.28515625" style="20" customWidth="1"/>
    <col min="7790" max="7790" width="19.7109375" style="20" customWidth="1"/>
    <col min="7791" max="7791" width="9.140625" style="20"/>
    <col min="7792" max="7793" width="19.7109375" style="20" customWidth="1"/>
    <col min="7794" max="7794" width="12.28515625" style="20" customWidth="1"/>
    <col min="7795" max="7795" width="19.7109375" style="20" customWidth="1"/>
    <col min="7796" max="7796" width="9.140625" style="20"/>
    <col min="7797" max="7798" width="19.7109375" style="20" customWidth="1"/>
    <col min="7799" max="7799" width="12.28515625" style="20" customWidth="1"/>
    <col min="7800" max="7800" width="19.7109375" style="20" customWidth="1"/>
    <col min="7801" max="7801" width="9.140625" style="20"/>
    <col min="7802" max="7803" width="19.7109375" style="20" customWidth="1"/>
    <col min="7804" max="7804" width="12.28515625" style="20" customWidth="1"/>
    <col min="7805" max="7805" width="19.7109375" style="20" customWidth="1"/>
    <col min="7806" max="7806" width="9.140625" style="20"/>
    <col min="7807" max="7808" width="19.7109375" style="20" customWidth="1"/>
    <col min="7809" max="7809" width="12.28515625" style="20" customWidth="1"/>
    <col min="7810" max="7810" width="19.7109375" style="20" customWidth="1"/>
    <col min="7811" max="7811" width="9.140625" style="20"/>
    <col min="7812" max="7813" width="19.7109375" style="20" customWidth="1"/>
    <col min="7814" max="7814" width="12.28515625" style="20" customWidth="1"/>
    <col min="7815" max="7815" width="19.7109375" style="20" customWidth="1"/>
    <col min="7816" max="7937" width="9.140625" style="20"/>
    <col min="7938" max="7938" width="19.28515625" style="20" customWidth="1"/>
    <col min="7939" max="7939" width="19.42578125" style="20" customWidth="1"/>
    <col min="7940" max="7940" width="0" style="20" hidden="1" customWidth="1"/>
    <col min="7941" max="7941" width="31.7109375" style="20" customWidth="1"/>
    <col min="7942" max="7942" width="21.42578125" style="20" customWidth="1"/>
    <col min="7943" max="7943" width="29.28515625" style="20" customWidth="1"/>
    <col min="7944" max="7944" width="19.7109375" style="20" customWidth="1"/>
    <col min="7945" max="7945" width="19.28515625" style="20" customWidth="1"/>
    <col min="7946" max="7946" width="20.28515625" style="20" customWidth="1"/>
    <col min="7947" max="7947" width="20.5703125" style="20" customWidth="1"/>
    <col min="7948" max="7949" width="19.7109375" style="20" customWidth="1"/>
    <col min="7950" max="7950" width="12.28515625" style="20" customWidth="1"/>
    <col min="7951" max="7951" width="19.7109375" style="20" customWidth="1"/>
    <col min="7952" max="7952" width="9.140625" style="20"/>
    <col min="7953" max="7954" width="19.7109375" style="20" customWidth="1"/>
    <col min="7955" max="7955" width="12.28515625" style="20" customWidth="1"/>
    <col min="7956" max="7956" width="19.7109375" style="20" customWidth="1"/>
    <col min="7957" max="7957" width="9.140625" style="20"/>
    <col min="7958" max="7959" width="19.7109375" style="20" customWidth="1"/>
    <col min="7960" max="7960" width="12.28515625" style="20" customWidth="1"/>
    <col min="7961" max="7961" width="19.7109375" style="20" customWidth="1"/>
    <col min="7962" max="7962" width="15" style="20" customWidth="1"/>
    <col min="7963" max="7964" width="19.7109375" style="20" customWidth="1"/>
    <col min="7965" max="7965" width="12.28515625" style="20" customWidth="1"/>
    <col min="7966" max="7966" width="19.7109375" style="20" customWidth="1"/>
    <col min="7967" max="7967" width="9.140625" style="20"/>
    <col min="7968" max="7969" width="19.7109375" style="20" customWidth="1"/>
    <col min="7970" max="7970" width="12.28515625" style="20" customWidth="1"/>
    <col min="7971" max="7971" width="19.7109375" style="20" customWidth="1"/>
    <col min="7972" max="7972" width="9.140625" style="20"/>
    <col min="7973" max="7974" width="19.7109375" style="20" customWidth="1"/>
    <col min="7975" max="7975" width="12.28515625" style="20" customWidth="1"/>
    <col min="7976" max="7976" width="19.7109375" style="20" customWidth="1"/>
    <col min="7977" max="7977" width="9.140625" style="20"/>
    <col min="7978" max="7979" width="19.7109375" style="20" customWidth="1"/>
    <col min="7980" max="7980" width="12.28515625" style="20" customWidth="1"/>
    <col min="7981" max="7981" width="19.7109375" style="20" customWidth="1"/>
    <col min="7982" max="7982" width="15" style="20" customWidth="1"/>
    <col min="7983" max="7984" width="19.7109375" style="20" customWidth="1"/>
    <col min="7985" max="7985" width="12.28515625" style="20" customWidth="1"/>
    <col min="7986" max="7986" width="19.7109375" style="20" customWidth="1"/>
    <col min="7987" max="7987" width="9.140625" style="20"/>
    <col min="7988" max="7989" width="19.7109375" style="20" customWidth="1"/>
    <col min="7990" max="7990" width="12.28515625" style="20" customWidth="1"/>
    <col min="7991" max="7991" width="19.7109375" style="20" customWidth="1"/>
    <col min="7992" max="7992" width="9.140625" style="20"/>
    <col min="7993" max="7994" width="19.7109375" style="20" customWidth="1"/>
    <col min="7995" max="7995" width="12.28515625" style="20" customWidth="1"/>
    <col min="7996" max="7996" width="19.7109375" style="20" customWidth="1"/>
    <col min="7997" max="7997" width="9.140625" style="20"/>
    <col min="7998" max="7999" width="19.7109375" style="20" customWidth="1"/>
    <col min="8000" max="8000" width="12.28515625" style="20" customWidth="1"/>
    <col min="8001" max="8001" width="19.7109375" style="20" customWidth="1"/>
    <col min="8002" max="8002" width="15" style="20" customWidth="1"/>
    <col min="8003" max="8004" width="19.7109375" style="20" customWidth="1"/>
    <col min="8005" max="8005" width="12.28515625" style="20" customWidth="1"/>
    <col min="8006" max="8006" width="19.7109375" style="20" customWidth="1"/>
    <col min="8007" max="8007" width="9.140625" style="20"/>
    <col min="8008" max="8009" width="19.7109375" style="20" customWidth="1"/>
    <col min="8010" max="8010" width="12.28515625" style="20" customWidth="1"/>
    <col min="8011" max="8011" width="19.7109375" style="20" customWidth="1"/>
    <col min="8012" max="8012" width="9.140625" style="20"/>
    <col min="8013" max="8014" width="19.7109375" style="20" customWidth="1"/>
    <col min="8015" max="8015" width="12.28515625" style="20" customWidth="1"/>
    <col min="8016" max="8016" width="19.7109375" style="20" customWidth="1"/>
    <col min="8017" max="8017" width="9.140625" style="20"/>
    <col min="8018" max="8019" width="19.7109375" style="20" customWidth="1"/>
    <col min="8020" max="8020" width="12.28515625" style="20" customWidth="1"/>
    <col min="8021" max="8021" width="19.7109375" style="20" customWidth="1"/>
    <col min="8022" max="8022" width="15" style="20" customWidth="1"/>
    <col min="8023" max="8024" width="19.7109375" style="20" customWidth="1"/>
    <col min="8025" max="8025" width="12.28515625" style="20" customWidth="1"/>
    <col min="8026" max="8026" width="19.7109375" style="20" customWidth="1"/>
    <col min="8027" max="8027" width="9.140625" style="20"/>
    <col min="8028" max="8029" width="19.7109375" style="20" customWidth="1"/>
    <col min="8030" max="8030" width="12.28515625" style="20" customWidth="1"/>
    <col min="8031" max="8031" width="19.7109375" style="20" customWidth="1"/>
    <col min="8032" max="8032" width="9.140625" style="20"/>
    <col min="8033" max="8034" width="19.7109375" style="20" customWidth="1"/>
    <col min="8035" max="8035" width="12.28515625" style="20" customWidth="1"/>
    <col min="8036" max="8036" width="19.7109375" style="20" customWidth="1"/>
    <col min="8037" max="8037" width="9.140625" style="20"/>
    <col min="8038" max="8039" width="19.7109375" style="20" customWidth="1"/>
    <col min="8040" max="8040" width="12.28515625" style="20" customWidth="1"/>
    <col min="8041" max="8041" width="19.7109375" style="20" customWidth="1"/>
    <col min="8042" max="8042" width="9.140625" style="20"/>
    <col min="8043" max="8044" width="19.7109375" style="20" customWidth="1"/>
    <col min="8045" max="8045" width="12.28515625" style="20" customWidth="1"/>
    <col min="8046" max="8046" width="19.7109375" style="20" customWidth="1"/>
    <col min="8047" max="8047" width="9.140625" style="20"/>
    <col min="8048" max="8049" width="19.7109375" style="20" customWidth="1"/>
    <col min="8050" max="8050" width="12.28515625" style="20" customWidth="1"/>
    <col min="8051" max="8051" width="19.7109375" style="20" customWidth="1"/>
    <col min="8052" max="8052" width="9.140625" style="20"/>
    <col min="8053" max="8054" width="19.7109375" style="20" customWidth="1"/>
    <col min="8055" max="8055" width="12.28515625" style="20" customWidth="1"/>
    <col min="8056" max="8056" width="19.7109375" style="20" customWidth="1"/>
    <col min="8057" max="8057" width="9.140625" style="20"/>
    <col min="8058" max="8059" width="19.7109375" style="20" customWidth="1"/>
    <col min="8060" max="8060" width="12.28515625" style="20" customWidth="1"/>
    <col min="8061" max="8061" width="19.7109375" style="20" customWidth="1"/>
    <col min="8062" max="8062" width="9.140625" style="20"/>
    <col min="8063" max="8064" width="19.7109375" style="20" customWidth="1"/>
    <col min="8065" max="8065" width="12.28515625" style="20" customWidth="1"/>
    <col min="8066" max="8066" width="19.7109375" style="20" customWidth="1"/>
    <col min="8067" max="8067" width="9.140625" style="20"/>
    <col min="8068" max="8069" width="19.7109375" style="20" customWidth="1"/>
    <col min="8070" max="8070" width="12.28515625" style="20" customWidth="1"/>
    <col min="8071" max="8071" width="19.7109375" style="20" customWidth="1"/>
    <col min="8072" max="8193" width="9.140625" style="20"/>
    <col min="8194" max="8194" width="19.28515625" style="20" customWidth="1"/>
    <col min="8195" max="8195" width="19.42578125" style="20" customWidth="1"/>
    <col min="8196" max="8196" width="0" style="20" hidden="1" customWidth="1"/>
    <col min="8197" max="8197" width="31.7109375" style="20" customWidth="1"/>
    <col min="8198" max="8198" width="21.42578125" style="20" customWidth="1"/>
    <col min="8199" max="8199" width="29.28515625" style="20" customWidth="1"/>
    <col min="8200" max="8200" width="19.7109375" style="20" customWidth="1"/>
    <col min="8201" max="8201" width="19.28515625" style="20" customWidth="1"/>
    <col min="8202" max="8202" width="20.28515625" style="20" customWidth="1"/>
    <col min="8203" max="8203" width="20.5703125" style="20" customWidth="1"/>
    <col min="8204" max="8205" width="19.7109375" style="20" customWidth="1"/>
    <col min="8206" max="8206" width="12.28515625" style="20" customWidth="1"/>
    <col min="8207" max="8207" width="19.7109375" style="20" customWidth="1"/>
    <col min="8208" max="8208" width="9.140625" style="20"/>
    <col min="8209" max="8210" width="19.7109375" style="20" customWidth="1"/>
    <col min="8211" max="8211" width="12.28515625" style="20" customWidth="1"/>
    <col min="8212" max="8212" width="19.7109375" style="20" customWidth="1"/>
    <col min="8213" max="8213" width="9.140625" style="20"/>
    <col min="8214" max="8215" width="19.7109375" style="20" customWidth="1"/>
    <col min="8216" max="8216" width="12.28515625" style="20" customWidth="1"/>
    <col min="8217" max="8217" width="19.7109375" style="20" customWidth="1"/>
    <col min="8218" max="8218" width="15" style="20" customWidth="1"/>
    <col min="8219" max="8220" width="19.7109375" style="20" customWidth="1"/>
    <col min="8221" max="8221" width="12.28515625" style="20" customWidth="1"/>
    <col min="8222" max="8222" width="19.7109375" style="20" customWidth="1"/>
    <col min="8223" max="8223" width="9.140625" style="20"/>
    <col min="8224" max="8225" width="19.7109375" style="20" customWidth="1"/>
    <col min="8226" max="8226" width="12.28515625" style="20" customWidth="1"/>
    <col min="8227" max="8227" width="19.7109375" style="20" customWidth="1"/>
    <col min="8228" max="8228" width="9.140625" style="20"/>
    <col min="8229" max="8230" width="19.7109375" style="20" customWidth="1"/>
    <col min="8231" max="8231" width="12.28515625" style="20" customWidth="1"/>
    <col min="8232" max="8232" width="19.7109375" style="20" customWidth="1"/>
    <col min="8233" max="8233" width="9.140625" style="20"/>
    <col min="8234" max="8235" width="19.7109375" style="20" customWidth="1"/>
    <col min="8236" max="8236" width="12.28515625" style="20" customWidth="1"/>
    <col min="8237" max="8237" width="19.7109375" style="20" customWidth="1"/>
    <col min="8238" max="8238" width="15" style="20" customWidth="1"/>
    <col min="8239" max="8240" width="19.7109375" style="20" customWidth="1"/>
    <col min="8241" max="8241" width="12.28515625" style="20" customWidth="1"/>
    <col min="8242" max="8242" width="19.7109375" style="20" customWidth="1"/>
    <col min="8243" max="8243" width="9.140625" style="20"/>
    <col min="8244" max="8245" width="19.7109375" style="20" customWidth="1"/>
    <col min="8246" max="8246" width="12.28515625" style="20" customWidth="1"/>
    <col min="8247" max="8247" width="19.7109375" style="20" customWidth="1"/>
    <col min="8248" max="8248" width="9.140625" style="20"/>
    <col min="8249" max="8250" width="19.7109375" style="20" customWidth="1"/>
    <col min="8251" max="8251" width="12.28515625" style="20" customWidth="1"/>
    <col min="8252" max="8252" width="19.7109375" style="20" customWidth="1"/>
    <col min="8253" max="8253" width="9.140625" style="20"/>
    <col min="8254" max="8255" width="19.7109375" style="20" customWidth="1"/>
    <col min="8256" max="8256" width="12.28515625" style="20" customWidth="1"/>
    <col min="8257" max="8257" width="19.7109375" style="20" customWidth="1"/>
    <col min="8258" max="8258" width="15" style="20" customWidth="1"/>
    <col min="8259" max="8260" width="19.7109375" style="20" customWidth="1"/>
    <col min="8261" max="8261" width="12.28515625" style="20" customWidth="1"/>
    <col min="8262" max="8262" width="19.7109375" style="20" customWidth="1"/>
    <col min="8263" max="8263" width="9.140625" style="20"/>
    <col min="8264" max="8265" width="19.7109375" style="20" customWidth="1"/>
    <col min="8266" max="8266" width="12.28515625" style="20" customWidth="1"/>
    <col min="8267" max="8267" width="19.7109375" style="20" customWidth="1"/>
    <col min="8268" max="8268" width="9.140625" style="20"/>
    <col min="8269" max="8270" width="19.7109375" style="20" customWidth="1"/>
    <col min="8271" max="8271" width="12.28515625" style="20" customWidth="1"/>
    <col min="8272" max="8272" width="19.7109375" style="20" customWidth="1"/>
    <col min="8273" max="8273" width="9.140625" style="20"/>
    <col min="8274" max="8275" width="19.7109375" style="20" customWidth="1"/>
    <col min="8276" max="8276" width="12.28515625" style="20" customWidth="1"/>
    <col min="8277" max="8277" width="19.7109375" style="20" customWidth="1"/>
    <col min="8278" max="8278" width="15" style="20" customWidth="1"/>
    <col min="8279" max="8280" width="19.7109375" style="20" customWidth="1"/>
    <col min="8281" max="8281" width="12.28515625" style="20" customWidth="1"/>
    <col min="8282" max="8282" width="19.7109375" style="20" customWidth="1"/>
    <col min="8283" max="8283" width="9.140625" style="20"/>
    <col min="8284" max="8285" width="19.7109375" style="20" customWidth="1"/>
    <col min="8286" max="8286" width="12.28515625" style="20" customWidth="1"/>
    <col min="8287" max="8287" width="19.7109375" style="20" customWidth="1"/>
    <col min="8288" max="8288" width="9.140625" style="20"/>
    <col min="8289" max="8290" width="19.7109375" style="20" customWidth="1"/>
    <col min="8291" max="8291" width="12.28515625" style="20" customWidth="1"/>
    <col min="8292" max="8292" width="19.7109375" style="20" customWidth="1"/>
    <col min="8293" max="8293" width="9.140625" style="20"/>
    <col min="8294" max="8295" width="19.7109375" style="20" customWidth="1"/>
    <col min="8296" max="8296" width="12.28515625" style="20" customWidth="1"/>
    <col min="8297" max="8297" width="19.7109375" style="20" customWidth="1"/>
    <col min="8298" max="8298" width="9.140625" style="20"/>
    <col min="8299" max="8300" width="19.7109375" style="20" customWidth="1"/>
    <col min="8301" max="8301" width="12.28515625" style="20" customWidth="1"/>
    <col min="8302" max="8302" width="19.7109375" style="20" customWidth="1"/>
    <col min="8303" max="8303" width="9.140625" style="20"/>
    <col min="8304" max="8305" width="19.7109375" style="20" customWidth="1"/>
    <col min="8306" max="8306" width="12.28515625" style="20" customWidth="1"/>
    <col min="8307" max="8307" width="19.7109375" style="20" customWidth="1"/>
    <col min="8308" max="8308" width="9.140625" style="20"/>
    <col min="8309" max="8310" width="19.7109375" style="20" customWidth="1"/>
    <col min="8311" max="8311" width="12.28515625" style="20" customWidth="1"/>
    <col min="8312" max="8312" width="19.7109375" style="20" customWidth="1"/>
    <col min="8313" max="8313" width="9.140625" style="20"/>
    <col min="8314" max="8315" width="19.7109375" style="20" customWidth="1"/>
    <col min="8316" max="8316" width="12.28515625" style="20" customWidth="1"/>
    <col min="8317" max="8317" width="19.7109375" style="20" customWidth="1"/>
    <col min="8318" max="8318" width="9.140625" style="20"/>
    <col min="8319" max="8320" width="19.7109375" style="20" customWidth="1"/>
    <col min="8321" max="8321" width="12.28515625" style="20" customWidth="1"/>
    <col min="8322" max="8322" width="19.7109375" style="20" customWidth="1"/>
    <col min="8323" max="8323" width="9.140625" style="20"/>
    <col min="8324" max="8325" width="19.7109375" style="20" customWidth="1"/>
    <col min="8326" max="8326" width="12.28515625" style="20" customWidth="1"/>
    <col min="8327" max="8327" width="19.7109375" style="20" customWidth="1"/>
    <col min="8328" max="8449" width="9.140625" style="20"/>
    <col min="8450" max="8450" width="19.28515625" style="20" customWidth="1"/>
    <col min="8451" max="8451" width="19.42578125" style="20" customWidth="1"/>
    <col min="8452" max="8452" width="0" style="20" hidden="1" customWidth="1"/>
    <col min="8453" max="8453" width="31.7109375" style="20" customWidth="1"/>
    <col min="8454" max="8454" width="21.42578125" style="20" customWidth="1"/>
    <col min="8455" max="8455" width="29.28515625" style="20" customWidth="1"/>
    <col min="8456" max="8456" width="19.7109375" style="20" customWidth="1"/>
    <col min="8457" max="8457" width="19.28515625" style="20" customWidth="1"/>
    <col min="8458" max="8458" width="20.28515625" style="20" customWidth="1"/>
    <col min="8459" max="8459" width="20.5703125" style="20" customWidth="1"/>
    <col min="8460" max="8461" width="19.7109375" style="20" customWidth="1"/>
    <col min="8462" max="8462" width="12.28515625" style="20" customWidth="1"/>
    <col min="8463" max="8463" width="19.7109375" style="20" customWidth="1"/>
    <col min="8464" max="8464" width="9.140625" style="20"/>
    <col min="8465" max="8466" width="19.7109375" style="20" customWidth="1"/>
    <col min="8467" max="8467" width="12.28515625" style="20" customWidth="1"/>
    <col min="8468" max="8468" width="19.7109375" style="20" customWidth="1"/>
    <col min="8469" max="8469" width="9.140625" style="20"/>
    <col min="8470" max="8471" width="19.7109375" style="20" customWidth="1"/>
    <col min="8472" max="8472" width="12.28515625" style="20" customWidth="1"/>
    <col min="8473" max="8473" width="19.7109375" style="20" customWidth="1"/>
    <col min="8474" max="8474" width="15" style="20" customWidth="1"/>
    <col min="8475" max="8476" width="19.7109375" style="20" customWidth="1"/>
    <col min="8477" max="8477" width="12.28515625" style="20" customWidth="1"/>
    <col min="8478" max="8478" width="19.7109375" style="20" customWidth="1"/>
    <col min="8479" max="8479" width="9.140625" style="20"/>
    <col min="8480" max="8481" width="19.7109375" style="20" customWidth="1"/>
    <col min="8482" max="8482" width="12.28515625" style="20" customWidth="1"/>
    <col min="8483" max="8483" width="19.7109375" style="20" customWidth="1"/>
    <col min="8484" max="8484" width="9.140625" style="20"/>
    <col min="8485" max="8486" width="19.7109375" style="20" customWidth="1"/>
    <col min="8487" max="8487" width="12.28515625" style="20" customWidth="1"/>
    <col min="8488" max="8488" width="19.7109375" style="20" customWidth="1"/>
    <col min="8489" max="8489" width="9.140625" style="20"/>
    <col min="8490" max="8491" width="19.7109375" style="20" customWidth="1"/>
    <col min="8492" max="8492" width="12.28515625" style="20" customWidth="1"/>
    <col min="8493" max="8493" width="19.7109375" style="20" customWidth="1"/>
    <col min="8494" max="8494" width="15" style="20" customWidth="1"/>
    <col min="8495" max="8496" width="19.7109375" style="20" customWidth="1"/>
    <col min="8497" max="8497" width="12.28515625" style="20" customWidth="1"/>
    <col min="8498" max="8498" width="19.7109375" style="20" customWidth="1"/>
    <col min="8499" max="8499" width="9.140625" style="20"/>
    <col min="8500" max="8501" width="19.7109375" style="20" customWidth="1"/>
    <col min="8502" max="8502" width="12.28515625" style="20" customWidth="1"/>
    <col min="8503" max="8503" width="19.7109375" style="20" customWidth="1"/>
    <col min="8504" max="8504" width="9.140625" style="20"/>
    <col min="8505" max="8506" width="19.7109375" style="20" customWidth="1"/>
    <col min="8507" max="8507" width="12.28515625" style="20" customWidth="1"/>
    <col min="8508" max="8508" width="19.7109375" style="20" customWidth="1"/>
    <col min="8509" max="8509" width="9.140625" style="20"/>
    <col min="8510" max="8511" width="19.7109375" style="20" customWidth="1"/>
    <col min="8512" max="8512" width="12.28515625" style="20" customWidth="1"/>
    <col min="8513" max="8513" width="19.7109375" style="20" customWidth="1"/>
    <col min="8514" max="8514" width="15" style="20" customWidth="1"/>
    <col min="8515" max="8516" width="19.7109375" style="20" customWidth="1"/>
    <col min="8517" max="8517" width="12.28515625" style="20" customWidth="1"/>
    <col min="8518" max="8518" width="19.7109375" style="20" customWidth="1"/>
    <col min="8519" max="8519" width="9.140625" style="20"/>
    <col min="8520" max="8521" width="19.7109375" style="20" customWidth="1"/>
    <col min="8522" max="8522" width="12.28515625" style="20" customWidth="1"/>
    <col min="8523" max="8523" width="19.7109375" style="20" customWidth="1"/>
    <col min="8524" max="8524" width="9.140625" style="20"/>
    <col min="8525" max="8526" width="19.7109375" style="20" customWidth="1"/>
    <col min="8527" max="8527" width="12.28515625" style="20" customWidth="1"/>
    <col min="8528" max="8528" width="19.7109375" style="20" customWidth="1"/>
    <col min="8529" max="8529" width="9.140625" style="20"/>
    <col min="8530" max="8531" width="19.7109375" style="20" customWidth="1"/>
    <col min="8532" max="8532" width="12.28515625" style="20" customWidth="1"/>
    <col min="8533" max="8533" width="19.7109375" style="20" customWidth="1"/>
    <col min="8534" max="8534" width="15" style="20" customWidth="1"/>
    <col min="8535" max="8536" width="19.7109375" style="20" customWidth="1"/>
    <col min="8537" max="8537" width="12.28515625" style="20" customWidth="1"/>
    <col min="8538" max="8538" width="19.7109375" style="20" customWidth="1"/>
    <col min="8539" max="8539" width="9.140625" style="20"/>
    <col min="8540" max="8541" width="19.7109375" style="20" customWidth="1"/>
    <col min="8542" max="8542" width="12.28515625" style="20" customWidth="1"/>
    <col min="8543" max="8543" width="19.7109375" style="20" customWidth="1"/>
    <col min="8544" max="8544" width="9.140625" style="20"/>
    <col min="8545" max="8546" width="19.7109375" style="20" customWidth="1"/>
    <col min="8547" max="8547" width="12.28515625" style="20" customWidth="1"/>
    <col min="8548" max="8548" width="19.7109375" style="20" customWidth="1"/>
    <col min="8549" max="8549" width="9.140625" style="20"/>
    <col min="8550" max="8551" width="19.7109375" style="20" customWidth="1"/>
    <col min="8552" max="8552" width="12.28515625" style="20" customWidth="1"/>
    <col min="8553" max="8553" width="19.7109375" style="20" customWidth="1"/>
    <col min="8554" max="8554" width="9.140625" style="20"/>
    <col min="8555" max="8556" width="19.7109375" style="20" customWidth="1"/>
    <col min="8557" max="8557" width="12.28515625" style="20" customWidth="1"/>
    <col min="8558" max="8558" width="19.7109375" style="20" customWidth="1"/>
    <col min="8559" max="8559" width="9.140625" style="20"/>
    <col min="8560" max="8561" width="19.7109375" style="20" customWidth="1"/>
    <col min="8562" max="8562" width="12.28515625" style="20" customWidth="1"/>
    <col min="8563" max="8563" width="19.7109375" style="20" customWidth="1"/>
    <col min="8564" max="8564" width="9.140625" style="20"/>
    <col min="8565" max="8566" width="19.7109375" style="20" customWidth="1"/>
    <col min="8567" max="8567" width="12.28515625" style="20" customWidth="1"/>
    <col min="8568" max="8568" width="19.7109375" style="20" customWidth="1"/>
    <col min="8569" max="8569" width="9.140625" style="20"/>
    <col min="8570" max="8571" width="19.7109375" style="20" customWidth="1"/>
    <col min="8572" max="8572" width="12.28515625" style="20" customWidth="1"/>
    <col min="8573" max="8573" width="19.7109375" style="20" customWidth="1"/>
    <col min="8574" max="8574" width="9.140625" style="20"/>
    <col min="8575" max="8576" width="19.7109375" style="20" customWidth="1"/>
    <col min="8577" max="8577" width="12.28515625" style="20" customWidth="1"/>
    <col min="8578" max="8578" width="19.7109375" style="20" customWidth="1"/>
    <col min="8579" max="8579" width="9.140625" style="20"/>
    <col min="8580" max="8581" width="19.7109375" style="20" customWidth="1"/>
    <col min="8582" max="8582" width="12.28515625" style="20" customWidth="1"/>
    <col min="8583" max="8583" width="19.7109375" style="20" customWidth="1"/>
    <col min="8584" max="8705" width="9.140625" style="20"/>
    <col min="8706" max="8706" width="19.28515625" style="20" customWidth="1"/>
    <col min="8707" max="8707" width="19.42578125" style="20" customWidth="1"/>
    <col min="8708" max="8708" width="0" style="20" hidden="1" customWidth="1"/>
    <col min="8709" max="8709" width="31.7109375" style="20" customWidth="1"/>
    <col min="8710" max="8710" width="21.42578125" style="20" customWidth="1"/>
    <col min="8711" max="8711" width="29.28515625" style="20" customWidth="1"/>
    <col min="8712" max="8712" width="19.7109375" style="20" customWidth="1"/>
    <col min="8713" max="8713" width="19.28515625" style="20" customWidth="1"/>
    <col min="8714" max="8714" width="20.28515625" style="20" customWidth="1"/>
    <col min="8715" max="8715" width="20.5703125" style="20" customWidth="1"/>
    <col min="8716" max="8717" width="19.7109375" style="20" customWidth="1"/>
    <col min="8718" max="8718" width="12.28515625" style="20" customWidth="1"/>
    <col min="8719" max="8719" width="19.7109375" style="20" customWidth="1"/>
    <col min="8720" max="8720" width="9.140625" style="20"/>
    <col min="8721" max="8722" width="19.7109375" style="20" customWidth="1"/>
    <col min="8723" max="8723" width="12.28515625" style="20" customWidth="1"/>
    <col min="8724" max="8724" width="19.7109375" style="20" customWidth="1"/>
    <col min="8725" max="8725" width="9.140625" style="20"/>
    <col min="8726" max="8727" width="19.7109375" style="20" customWidth="1"/>
    <col min="8728" max="8728" width="12.28515625" style="20" customWidth="1"/>
    <col min="8729" max="8729" width="19.7109375" style="20" customWidth="1"/>
    <col min="8730" max="8730" width="15" style="20" customWidth="1"/>
    <col min="8731" max="8732" width="19.7109375" style="20" customWidth="1"/>
    <col min="8733" max="8733" width="12.28515625" style="20" customWidth="1"/>
    <col min="8734" max="8734" width="19.7109375" style="20" customWidth="1"/>
    <col min="8735" max="8735" width="9.140625" style="20"/>
    <col min="8736" max="8737" width="19.7109375" style="20" customWidth="1"/>
    <col min="8738" max="8738" width="12.28515625" style="20" customWidth="1"/>
    <col min="8739" max="8739" width="19.7109375" style="20" customWidth="1"/>
    <col min="8740" max="8740" width="9.140625" style="20"/>
    <col min="8741" max="8742" width="19.7109375" style="20" customWidth="1"/>
    <col min="8743" max="8743" width="12.28515625" style="20" customWidth="1"/>
    <col min="8744" max="8744" width="19.7109375" style="20" customWidth="1"/>
    <col min="8745" max="8745" width="9.140625" style="20"/>
    <col min="8746" max="8747" width="19.7109375" style="20" customWidth="1"/>
    <col min="8748" max="8748" width="12.28515625" style="20" customWidth="1"/>
    <col min="8749" max="8749" width="19.7109375" style="20" customWidth="1"/>
    <col min="8750" max="8750" width="15" style="20" customWidth="1"/>
    <col min="8751" max="8752" width="19.7109375" style="20" customWidth="1"/>
    <col min="8753" max="8753" width="12.28515625" style="20" customWidth="1"/>
    <col min="8754" max="8754" width="19.7109375" style="20" customWidth="1"/>
    <col min="8755" max="8755" width="9.140625" style="20"/>
    <col min="8756" max="8757" width="19.7109375" style="20" customWidth="1"/>
    <col min="8758" max="8758" width="12.28515625" style="20" customWidth="1"/>
    <col min="8759" max="8759" width="19.7109375" style="20" customWidth="1"/>
    <col min="8760" max="8760" width="9.140625" style="20"/>
    <col min="8761" max="8762" width="19.7109375" style="20" customWidth="1"/>
    <col min="8763" max="8763" width="12.28515625" style="20" customWidth="1"/>
    <col min="8764" max="8764" width="19.7109375" style="20" customWidth="1"/>
    <col min="8765" max="8765" width="9.140625" style="20"/>
    <col min="8766" max="8767" width="19.7109375" style="20" customWidth="1"/>
    <col min="8768" max="8768" width="12.28515625" style="20" customWidth="1"/>
    <col min="8769" max="8769" width="19.7109375" style="20" customWidth="1"/>
    <col min="8770" max="8770" width="15" style="20" customWidth="1"/>
    <col min="8771" max="8772" width="19.7109375" style="20" customWidth="1"/>
    <col min="8773" max="8773" width="12.28515625" style="20" customWidth="1"/>
    <col min="8774" max="8774" width="19.7109375" style="20" customWidth="1"/>
    <col min="8775" max="8775" width="9.140625" style="20"/>
    <col min="8776" max="8777" width="19.7109375" style="20" customWidth="1"/>
    <col min="8778" max="8778" width="12.28515625" style="20" customWidth="1"/>
    <col min="8779" max="8779" width="19.7109375" style="20" customWidth="1"/>
    <col min="8780" max="8780" width="9.140625" style="20"/>
    <col min="8781" max="8782" width="19.7109375" style="20" customWidth="1"/>
    <col min="8783" max="8783" width="12.28515625" style="20" customWidth="1"/>
    <col min="8784" max="8784" width="19.7109375" style="20" customWidth="1"/>
    <col min="8785" max="8785" width="9.140625" style="20"/>
    <col min="8786" max="8787" width="19.7109375" style="20" customWidth="1"/>
    <col min="8788" max="8788" width="12.28515625" style="20" customWidth="1"/>
    <col min="8789" max="8789" width="19.7109375" style="20" customWidth="1"/>
    <col min="8790" max="8790" width="15" style="20" customWidth="1"/>
    <col min="8791" max="8792" width="19.7109375" style="20" customWidth="1"/>
    <col min="8793" max="8793" width="12.28515625" style="20" customWidth="1"/>
    <col min="8794" max="8794" width="19.7109375" style="20" customWidth="1"/>
    <col min="8795" max="8795" width="9.140625" style="20"/>
    <col min="8796" max="8797" width="19.7109375" style="20" customWidth="1"/>
    <col min="8798" max="8798" width="12.28515625" style="20" customWidth="1"/>
    <col min="8799" max="8799" width="19.7109375" style="20" customWidth="1"/>
    <col min="8800" max="8800" width="9.140625" style="20"/>
    <col min="8801" max="8802" width="19.7109375" style="20" customWidth="1"/>
    <col min="8803" max="8803" width="12.28515625" style="20" customWidth="1"/>
    <col min="8804" max="8804" width="19.7109375" style="20" customWidth="1"/>
    <col min="8805" max="8805" width="9.140625" style="20"/>
    <col min="8806" max="8807" width="19.7109375" style="20" customWidth="1"/>
    <col min="8808" max="8808" width="12.28515625" style="20" customWidth="1"/>
    <col min="8809" max="8809" width="19.7109375" style="20" customWidth="1"/>
    <col min="8810" max="8810" width="9.140625" style="20"/>
    <col min="8811" max="8812" width="19.7109375" style="20" customWidth="1"/>
    <col min="8813" max="8813" width="12.28515625" style="20" customWidth="1"/>
    <col min="8814" max="8814" width="19.7109375" style="20" customWidth="1"/>
    <col min="8815" max="8815" width="9.140625" style="20"/>
    <col min="8816" max="8817" width="19.7109375" style="20" customWidth="1"/>
    <col min="8818" max="8818" width="12.28515625" style="20" customWidth="1"/>
    <col min="8819" max="8819" width="19.7109375" style="20" customWidth="1"/>
    <col min="8820" max="8820" width="9.140625" style="20"/>
    <col min="8821" max="8822" width="19.7109375" style="20" customWidth="1"/>
    <col min="8823" max="8823" width="12.28515625" style="20" customWidth="1"/>
    <col min="8824" max="8824" width="19.7109375" style="20" customWidth="1"/>
    <col min="8825" max="8825" width="9.140625" style="20"/>
    <col min="8826" max="8827" width="19.7109375" style="20" customWidth="1"/>
    <col min="8828" max="8828" width="12.28515625" style="20" customWidth="1"/>
    <col min="8829" max="8829" width="19.7109375" style="20" customWidth="1"/>
    <col min="8830" max="8830" width="9.140625" style="20"/>
    <col min="8831" max="8832" width="19.7109375" style="20" customWidth="1"/>
    <col min="8833" max="8833" width="12.28515625" style="20" customWidth="1"/>
    <col min="8834" max="8834" width="19.7109375" style="20" customWidth="1"/>
    <col min="8835" max="8835" width="9.140625" style="20"/>
    <col min="8836" max="8837" width="19.7109375" style="20" customWidth="1"/>
    <col min="8838" max="8838" width="12.28515625" style="20" customWidth="1"/>
    <col min="8839" max="8839" width="19.7109375" style="20" customWidth="1"/>
    <col min="8840" max="8961" width="9.140625" style="20"/>
    <col min="8962" max="8962" width="19.28515625" style="20" customWidth="1"/>
    <col min="8963" max="8963" width="19.42578125" style="20" customWidth="1"/>
    <col min="8964" max="8964" width="0" style="20" hidden="1" customWidth="1"/>
    <col min="8965" max="8965" width="31.7109375" style="20" customWidth="1"/>
    <col min="8966" max="8966" width="21.42578125" style="20" customWidth="1"/>
    <col min="8967" max="8967" width="29.28515625" style="20" customWidth="1"/>
    <col min="8968" max="8968" width="19.7109375" style="20" customWidth="1"/>
    <col min="8969" max="8969" width="19.28515625" style="20" customWidth="1"/>
    <col min="8970" max="8970" width="20.28515625" style="20" customWidth="1"/>
    <col min="8971" max="8971" width="20.5703125" style="20" customWidth="1"/>
    <col min="8972" max="8973" width="19.7109375" style="20" customWidth="1"/>
    <col min="8974" max="8974" width="12.28515625" style="20" customWidth="1"/>
    <col min="8975" max="8975" width="19.7109375" style="20" customWidth="1"/>
    <col min="8976" max="8976" width="9.140625" style="20"/>
    <col min="8977" max="8978" width="19.7109375" style="20" customWidth="1"/>
    <col min="8979" max="8979" width="12.28515625" style="20" customWidth="1"/>
    <col min="8980" max="8980" width="19.7109375" style="20" customWidth="1"/>
    <col min="8981" max="8981" width="9.140625" style="20"/>
    <col min="8982" max="8983" width="19.7109375" style="20" customWidth="1"/>
    <col min="8984" max="8984" width="12.28515625" style="20" customWidth="1"/>
    <col min="8985" max="8985" width="19.7109375" style="20" customWidth="1"/>
    <col min="8986" max="8986" width="15" style="20" customWidth="1"/>
    <col min="8987" max="8988" width="19.7109375" style="20" customWidth="1"/>
    <col min="8989" max="8989" width="12.28515625" style="20" customWidth="1"/>
    <col min="8990" max="8990" width="19.7109375" style="20" customWidth="1"/>
    <col min="8991" max="8991" width="9.140625" style="20"/>
    <col min="8992" max="8993" width="19.7109375" style="20" customWidth="1"/>
    <col min="8994" max="8994" width="12.28515625" style="20" customWidth="1"/>
    <col min="8995" max="8995" width="19.7109375" style="20" customWidth="1"/>
    <col min="8996" max="8996" width="9.140625" style="20"/>
    <col min="8997" max="8998" width="19.7109375" style="20" customWidth="1"/>
    <col min="8999" max="8999" width="12.28515625" style="20" customWidth="1"/>
    <col min="9000" max="9000" width="19.7109375" style="20" customWidth="1"/>
    <col min="9001" max="9001" width="9.140625" style="20"/>
    <col min="9002" max="9003" width="19.7109375" style="20" customWidth="1"/>
    <col min="9004" max="9004" width="12.28515625" style="20" customWidth="1"/>
    <col min="9005" max="9005" width="19.7109375" style="20" customWidth="1"/>
    <col min="9006" max="9006" width="15" style="20" customWidth="1"/>
    <col min="9007" max="9008" width="19.7109375" style="20" customWidth="1"/>
    <col min="9009" max="9009" width="12.28515625" style="20" customWidth="1"/>
    <col min="9010" max="9010" width="19.7109375" style="20" customWidth="1"/>
    <col min="9011" max="9011" width="9.140625" style="20"/>
    <col min="9012" max="9013" width="19.7109375" style="20" customWidth="1"/>
    <col min="9014" max="9014" width="12.28515625" style="20" customWidth="1"/>
    <col min="9015" max="9015" width="19.7109375" style="20" customWidth="1"/>
    <col min="9016" max="9016" width="9.140625" style="20"/>
    <col min="9017" max="9018" width="19.7109375" style="20" customWidth="1"/>
    <col min="9019" max="9019" width="12.28515625" style="20" customWidth="1"/>
    <col min="9020" max="9020" width="19.7109375" style="20" customWidth="1"/>
    <col min="9021" max="9021" width="9.140625" style="20"/>
    <col min="9022" max="9023" width="19.7109375" style="20" customWidth="1"/>
    <col min="9024" max="9024" width="12.28515625" style="20" customWidth="1"/>
    <col min="9025" max="9025" width="19.7109375" style="20" customWidth="1"/>
    <col min="9026" max="9026" width="15" style="20" customWidth="1"/>
    <col min="9027" max="9028" width="19.7109375" style="20" customWidth="1"/>
    <col min="9029" max="9029" width="12.28515625" style="20" customWidth="1"/>
    <col min="9030" max="9030" width="19.7109375" style="20" customWidth="1"/>
    <col min="9031" max="9031" width="9.140625" style="20"/>
    <col min="9032" max="9033" width="19.7109375" style="20" customWidth="1"/>
    <col min="9034" max="9034" width="12.28515625" style="20" customWidth="1"/>
    <col min="9035" max="9035" width="19.7109375" style="20" customWidth="1"/>
    <col min="9036" max="9036" width="9.140625" style="20"/>
    <col min="9037" max="9038" width="19.7109375" style="20" customWidth="1"/>
    <col min="9039" max="9039" width="12.28515625" style="20" customWidth="1"/>
    <col min="9040" max="9040" width="19.7109375" style="20" customWidth="1"/>
    <col min="9041" max="9041" width="9.140625" style="20"/>
    <col min="9042" max="9043" width="19.7109375" style="20" customWidth="1"/>
    <col min="9044" max="9044" width="12.28515625" style="20" customWidth="1"/>
    <col min="9045" max="9045" width="19.7109375" style="20" customWidth="1"/>
    <col min="9046" max="9046" width="15" style="20" customWidth="1"/>
    <col min="9047" max="9048" width="19.7109375" style="20" customWidth="1"/>
    <col min="9049" max="9049" width="12.28515625" style="20" customWidth="1"/>
    <col min="9050" max="9050" width="19.7109375" style="20" customWidth="1"/>
    <col min="9051" max="9051" width="9.140625" style="20"/>
    <col min="9052" max="9053" width="19.7109375" style="20" customWidth="1"/>
    <col min="9054" max="9054" width="12.28515625" style="20" customWidth="1"/>
    <col min="9055" max="9055" width="19.7109375" style="20" customWidth="1"/>
    <col min="9056" max="9056" width="9.140625" style="20"/>
    <col min="9057" max="9058" width="19.7109375" style="20" customWidth="1"/>
    <col min="9059" max="9059" width="12.28515625" style="20" customWidth="1"/>
    <col min="9060" max="9060" width="19.7109375" style="20" customWidth="1"/>
    <col min="9061" max="9061" width="9.140625" style="20"/>
    <col min="9062" max="9063" width="19.7109375" style="20" customWidth="1"/>
    <col min="9064" max="9064" width="12.28515625" style="20" customWidth="1"/>
    <col min="9065" max="9065" width="19.7109375" style="20" customWidth="1"/>
    <col min="9066" max="9066" width="9.140625" style="20"/>
    <col min="9067" max="9068" width="19.7109375" style="20" customWidth="1"/>
    <col min="9069" max="9069" width="12.28515625" style="20" customWidth="1"/>
    <col min="9070" max="9070" width="19.7109375" style="20" customWidth="1"/>
    <col min="9071" max="9071" width="9.140625" style="20"/>
    <col min="9072" max="9073" width="19.7109375" style="20" customWidth="1"/>
    <col min="9074" max="9074" width="12.28515625" style="20" customWidth="1"/>
    <col min="9075" max="9075" width="19.7109375" style="20" customWidth="1"/>
    <col min="9076" max="9076" width="9.140625" style="20"/>
    <col min="9077" max="9078" width="19.7109375" style="20" customWidth="1"/>
    <col min="9079" max="9079" width="12.28515625" style="20" customWidth="1"/>
    <col min="9080" max="9080" width="19.7109375" style="20" customWidth="1"/>
    <col min="9081" max="9081" width="9.140625" style="20"/>
    <col min="9082" max="9083" width="19.7109375" style="20" customWidth="1"/>
    <col min="9084" max="9084" width="12.28515625" style="20" customWidth="1"/>
    <col min="9085" max="9085" width="19.7109375" style="20" customWidth="1"/>
    <col min="9086" max="9086" width="9.140625" style="20"/>
    <col min="9087" max="9088" width="19.7109375" style="20" customWidth="1"/>
    <col min="9089" max="9089" width="12.28515625" style="20" customWidth="1"/>
    <col min="9090" max="9090" width="19.7109375" style="20" customWidth="1"/>
    <col min="9091" max="9091" width="9.140625" style="20"/>
    <col min="9092" max="9093" width="19.7109375" style="20" customWidth="1"/>
    <col min="9094" max="9094" width="12.28515625" style="20" customWidth="1"/>
    <col min="9095" max="9095" width="19.7109375" style="20" customWidth="1"/>
    <col min="9096" max="9217" width="9.140625" style="20"/>
    <col min="9218" max="9218" width="19.28515625" style="20" customWidth="1"/>
    <col min="9219" max="9219" width="19.42578125" style="20" customWidth="1"/>
    <col min="9220" max="9220" width="0" style="20" hidden="1" customWidth="1"/>
    <col min="9221" max="9221" width="31.7109375" style="20" customWidth="1"/>
    <col min="9222" max="9222" width="21.42578125" style="20" customWidth="1"/>
    <col min="9223" max="9223" width="29.28515625" style="20" customWidth="1"/>
    <col min="9224" max="9224" width="19.7109375" style="20" customWidth="1"/>
    <col min="9225" max="9225" width="19.28515625" style="20" customWidth="1"/>
    <col min="9226" max="9226" width="20.28515625" style="20" customWidth="1"/>
    <col min="9227" max="9227" width="20.5703125" style="20" customWidth="1"/>
    <col min="9228" max="9229" width="19.7109375" style="20" customWidth="1"/>
    <col min="9230" max="9230" width="12.28515625" style="20" customWidth="1"/>
    <col min="9231" max="9231" width="19.7109375" style="20" customWidth="1"/>
    <col min="9232" max="9232" width="9.140625" style="20"/>
    <col min="9233" max="9234" width="19.7109375" style="20" customWidth="1"/>
    <col min="9235" max="9235" width="12.28515625" style="20" customWidth="1"/>
    <col min="9236" max="9236" width="19.7109375" style="20" customWidth="1"/>
    <col min="9237" max="9237" width="9.140625" style="20"/>
    <col min="9238" max="9239" width="19.7109375" style="20" customWidth="1"/>
    <col min="9240" max="9240" width="12.28515625" style="20" customWidth="1"/>
    <col min="9241" max="9241" width="19.7109375" style="20" customWidth="1"/>
    <col min="9242" max="9242" width="15" style="20" customWidth="1"/>
    <col min="9243" max="9244" width="19.7109375" style="20" customWidth="1"/>
    <col min="9245" max="9245" width="12.28515625" style="20" customWidth="1"/>
    <col min="9246" max="9246" width="19.7109375" style="20" customWidth="1"/>
    <col min="9247" max="9247" width="9.140625" style="20"/>
    <col min="9248" max="9249" width="19.7109375" style="20" customWidth="1"/>
    <col min="9250" max="9250" width="12.28515625" style="20" customWidth="1"/>
    <col min="9251" max="9251" width="19.7109375" style="20" customWidth="1"/>
    <col min="9252" max="9252" width="9.140625" style="20"/>
    <col min="9253" max="9254" width="19.7109375" style="20" customWidth="1"/>
    <col min="9255" max="9255" width="12.28515625" style="20" customWidth="1"/>
    <col min="9256" max="9256" width="19.7109375" style="20" customWidth="1"/>
    <col min="9257" max="9257" width="9.140625" style="20"/>
    <col min="9258" max="9259" width="19.7109375" style="20" customWidth="1"/>
    <col min="9260" max="9260" width="12.28515625" style="20" customWidth="1"/>
    <col min="9261" max="9261" width="19.7109375" style="20" customWidth="1"/>
    <col min="9262" max="9262" width="15" style="20" customWidth="1"/>
    <col min="9263" max="9264" width="19.7109375" style="20" customWidth="1"/>
    <col min="9265" max="9265" width="12.28515625" style="20" customWidth="1"/>
    <col min="9266" max="9266" width="19.7109375" style="20" customWidth="1"/>
    <col min="9267" max="9267" width="9.140625" style="20"/>
    <col min="9268" max="9269" width="19.7109375" style="20" customWidth="1"/>
    <col min="9270" max="9270" width="12.28515625" style="20" customWidth="1"/>
    <col min="9271" max="9271" width="19.7109375" style="20" customWidth="1"/>
    <col min="9272" max="9272" width="9.140625" style="20"/>
    <col min="9273" max="9274" width="19.7109375" style="20" customWidth="1"/>
    <col min="9275" max="9275" width="12.28515625" style="20" customWidth="1"/>
    <col min="9276" max="9276" width="19.7109375" style="20" customWidth="1"/>
    <col min="9277" max="9277" width="9.140625" style="20"/>
    <col min="9278" max="9279" width="19.7109375" style="20" customWidth="1"/>
    <col min="9280" max="9280" width="12.28515625" style="20" customWidth="1"/>
    <col min="9281" max="9281" width="19.7109375" style="20" customWidth="1"/>
    <col min="9282" max="9282" width="15" style="20" customWidth="1"/>
    <col min="9283" max="9284" width="19.7109375" style="20" customWidth="1"/>
    <col min="9285" max="9285" width="12.28515625" style="20" customWidth="1"/>
    <col min="9286" max="9286" width="19.7109375" style="20" customWidth="1"/>
    <col min="9287" max="9287" width="9.140625" style="20"/>
    <col min="9288" max="9289" width="19.7109375" style="20" customWidth="1"/>
    <col min="9290" max="9290" width="12.28515625" style="20" customWidth="1"/>
    <col min="9291" max="9291" width="19.7109375" style="20" customWidth="1"/>
    <col min="9292" max="9292" width="9.140625" style="20"/>
    <col min="9293" max="9294" width="19.7109375" style="20" customWidth="1"/>
    <col min="9295" max="9295" width="12.28515625" style="20" customWidth="1"/>
    <col min="9296" max="9296" width="19.7109375" style="20" customWidth="1"/>
    <col min="9297" max="9297" width="9.140625" style="20"/>
    <col min="9298" max="9299" width="19.7109375" style="20" customWidth="1"/>
    <col min="9300" max="9300" width="12.28515625" style="20" customWidth="1"/>
    <col min="9301" max="9301" width="19.7109375" style="20" customWidth="1"/>
    <col min="9302" max="9302" width="15" style="20" customWidth="1"/>
    <col min="9303" max="9304" width="19.7109375" style="20" customWidth="1"/>
    <col min="9305" max="9305" width="12.28515625" style="20" customWidth="1"/>
    <col min="9306" max="9306" width="19.7109375" style="20" customWidth="1"/>
    <col min="9307" max="9307" width="9.140625" style="20"/>
    <col min="9308" max="9309" width="19.7109375" style="20" customWidth="1"/>
    <col min="9310" max="9310" width="12.28515625" style="20" customWidth="1"/>
    <col min="9311" max="9311" width="19.7109375" style="20" customWidth="1"/>
    <col min="9312" max="9312" width="9.140625" style="20"/>
    <col min="9313" max="9314" width="19.7109375" style="20" customWidth="1"/>
    <col min="9315" max="9315" width="12.28515625" style="20" customWidth="1"/>
    <col min="9316" max="9316" width="19.7109375" style="20" customWidth="1"/>
    <col min="9317" max="9317" width="9.140625" style="20"/>
    <col min="9318" max="9319" width="19.7109375" style="20" customWidth="1"/>
    <col min="9320" max="9320" width="12.28515625" style="20" customWidth="1"/>
    <col min="9321" max="9321" width="19.7109375" style="20" customWidth="1"/>
    <col min="9322" max="9322" width="9.140625" style="20"/>
    <col min="9323" max="9324" width="19.7109375" style="20" customWidth="1"/>
    <col min="9325" max="9325" width="12.28515625" style="20" customWidth="1"/>
    <col min="9326" max="9326" width="19.7109375" style="20" customWidth="1"/>
    <col min="9327" max="9327" width="9.140625" style="20"/>
    <col min="9328" max="9329" width="19.7109375" style="20" customWidth="1"/>
    <col min="9330" max="9330" width="12.28515625" style="20" customWidth="1"/>
    <col min="9331" max="9331" width="19.7109375" style="20" customWidth="1"/>
    <col min="9332" max="9332" width="9.140625" style="20"/>
    <col min="9333" max="9334" width="19.7109375" style="20" customWidth="1"/>
    <col min="9335" max="9335" width="12.28515625" style="20" customWidth="1"/>
    <col min="9336" max="9336" width="19.7109375" style="20" customWidth="1"/>
    <col min="9337" max="9337" width="9.140625" style="20"/>
    <col min="9338" max="9339" width="19.7109375" style="20" customWidth="1"/>
    <col min="9340" max="9340" width="12.28515625" style="20" customWidth="1"/>
    <col min="9341" max="9341" width="19.7109375" style="20" customWidth="1"/>
    <col min="9342" max="9342" width="9.140625" style="20"/>
    <col min="9343" max="9344" width="19.7109375" style="20" customWidth="1"/>
    <col min="9345" max="9345" width="12.28515625" style="20" customWidth="1"/>
    <col min="9346" max="9346" width="19.7109375" style="20" customWidth="1"/>
    <col min="9347" max="9347" width="9.140625" style="20"/>
    <col min="9348" max="9349" width="19.7109375" style="20" customWidth="1"/>
    <col min="9350" max="9350" width="12.28515625" style="20" customWidth="1"/>
    <col min="9351" max="9351" width="19.7109375" style="20" customWidth="1"/>
    <col min="9352" max="9473" width="9.140625" style="20"/>
    <col min="9474" max="9474" width="19.28515625" style="20" customWidth="1"/>
    <col min="9475" max="9475" width="19.42578125" style="20" customWidth="1"/>
    <col min="9476" max="9476" width="0" style="20" hidden="1" customWidth="1"/>
    <col min="9477" max="9477" width="31.7109375" style="20" customWidth="1"/>
    <col min="9478" max="9478" width="21.42578125" style="20" customWidth="1"/>
    <col min="9479" max="9479" width="29.28515625" style="20" customWidth="1"/>
    <col min="9480" max="9480" width="19.7109375" style="20" customWidth="1"/>
    <col min="9481" max="9481" width="19.28515625" style="20" customWidth="1"/>
    <col min="9482" max="9482" width="20.28515625" style="20" customWidth="1"/>
    <col min="9483" max="9483" width="20.5703125" style="20" customWidth="1"/>
    <col min="9484" max="9485" width="19.7109375" style="20" customWidth="1"/>
    <col min="9486" max="9486" width="12.28515625" style="20" customWidth="1"/>
    <col min="9487" max="9487" width="19.7109375" style="20" customWidth="1"/>
    <col min="9488" max="9488" width="9.140625" style="20"/>
    <col min="9489" max="9490" width="19.7109375" style="20" customWidth="1"/>
    <col min="9491" max="9491" width="12.28515625" style="20" customWidth="1"/>
    <col min="9492" max="9492" width="19.7109375" style="20" customWidth="1"/>
    <col min="9493" max="9493" width="9.140625" style="20"/>
    <col min="9494" max="9495" width="19.7109375" style="20" customWidth="1"/>
    <col min="9496" max="9496" width="12.28515625" style="20" customWidth="1"/>
    <col min="9497" max="9497" width="19.7109375" style="20" customWidth="1"/>
    <col min="9498" max="9498" width="15" style="20" customWidth="1"/>
    <col min="9499" max="9500" width="19.7109375" style="20" customWidth="1"/>
    <col min="9501" max="9501" width="12.28515625" style="20" customWidth="1"/>
    <col min="9502" max="9502" width="19.7109375" style="20" customWidth="1"/>
    <col min="9503" max="9503" width="9.140625" style="20"/>
    <col min="9504" max="9505" width="19.7109375" style="20" customWidth="1"/>
    <col min="9506" max="9506" width="12.28515625" style="20" customWidth="1"/>
    <col min="9507" max="9507" width="19.7109375" style="20" customWidth="1"/>
    <col min="9508" max="9508" width="9.140625" style="20"/>
    <col min="9509" max="9510" width="19.7109375" style="20" customWidth="1"/>
    <col min="9511" max="9511" width="12.28515625" style="20" customWidth="1"/>
    <col min="9512" max="9512" width="19.7109375" style="20" customWidth="1"/>
    <col min="9513" max="9513" width="9.140625" style="20"/>
    <col min="9514" max="9515" width="19.7109375" style="20" customWidth="1"/>
    <col min="9516" max="9516" width="12.28515625" style="20" customWidth="1"/>
    <col min="9517" max="9517" width="19.7109375" style="20" customWidth="1"/>
    <col min="9518" max="9518" width="15" style="20" customWidth="1"/>
    <col min="9519" max="9520" width="19.7109375" style="20" customWidth="1"/>
    <col min="9521" max="9521" width="12.28515625" style="20" customWidth="1"/>
    <col min="9522" max="9522" width="19.7109375" style="20" customWidth="1"/>
    <col min="9523" max="9523" width="9.140625" style="20"/>
    <col min="9524" max="9525" width="19.7109375" style="20" customWidth="1"/>
    <col min="9526" max="9526" width="12.28515625" style="20" customWidth="1"/>
    <col min="9527" max="9527" width="19.7109375" style="20" customWidth="1"/>
    <col min="9528" max="9528" width="9.140625" style="20"/>
    <col min="9529" max="9530" width="19.7109375" style="20" customWidth="1"/>
    <col min="9531" max="9531" width="12.28515625" style="20" customWidth="1"/>
    <col min="9532" max="9532" width="19.7109375" style="20" customWidth="1"/>
    <col min="9533" max="9533" width="9.140625" style="20"/>
    <col min="9534" max="9535" width="19.7109375" style="20" customWidth="1"/>
    <col min="9536" max="9536" width="12.28515625" style="20" customWidth="1"/>
    <col min="9537" max="9537" width="19.7109375" style="20" customWidth="1"/>
    <col min="9538" max="9538" width="15" style="20" customWidth="1"/>
    <col min="9539" max="9540" width="19.7109375" style="20" customWidth="1"/>
    <col min="9541" max="9541" width="12.28515625" style="20" customWidth="1"/>
    <col min="9542" max="9542" width="19.7109375" style="20" customWidth="1"/>
    <col min="9543" max="9543" width="9.140625" style="20"/>
    <col min="9544" max="9545" width="19.7109375" style="20" customWidth="1"/>
    <col min="9546" max="9546" width="12.28515625" style="20" customWidth="1"/>
    <col min="9547" max="9547" width="19.7109375" style="20" customWidth="1"/>
    <col min="9548" max="9548" width="9.140625" style="20"/>
    <col min="9549" max="9550" width="19.7109375" style="20" customWidth="1"/>
    <col min="9551" max="9551" width="12.28515625" style="20" customWidth="1"/>
    <col min="9552" max="9552" width="19.7109375" style="20" customWidth="1"/>
    <col min="9553" max="9553" width="9.140625" style="20"/>
    <col min="9554" max="9555" width="19.7109375" style="20" customWidth="1"/>
    <col min="9556" max="9556" width="12.28515625" style="20" customWidth="1"/>
    <col min="9557" max="9557" width="19.7109375" style="20" customWidth="1"/>
    <col min="9558" max="9558" width="15" style="20" customWidth="1"/>
    <col min="9559" max="9560" width="19.7109375" style="20" customWidth="1"/>
    <col min="9561" max="9561" width="12.28515625" style="20" customWidth="1"/>
    <col min="9562" max="9562" width="19.7109375" style="20" customWidth="1"/>
    <col min="9563" max="9563" width="9.140625" style="20"/>
    <col min="9564" max="9565" width="19.7109375" style="20" customWidth="1"/>
    <col min="9566" max="9566" width="12.28515625" style="20" customWidth="1"/>
    <col min="9567" max="9567" width="19.7109375" style="20" customWidth="1"/>
    <col min="9568" max="9568" width="9.140625" style="20"/>
    <col min="9569" max="9570" width="19.7109375" style="20" customWidth="1"/>
    <col min="9571" max="9571" width="12.28515625" style="20" customWidth="1"/>
    <col min="9572" max="9572" width="19.7109375" style="20" customWidth="1"/>
    <col min="9573" max="9573" width="9.140625" style="20"/>
    <col min="9574" max="9575" width="19.7109375" style="20" customWidth="1"/>
    <col min="9576" max="9576" width="12.28515625" style="20" customWidth="1"/>
    <col min="9577" max="9577" width="19.7109375" style="20" customWidth="1"/>
    <col min="9578" max="9578" width="9.140625" style="20"/>
    <col min="9579" max="9580" width="19.7109375" style="20" customWidth="1"/>
    <col min="9581" max="9581" width="12.28515625" style="20" customWidth="1"/>
    <col min="9582" max="9582" width="19.7109375" style="20" customWidth="1"/>
    <col min="9583" max="9583" width="9.140625" style="20"/>
    <col min="9584" max="9585" width="19.7109375" style="20" customWidth="1"/>
    <col min="9586" max="9586" width="12.28515625" style="20" customWidth="1"/>
    <col min="9587" max="9587" width="19.7109375" style="20" customWidth="1"/>
    <col min="9588" max="9588" width="9.140625" style="20"/>
    <col min="9589" max="9590" width="19.7109375" style="20" customWidth="1"/>
    <col min="9591" max="9591" width="12.28515625" style="20" customWidth="1"/>
    <col min="9592" max="9592" width="19.7109375" style="20" customWidth="1"/>
    <col min="9593" max="9593" width="9.140625" style="20"/>
    <col min="9594" max="9595" width="19.7109375" style="20" customWidth="1"/>
    <col min="9596" max="9596" width="12.28515625" style="20" customWidth="1"/>
    <col min="9597" max="9597" width="19.7109375" style="20" customWidth="1"/>
    <col min="9598" max="9598" width="9.140625" style="20"/>
    <col min="9599" max="9600" width="19.7109375" style="20" customWidth="1"/>
    <col min="9601" max="9601" width="12.28515625" style="20" customWidth="1"/>
    <col min="9602" max="9602" width="19.7109375" style="20" customWidth="1"/>
    <col min="9603" max="9603" width="9.140625" style="20"/>
    <col min="9604" max="9605" width="19.7109375" style="20" customWidth="1"/>
    <col min="9606" max="9606" width="12.28515625" style="20" customWidth="1"/>
    <col min="9607" max="9607" width="19.7109375" style="20" customWidth="1"/>
    <col min="9608" max="9729" width="9.140625" style="20"/>
    <col min="9730" max="9730" width="19.28515625" style="20" customWidth="1"/>
    <col min="9731" max="9731" width="19.42578125" style="20" customWidth="1"/>
    <col min="9732" max="9732" width="0" style="20" hidden="1" customWidth="1"/>
    <col min="9733" max="9733" width="31.7109375" style="20" customWidth="1"/>
    <col min="9734" max="9734" width="21.42578125" style="20" customWidth="1"/>
    <col min="9735" max="9735" width="29.28515625" style="20" customWidth="1"/>
    <col min="9736" max="9736" width="19.7109375" style="20" customWidth="1"/>
    <col min="9737" max="9737" width="19.28515625" style="20" customWidth="1"/>
    <col min="9738" max="9738" width="20.28515625" style="20" customWidth="1"/>
    <col min="9739" max="9739" width="20.5703125" style="20" customWidth="1"/>
    <col min="9740" max="9741" width="19.7109375" style="20" customWidth="1"/>
    <col min="9742" max="9742" width="12.28515625" style="20" customWidth="1"/>
    <col min="9743" max="9743" width="19.7109375" style="20" customWidth="1"/>
    <col min="9744" max="9744" width="9.140625" style="20"/>
    <col min="9745" max="9746" width="19.7109375" style="20" customWidth="1"/>
    <col min="9747" max="9747" width="12.28515625" style="20" customWidth="1"/>
    <col min="9748" max="9748" width="19.7109375" style="20" customWidth="1"/>
    <col min="9749" max="9749" width="9.140625" style="20"/>
    <col min="9750" max="9751" width="19.7109375" style="20" customWidth="1"/>
    <col min="9752" max="9752" width="12.28515625" style="20" customWidth="1"/>
    <col min="9753" max="9753" width="19.7109375" style="20" customWidth="1"/>
    <col min="9754" max="9754" width="15" style="20" customWidth="1"/>
    <col min="9755" max="9756" width="19.7109375" style="20" customWidth="1"/>
    <col min="9757" max="9757" width="12.28515625" style="20" customWidth="1"/>
    <col min="9758" max="9758" width="19.7109375" style="20" customWidth="1"/>
    <col min="9759" max="9759" width="9.140625" style="20"/>
    <col min="9760" max="9761" width="19.7109375" style="20" customWidth="1"/>
    <col min="9762" max="9762" width="12.28515625" style="20" customWidth="1"/>
    <col min="9763" max="9763" width="19.7109375" style="20" customWidth="1"/>
    <col min="9764" max="9764" width="9.140625" style="20"/>
    <col min="9765" max="9766" width="19.7109375" style="20" customWidth="1"/>
    <col min="9767" max="9767" width="12.28515625" style="20" customWidth="1"/>
    <col min="9768" max="9768" width="19.7109375" style="20" customWidth="1"/>
    <col min="9769" max="9769" width="9.140625" style="20"/>
    <col min="9770" max="9771" width="19.7109375" style="20" customWidth="1"/>
    <col min="9772" max="9772" width="12.28515625" style="20" customWidth="1"/>
    <col min="9773" max="9773" width="19.7109375" style="20" customWidth="1"/>
    <col min="9774" max="9774" width="15" style="20" customWidth="1"/>
    <col min="9775" max="9776" width="19.7109375" style="20" customWidth="1"/>
    <col min="9777" max="9777" width="12.28515625" style="20" customWidth="1"/>
    <col min="9778" max="9778" width="19.7109375" style="20" customWidth="1"/>
    <col min="9779" max="9779" width="9.140625" style="20"/>
    <col min="9780" max="9781" width="19.7109375" style="20" customWidth="1"/>
    <col min="9782" max="9782" width="12.28515625" style="20" customWidth="1"/>
    <col min="9783" max="9783" width="19.7109375" style="20" customWidth="1"/>
    <col min="9784" max="9784" width="9.140625" style="20"/>
    <col min="9785" max="9786" width="19.7109375" style="20" customWidth="1"/>
    <col min="9787" max="9787" width="12.28515625" style="20" customWidth="1"/>
    <col min="9788" max="9788" width="19.7109375" style="20" customWidth="1"/>
    <col min="9789" max="9789" width="9.140625" style="20"/>
    <col min="9790" max="9791" width="19.7109375" style="20" customWidth="1"/>
    <col min="9792" max="9792" width="12.28515625" style="20" customWidth="1"/>
    <col min="9793" max="9793" width="19.7109375" style="20" customWidth="1"/>
    <col min="9794" max="9794" width="15" style="20" customWidth="1"/>
    <col min="9795" max="9796" width="19.7109375" style="20" customWidth="1"/>
    <col min="9797" max="9797" width="12.28515625" style="20" customWidth="1"/>
    <col min="9798" max="9798" width="19.7109375" style="20" customWidth="1"/>
    <col min="9799" max="9799" width="9.140625" style="20"/>
    <col min="9800" max="9801" width="19.7109375" style="20" customWidth="1"/>
    <col min="9802" max="9802" width="12.28515625" style="20" customWidth="1"/>
    <col min="9803" max="9803" width="19.7109375" style="20" customWidth="1"/>
    <col min="9804" max="9804" width="9.140625" style="20"/>
    <col min="9805" max="9806" width="19.7109375" style="20" customWidth="1"/>
    <col min="9807" max="9807" width="12.28515625" style="20" customWidth="1"/>
    <col min="9808" max="9808" width="19.7109375" style="20" customWidth="1"/>
    <col min="9809" max="9809" width="9.140625" style="20"/>
    <col min="9810" max="9811" width="19.7109375" style="20" customWidth="1"/>
    <col min="9812" max="9812" width="12.28515625" style="20" customWidth="1"/>
    <col min="9813" max="9813" width="19.7109375" style="20" customWidth="1"/>
    <col min="9814" max="9814" width="15" style="20" customWidth="1"/>
    <col min="9815" max="9816" width="19.7109375" style="20" customWidth="1"/>
    <col min="9817" max="9817" width="12.28515625" style="20" customWidth="1"/>
    <col min="9818" max="9818" width="19.7109375" style="20" customWidth="1"/>
    <col min="9819" max="9819" width="9.140625" style="20"/>
    <col min="9820" max="9821" width="19.7109375" style="20" customWidth="1"/>
    <col min="9822" max="9822" width="12.28515625" style="20" customWidth="1"/>
    <col min="9823" max="9823" width="19.7109375" style="20" customWidth="1"/>
    <col min="9824" max="9824" width="9.140625" style="20"/>
    <col min="9825" max="9826" width="19.7109375" style="20" customWidth="1"/>
    <col min="9827" max="9827" width="12.28515625" style="20" customWidth="1"/>
    <col min="9828" max="9828" width="19.7109375" style="20" customWidth="1"/>
    <col min="9829" max="9829" width="9.140625" style="20"/>
    <col min="9830" max="9831" width="19.7109375" style="20" customWidth="1"/>
    <col min="9832" max="9832" width="12.28515625" style="20" customWidth="1"/>
    <col min="9833" max="9833" width="19.7109375" style="20" customWidth="1"/>
    <col min="9834" max="9834" width="9.140625" style="20"/>
    <col min="9835" max="9836" width="19.7109375" style="20" customWidth="1"/>
    <col min="9837" max="9837" width="12.28515625" style="20" customWidth="1"/>
    <col min="9838" max="9838" width="19.7109375" style="20" customWidth="1"/>
    <col min="9839" max="9839" width="9.140625" style="20"/>
    <col min="9840" max="9841" width="19.7109375" style="20" customWidth="1"/>
    <col min="9842" max="9842" width="12.28515625" style="20" customWidth="1"/>
    <col min="9843" max="9843" width="19.7109375" style="20" customWidth="1"/>
    <col min="9844" max="9844" width="9.140625" style="20"/>
    <col min="9845" max="9846" width="19.7109375" style="20" customWidth="1"/>
    <col min="9847" max="9847" width="12.28515625" style="20" customWidth="1"/>
    <col min="9848" max="9848" width="19.7109375" style="20" customWidth="1"/>
    <col min="9849" max="9849" width="9.140625" style="20"/>
    <col min="9850" max="9851" width="19.7109375" style="20" customWidth="1"/>
    <col min="9852" max="9852" width="12.28515625" style="20" customWidth="1"/>
    <col min="9853" max="9853" width="19.7109375" style="20" customWidth="1"/>
    <col min="9854" max="9854" width="9.140625" style="20"/>
    <col min="9855" max="9856" width="19.7109375" style="20" customWidth="1"/>
    <col min="9857" max="9857" width="12.28515625" style="20" customWidth="1"/>
    <col min="9858" max="9858" width="19.7109375" style="20" customWidth="1"/>
    <col min="9859" max="9859" width="9.140625" style="20"/>
    <col min="9860" max="9861" width="19.7109375" style="20" customWidth="1"/>
    <col min="9862" max="9862" width="12.28515625" style="20" customWidth="1"/>
    <col min="9863" max="9863" width="19.7109375" style="20" customWidth="1"/>
    <col min="9864" max="9985" width="9.140625" style="20"/>
    <col min="9986" max="9986" width="19.28515625" style="20" customWidth="1"/>
    <col min="9987" max="9987" width="19.42578125" style="20" customWidth="1"/>
    <col min="9988" max="9988" width="0" style="20" hidden="1" customWidth="1"/>
    <col min="9989" max="9989" width="31.7109375" style="20" customWidth="1"/>
    <col min="9990" max="9990" width="21.42578125" style="20" customWidth="1"/>
    <col min="9991" max="9991" width="29.28515625" style="20" customWidth="1"/>
    <col min="9992" max="9992" width="19.7109375" style="20" customWidth="1"/>
    <col min="9993" max="9993" width="19.28515625" style="20" customWidth="1"/>
    <col min="9994" max="9994" width="20.28515625" style="20" customWidth="1"/>
    <col min="9995" max="9995" width="20.5703125" style="20" customWidth="1"/>
    <col min="9996" max="9997" width="19.7109375" style="20" customWidth="1"/>
    <col min="9998" max="9998" width="12.28515625" style="20" customWidth="1"/>
    <col min="9999" max="9999" width="19.7109375" style="20" customWidth="1"/>
    <col min="10000" max="10000" width="9.140625" style="20"/>
    <col min="10001" max="10002" width="19.7109375" style="20" customWidth="1"/>
    <col min="10003" max="10003" width="12.28515625" style="20" customWidth="1"/>
    <col min="10004" max="10004" width="19.7109375" style="20" customWidth="1"/>
    <col min="10005" max="10005" width="9.140625" style="20"/>
    <col min="10006" max="10007" width="19.7109375" style="20" customWidth="1"/>
    <col min="10008" max="10008" width="12.28515625" style="20" customWidth="1"/>
    <col min="10009" max="10009" width="19.7109375" style="20" customWidth="1"/>
    <col min="10010" max="10010" width="15" style="20" customWidth="1"/>
    <col min="10011" max="10012" width="19.7109375" style="20" customWidth="1"/>
    <col min="10013" max="10013" width="12.28515625" style="20" customWidth="1"/>
    <col min="10014" max="10014" width="19.7109375" style="20" customWidth="1"/>
    <col min="10015" max="10015" width="9.140625" style="20"/>
    <col min="10016" max="10017" width="19.7109375" style="20" customWidth="1"/>
    <col min="10018" max="10018" width="12.28515625" style="20" customWidth="1"/>
    <col min="10019" max="10019" width="19.7109375" style="20" customWidth="1"/>
    <col min="10020" max="10020" width="9.140625" style="20"/>
    <col min="10021" max="10022" width="19.7109375" style="20" customWidth="1"/>
    <col min="10023" max="10023" width="12.28515625" style="20" customWidth="1"/>
    <col min="10024" max="10024" width="19.7109375" style="20" customWidth="1"/>
    <col min="10025" max="10025" width="9.140625" style="20"/>
    <col min="10026" max="10027" width="19.7109375" style="20" customWidth="1"/>
    <col min="10028" max="10028" width="12.28515625" style="20" customWidth="1"/>
    <col min="10029" max="10029" width="19.7109375" style="20" customWidth="1"/>
    <col min="10030" max="10030" width="15" style="20" customWidth="1"/>
    <col min="10031" max="10032" width="19.7109375" style="20" customWidth="1"/>
    <col min="10033" max="10033" width="12.28515625" style="20" customWidth="1"/>
    <col min="10034" max="10034" width="19.7109375" style="20" customWidth="1"/>
    <col min="10035" max="10035" width="9.140625" style="20"/>
    <col min="10036" max="10037" width="19.7109375" style="20" customWidth="1"/>
    <col min="10038" max="10038" width="12.28515625" style="20" customWidth="1"/>
    <col min="10039" max="10039" width="19.7109375" style="20" customWidth="1"/>
    <col min="10040" max="10040" width="9.140625" style="20"/>
    <col min="10041" max="10042" width="19.7109375" style="20" customWidth="1"/>
    <col min="10043" max="10043" width="12.28515625" style="20" customWidth="1"/>
    <col min="10044" max="10044" width="19.7109375" style="20" customWidth="1"/>
    <col min="10045" max="10045" width="9.140625" style="20"/>
    <col min="10046" max="10047" width="19.7109375" style="20" customWidth="1"/>
    <col min="10048" max="10048" width="12.28515625" style="20" customWidth="1"/>
    <col min="10049" max="10049" width="19.7109375" style="20" customWidth="1"/>
    <col min="10050" max="10050" width="15" style="20" customWidth="1"/>
    <col min="10051" max="10052" width="19.7109375" style="20" customWidth="1"/>
    <col min="10053" max="10053" width="12.28515625" style="20" customWidth="1"/>
    <col min="10054" max="10054" width="19.7109375" style="20" customWidth="1"/>
    <col min="10055" max="10055" width="9.140625" style="20"/>
    <col min="10056" max="10057" width="19.7109375" style="20" customWidth="1"/>
    <col min="10058" max="10058" width="12.28515625" style="20" customWidth="1"/>
    <col min="10059" max="10059" width="19.7109375" style="20" customWidth="1"/>
    <col min="10060" max="10060" width="9.140625" style="20"/>
    <col min="10061" max="10062" width="19.7109375" style="20" customWidth="1"/>
    <col min="10063" max="10063" width="12.28515625" style="20" customWidth="1"/>
    <col min="10064" max="10064" width="19.7109375" style="20" customWidth="1"/>
    <col min="10065" max="10065" width="9.140625" style="20"/>
    <col min="10066" max="10067" width="19.7109375" style="20" customWidth="1"/>
    <col min="10068" max="10068" width="12.28515625" style="20" customWidth="1"/>
    <col min="10069" max="10069" width="19.7109375" style="20" customWidth="1"/>
    <col min="10070" max="10070" width="15" style="20" customWidth="1"/>
    <col min="10071" max="10072" width="19.7109375" style="20" customWidth="1"/>
    <col min="10073" max="10073" width="12.28515625" style="20" customWidth="1"/>
    <col min="10074" max="10074" width="19.7109375" style="20" customWidth="1"/>
    <col min="10075" max="10075" width="9.140625" style="20"/>
    <col min="10076" max="10077" width="19.7109375" style="20" customWidth="1"/>
    <col min="10078" max="10078" width="12.28515625" style="20" customWidth="1"/>
    <col min="10079" max="10079" width="19.7109375" style="20" customWidth="1"/>
    <col min="10080" max="10080" width="9.140625" style="20"/>
    <col min="10081" max="10082" width="19.7109375" style="20" customWidth="1"/>
    <col min="10083" max="10083" width="12.28515625" style="20" customWidth="1"/>
    <col min="10084" max="10084" width="19.7109375" style="20" customWidth="1"/>
    <col min="10085" max="10085" width="9.140625" style="20"/>
    <col min="10086" max="10087" width="19.7109375" style="20" customWidth="1"/>
    <col min="10088" max="10088" width="12.28515625" style="20" customWidth="1"/>
    <col min="10089" max="10089" width="19.7109375" style="20" customWidth="1"/>
    <col min="10090" max="10090" width="9.140625" style="20"/>
    <col min="10091" max="10092" width="19.7109375" style="20" customWidth="1"/>
    <col min="10093" max="10093" width="12.28515625" style="20" customWidth="1"/>
    <col min="10094" max="10094" width="19.7109375" style="20" customWidth="1"/>
    <col min="10095" max="10095" width="9.140625" style="20"/>
    <col min="10096" max="10097" width="19.7109375" style="20" customWidth="1"/>
    <col min="10098" max="10098" width="12.28515625" style="20" customWidth="1"/>
    <col min="10099" max="10099" width="19.7109375" style="20" customWidth="1"/>
    <col min="10100" max="10100" width="9.140625" style="20"/>
    <col min="10101" max="10102" width="19.7109375" style="20" customWidth="1"/>
    <col min="10103" max="10103" width="12.28515625" style="20" customWidth="1"/>
    <col min="10104" max="10104" width="19.7109375" style="20" customWidth="1"/>
    <col min="10105" max="10105" width="9.140625" style="20"/>
    <col min="10106" max="10107" width="19.7109375" style="20" customWidth="1"/>
    <col min="10108" max="10108" width="12.28515625" style="20" customWidth="1"/>
    <col min="10109" max="10109" width="19.7109375" style="20" customWidth="1"/>
    <col min="10110" max="10110" width="9.140625" style="20"/>
    <col min="10111" max="10112" width="19.7109375" style="20" customWidth="1"/>
    <col min="10113" max="10113" width="12.28515625" style="20" customWidth="1"/>
    <col min="10114" max="10114" width="19.7109375" style="20" customWidth="1"/>
    <col min="10115" max="10115" width="9.140625" style="20"/>
    <col min="10116" max="10117" width="19.7109375" style="20" customWidth="1"/>
    <col min="10118" max="10118" width="12.28515625" style="20" customWidth="1"/>
    <col min="10119" max="10119" width="19.7109375" style="20" customWidth="1"/>
    <col min="10120" max="10241" width="9.140625" style="20"/>
    <col min="10242" max="10242" width="19.28515625" style="20" customWidth="1"/>
    <col min="10243" max="10243" width="19.42578125" style="20" customWidth="1"/>
    <col min="10244" max="10244" width="0" style="20" hidden="1" customWidth="1"/>
    <col min="10245" max="10245" width="31.7109375" style="20" customWidth="1"/>
    <col min="10246" max="10246" width="21.42578125" style="20" customWidth="1"/>
    <col min="10247" max="10247" width="29.28515625" style="20" customWidth="1"/>
    <col min="10248" max="10248" width="19.7109375" style="20" customWidth="1"/>
    <col min="10249" max="10249" width="19.28515625" style="20" customWidth="1"/>
    <col min="10250" max="10250" width="20.28515625" style="20" customWidth="1"/>
    <col min="10251" max="10251" width="20.5703125" style="20" customWidth="1"/>
    <col min="10252" max="10253" width="19.7109375" style="20" customWidth="1"/>
    <col min="10254" max="10254" width="12.28515625" style="20" customWidth="1"/>
    <col min="10255" max="10255" width="19.7109375" style="20" customWidth="1"/>
    <col min="10256" max="10256" width="9.140625" style="20"/>
    <col min="10257" max="10258" width="19.7109375" style="20" customWidth="1"/>
    <col min="10259" max="10259" width="12.28515625" style="20" customWidth="1"/>
    <col min="10260" max="10260" width="19.7109375" style="20" customWidth="1"/>
    <col min="10261" max="10261" width="9.140625" style="20"/>
    <col min="10262" max="10263" width="19.7109375" style="20" customWidth="1"/>
    <col min="10264" max="10264" width="12.28515625" style="20" customWidth="1"/>
    <col min="10265" max="10265" width="19.7109375" style="20" customWidth="1"/>
    <col min="10266" max="10266" width="15" style="20" customWidth="1"/>
    <col min="10267" max="10268" width="19.7109375" style="20" customWidth="1"/>
    <col min="10269" max="10269" width="12.28515625" style="20" customWidth="1"/>
    <col min="10270" max="10270" width="19.7109375" style="20" customWidth="1"/>
    <col min="10271" max="10271" width="9.140625" style="20"/>
    <col min="10272" max="10273" width="19.7109375" style="20" customWidth="1"/>
    <col min="10274" max="10274" width="12.28515625" style="20" customWidth="1"/>
    <col min="10275" max="10275" width="19.7109375" style="20" customWidth="1"/>
    <col min="10276" max="10276" width="9.140625" style="20"/>
    <col min="10277" max="10278" width="19.7109375" style="20" customWidth="1"/>
    <col min="10279" max="10279" width="12.28515625" style="20" customWidth="1"/>
    <col min="10280" max="10280" width="19.7109375" style="20" customWidth="1"/>
    <col min="10281" max="10281" width="9.140625" style="20"/>
    <col min="10282" max="10283" width="19.7109375" style="20" customWidth="1"/>
    <col min="10284" max="10284" width="12.28515625" style="20" customWidth="1"/>
    <col min="10285" max="10285" width="19.7109375" style="20" customWidth="1"/>
    <col min="10286" max="10286" width="15" style="20" customWidth="1"/>
    <col min="10287" max="10288" width="19.7109375" style="20" customWidth="1"/>
    <col min="10289" max="10289" width="12.28515625" style="20" customWidth="1"/>
    <col min="10290" max="10290" width="19.7109375" style="20" customWidth="1"/>
    <col min="10291" max="10291" width="9.140625" style="20"/>
    <col min="10292" max="10293" width="19.7109375" style="20" customWidth="1"/>
    <col min="10294" max="10294" width="12.28515625" style="20" customWidth="1"/>
    <col min="10295" max="10295" width="19.7109375" style="20" customWidth="1"/>
    <col min="10296" max="10296" width="9.140625" style="20"/>
    <col min="10297" max="10298" width="19.7109375" style="20" customWidth="1"/>
    <col min="10299" max="10299" width="12.28515625" style="20" customWidth="1"/>
    <col min="10300" max="10300" width="19.7109375" style="20" customWidth="1"/>
    <col min="10301" max="10301" width="9.140625" style="20"/>
    <col min="10302" max="10303" width="19.7109375" style="20" customWidth="1"/>
    <col min="10304" max="10304" width="12.28515625" style="20" customWidth="1"/>
    <col min="10305" max="10305" width="19.7109375" style="20" customWidth="1"/>
    <col min="10306" max="10306" width="15" style="20" customWidth="1"/>
    <col min="10307" max="10308" width="19.7109375" style="20" customWidth="1"/>
    <col min="10309" max="10309" width="12.28515625" style="20" customWidth="1"/>
    <col min="10310" max="10310" width="19.7109375" style="20" customWidth="1"/>
    <col min="10311" max="10311" width="9.140625" style="20"/>
    <col min="10312" max="10313" width="19.7109375" style="20" customWidth="1"/>
    <col min="10314" max="10314" width="12.28515625" style="20" customWidth="1"/>
    <col min="10315" max="10315" width="19.7109375" style="20" customWidth="1"/>
    <col min="10316" max="10316" width="9.140625" style="20"/>
    <col min="10317" max="10318" width="19.7109375" style="20" customWidth="1"/>
    <col min="10319" max="10319" width="12.28515625" style="20" customWidth="1"/>
    <col min="10320" max="10320" width="19.7109375" style="20" customWidth="1"/>
    <col min="10321" max="10321" width="9.140625" style="20"/>
    <col min="10322" max="10323" width="19.7109375" style="20" customWidth="1"/>
    <col min="10324" max="10324" width="12.28515625" style="20" customWidth="1"/>
    <col min="10325" max="10325" width="19.7109375" style="20" customWidth="1"/>
    <col min="10326" max="10326" width="15" style="20" customWidth="1"/>
    <col min="10327" max="10328" width="19.7109375" style="20" customWidth="1"/>
    <col min="10329" max="10329" width="12.28515625" style="20" customWidth="1"/>
    <col min="10330" max="10330" width="19.7109375" style="20" customWidth="1"/>
    <col min="10331" max="10331" width="9.140625" style="20"/>
    <col min="10332" max="10333" width="19.7109375" style="20" customWidth="1"/>
    <col min="10334" max="10334" width="12.28515625" style="20" customWidth="1"/>
    <col min="10335" max="10335" width="19.7109375" style="20" customWidth="1"/>
    <col min="10336" max="10336" width="9.140625" style="20"/>
    <col min="10337" max="10338" width="19.7109375" style="20" customWidth="1"/>
    <col min="10339" max="10339" width="12.28515625" style="20" customWidth="1"/>
    <col min="10340" max="10340" width="19.7109375" style="20" customWidth="1"/>
    <col min="10341" max="10341" width="9.140625" style="20"/>
    <col min="10342" max="10343" width="19.7109375" style="20" customWidth="1"/>
    <col min="10344" max="10344" width="12.28515625" style="20" customWidth="1"/>
    <col min="10345" max="10345" width="19.7109375" style="20" customWidth="1"/>
    <col min="10346" max="10346" width="9.140625" style="20"/>
    <col min="10347" max="10348" width="19.7109375" style="20" customWidth="1"/>
    <col min="10349" max="10349" width="12.28515625" style="20" customWidth="1"/>
    <col min="10350" max="10350" width="19.7109375" style="20" customWidth="1"/>
    <col min="10351" max="10351" width="9.140625" style="20"/>
    <col min="10352" max="10353" width="19.7109375" style="20" customWidth="1"/>
    <col min="10354" max="10354" width="12.28515625" style="20" customWidth="1"/>
    <col min="10355" max="10355" width="19.7109375" style="20" customWidth="1"/>
    <col min="10356" max="10356" width="9.140625" style="20"/>
    <col min="10357" max="10358" width="19.7109375" style="20" customWidth="1"/>
    <col min="10359" max="10359" width="12.28515625" style="20" customWidth="1"/>
    <col min="10360" max="10360" width="19.7109375" style="20" customWidth="1"/>
    <col min="10361" max="10361" width="9.140625" style="20"/>
    <col min="10362" max="10363" width="19.7109375" style="20" customWidth="1"/>
    <col min="10364" max="10364" width="12.28515625" style="20" customWidth="1"/>
    <col min="10365" max="10365" width="19.7109375" style="20" customWidth="1"/>
    <col min="10366" max="10366" width="9.140625" style="20"/>
    <col min="10367" max="10368" width="19.7109375" style="20" customWidth="1"/>
    <col min="10369" max="10369" width="12.28515625" style="20" customWidth="1"/>
    <col min="10370" max="10370" width="19.7109375" style="20" customWidth="1"/>
    <col min="10371" max="10371" width="9.140625" style="20"/>
    <col min="10372" max="10373" width="19.7109375" style="20" customWidth="1"/>
    <col min="10374" max="10374" width="12.28515625" style="20" customWidth="1"/>
    <col min="10375" max="10375" width="19.7109375" style="20" customWidth="1"/>
    <col min="10376" max="10497" width="9.140625" style="20"/>
    <col min="10498" max="10498" width="19.28515625" style="20" customWidth="1"/>
    <col min="10499" max="10499" width="19.42578125" style="20" customWidth="1"/>
    <col min="10500" max="10500" width="0" style="20" hidden="1" customWidth="1"/>
    <col min="10501" max="10501" width="31.7109375" style="20" customWidth="1"/>
    <col min="10502" max="10502" width="21.42578125" style="20" customWidth="1"/>
    <col min="10503" max="10503" width="29.28515625" style="20" customWidth="1"/>
    <col min="10504" max="10504" width="19.7109375" style="20" customWidth="1"/>
    <col min="10505" max="10505" width="19.28515625" style="20" customWidth="1"/>
    <col min="10506" max="10506" width="20.28515625" style="20" customWidth="1"/>
    <col min="10507" max="10507" width="20.5703125" style="20" customWidth="1"/>
    <col min="10508" max="10509" width="19.7109375" style="20" customWidth="1"/>
    <col min="10510" max="10510" width="12.28515625" style="20" customWidth="1"/>
    <col min="10511" max="10511" width="19.7109375" style="20" customWidth="1"/>
    <col min="10512" max="10512" width="9.140625" style="20"/>
    <col min="10513" max="10514" width="19.7109375" style="20" customWidth="1"/>
    <col min="10515" max="10515" width="12.28515625" style="20" customWidth="1"/>
    <col min="10516" max="10516" width="19.7109375" style="20" customWidth="1"/>
    <col min="10517" max="10517" width="9.140625" style="20"/>
    <col min="10518" max="10519" width="19.7109375" style="20" customWidth="1"/>
    <col min="10520" max="10520" width="12.28515625" style="20" customWidth="1"/>
    <col min="10521" max="10521" width="19.7109375" style="20" customWidth="1"/>
    <col min="10522" max="10522" width="15" style="20" customWidth="1"/>
    <col min="10523" max="10524" width="19.7109375" style="20" customWidth="1"/>
    <col min="10525" max="10525" width="12.28515625" style="20" customWidth="1"/>
    <col min="10526" max="10526" width="19.7109375" style="20" customWidth="1"/>
    <col min="10527" max="10527" width="9.140625" style="20"/>
    <col min="10528" max="10529" width="19.7109375" style="20" customWidth="1"/>
    <col min="10530" max="10530" width="12.28515625" style="20" customWidth="1"/>
    <col min="10531" max="10531" width="19.7109375" style="20" customWidth="1"/>
    <col min="10532" max="10532" width="9.140625" style="20"/>
    <col min="10533" max="10534" width="19.7109375" style="20" customWidth="1"/>
    <col min="10535" max="10535" width="12.28515625" style="20" customWidth="1"/>
    <col min="10536" max="10536" width="19.7109375" style="20" customWidth="1"/>
    <col min="10537" max="10537" width="9.140625" style="20"/>
    <col min="10538" max="10539" width="19.7109375" style="20" customWidth="1"/>
    <col min="10540" max="10540" width="12.28515625" style="20" customWidth="1"/>
    <col min="10541" max="10541" width="19.7109375" style="20" customWidth="1"/>
    <col min="10542" max="10542" width="15" style="20" customWidth="1"/>
    <col min="10543" max="10544" width="19.7109375" style="20" customWidth="1"/>
    <col min="10545" max="10545" width="12.28515625" style="20" customWidth="1"/>
    <col min="10546" max="10546" width="19.7109375" style="20" customWidth="1"/>
    <col min="10547" max="10547" width="9.140625" style="20"/>
    <col min="10548" max="10549" width="19.7109375" style="20" customWidth="1"/>
    <col min="10550" max="10550" width="12.28515625" style="20" customWidth="1"/>
    <col min="10551" max="10551" width="19.7109375" style="20" customWidth="1"/>
    <col min="10552" max="10552" width="9.140625" style="20"/>
    <col min="10553" max="10554" width="19.7109375" style="20" customWidth="1"/>
    <col min="10555" max="10555" width="12.28515625" style="20" customWidth="1"/>
    <col min="10556" max="10556" width="19.7109375" style="20" customWidth="1"/>
    <col min="10557" max="10557" width="9.140625" style="20"/>
    <col min="10558" max="10559" width="19.7109375" style="20" customWidth="1"/>
    <col min="10560" max="10560" width="12.28515625" style="20" customWidth="1"/>
    <col min="10561" max="10561" width="19.7109375" style="20" customWidth="1"/>
    <col min="10562" max="10562" width="15" style="20" customWidth="1"/>
    <col min="10563" max="10564" width="19.7109375" style="20" customWidth="1"/>
    <col min="10565" max="10565" width="12.28515625" style="20" customWidth="1"/>
    <col min="10566" max="10566" width="19.7109375" style="20" customWidth="1"/>
    <col min="10567" max="10567" width="9.140625" style="20"/>
    <col min="10568" max="10569" width="19.7109375" style="20" customWidth="1"/>
    <col min="10570" max="10570" width="12.28515625" style="20" customWidth="1"/>
    <col min="10571" max="10571" width="19.7109375" style="20" customWidth="1"/>
    <col min="10572" max="10572" width="9.140625" style="20"/>
    <col min="10573" max="10574" width="19.7109375" style="20" customWidth="1"/>
    <col min="10575" max="10575" width="12.28515625" style="20" customWidth="1"/>
    <col min="10576" max="10576" width="19.7109375" style="20" customWidth="1"/>
    <col min="10577" max="10577" width="9.140625" style="20"/>
    <col min="10578" max="10579" width="19.7109375" style="20" customWidth="1"/>
    <col min="10580" max="10580" width="12.28515625" style="20" customWidth="1"/>
    <col min="10581" max="10581" width="19.7109375" style="20" customWidth="1"/>
    <col min="10582" max="10582" width="15" style="20" customWidth="1"/>
    <col min="10583" max="10584" width="19.7109375" style="20" customWidth="1"/>
    <col min="10585" max="10585" width="12.28515625" style="20" customWidth="1"/>
    <col min="10586" max="10586" width="19.7109375" style="20" customWidth="1"/>
    <col min="10587" max="10587" width="9.140625" style="20"/>
    <col min="10588" max="10589" width="19.7109375" style="20" customWidth="1"/>
    <col min="10590" max="10590" width="12.28515625" style="20" customWidth="1"/>
    <col min="10591" max="10591" width="19.7109375" style="20" customWidth="1"/>
    <col min="10592" max="10592" width="9.140625" style="20"/>
    <col min="10593" max="10594" width="19.7109375" style="20" customWidth="1"/>
    <col min="10595" max="10595" width="12.28515625" style="20" customWidth="1"/>
    <col min="10596" max="10596" width="19.7109375" style="20" customWidth="1"/>
    <col min="10597" max="10597" width="9.140625" style="20"/>
    <col min="10598" max="10599" width="19.7109375" style="20" customWidth="1"/>
    <col min="10600" max="10600" width="12.28515625" style="20" customWidth="1"/>
    <col min="10601" max="10601" width="19.7109375" style="20" customWidth="1"/>
    <col min="10602" max="10602" width="9.140625" style="20"/>
    <col min="10603" max="10604" width="19.7109375" style="20" customWidth="1"/>
    <col min="10605" max="10605" width="12.28515625" style="20" customWidth="1"/>
    <col min="10606" max="10606" width="19.7109375" style="20" customWidth="1"/>
    <col min="10607" max="10607" width="9.140625" style="20"/>
    <col min="10608" max="10609" width="19.7109375" style="20" customWidth="1"/>
    <col min="10610" max="10610" width="12.28515625" style="20" customWidth="1"/>
    <col min="10611" max="10611" width="19.7109375" style="20" customWidth="1"/>
    <col min="10612" max="10612" width="9.140625" style="20"/>
    <col min="10613" max="10614" width="19.7109375" style="20" customWidth="1"/>
    <col min="10615" max="10615" width="12.28515625" style="20" customWidth="1"/>
    <col min="10616" max="10616" width="19.7109375" style="20" customWidth="1"/>
    <col min="10617" max="10617" width="9.140625" style="20"/>
    <col min="10618" max="10619" width="19.7109375" style="20" customWidth="1"/>
    <col min="10620" max="10620" width="12.28515625" style="20" customWidth="1"/>
    <col min="10621" max="10621" width="19.7109375" style="20" customWidth="1"/>
    <col min="10622" max="10622" width="9.140625" style="20"/>
    <col min="10623" max="10624" width="19.7109375" style="20" customWidth="1"/>
    <col min="10625" max="10625" width="12.28515625" style="20" customWidth="1"/>
    <col min="10626" max="10626" width="19.7109375" style="20" customWidth="1"/>
    <col min="10627" max="10627" width="9.140625" style="20"/>
    <col min="10628" max="10629" width="19.7109375" style="20" customWidth="1"/>
    <col min="10630" max="10630" width="12.28515625" style="20" customWidth="1"/>
    <col min="10631" max="10631" width="19.7109375" style="20" customWidth="1"/>
    <col min="10632" max="10753" width="9.140625" style="20"/>
    <col min="10754" max="10754" width="19.28515625" style="20" customWidth="1"/>
    <col min="10755" max="10755" width="19.42578125" style="20" customWidth="1"/>
    <col min="10756" max="10756" width="0" style="20" hidden="1" customWidth="1"/>
    <col min="10757" max="10757" width="31.7109375" style="20" customWidth="1"/>
    <col min="10758" max="10758" width="21.42578125" style="20" customWidth="1"/>
    <col min="10759" max="10759" width="29.28515625" style="20" customWidth="1"/>
    <col min="10760" max="10760" width="19.7109375" style="20" customWidth="1"/>
    <col min="10761" max="10761" width="19.28515625" style="20" customWidth="1"/>
    <col min="10762" max="10762" width="20.28515625" style="20" customWidth="1"/>
    <col min="10763" max="10763" width="20.5703125" style="20" customWidth="1"/>
    <col min="10764" max="10765" width="19.7109375" style="20" customWidth="1"/>
    <col min="10766" max="10766" width="12.28515625" style="20" customWidth="1"/>
    <col min="10767" max="10767" width="19.7109375" style="20" customWidth="1"/>
    <col min="10768" max="10768" width="9.140625" style="20"/>
    <col min="10769" max="10770" width="19.7109375" style="20" customWidth="1"/>
    <col min="10771" max="10771" width="12.28515625" style="20" customWidth="1"/>
    <col min="10772" max="10772" width="19.7109375" style="20" customWidth="1"/>
    <col min="10773" max="10773" width="9.140625" style="20"/>
    <col min="10774" max="10775" width="19.7109375" style="20" customWidth="1"/>
    <col min="10776" max="10776" width="12.28515625" style="20" customWidth="1"/>
    <col min="10777" max="10777" width="19.7109375" style="20" customWidth="1"/>
    <col min="10778" max="10778" width="15" style="20" customWidth="1"/>
    <col min="10779" max="10780" width="19.7109375" style="20" customWidth="1"/>
    <col min="10781" max="10781" width="12.28515625" style="20" customWidth="1"/>
    <col min="10782" max="10782" width="19.7109375" style="20" customWidth="1"/>
    <col min="10783" max="10783" width="9.140625" style="20"/>
    <col min="10784" max="10785" width="19.7109375" style="20" customWidth="1"/>
    <col min="10786" max="10786" width="12.28515625" style="20" customWidth="1"/>
    <col min="10787" max="10787" width="19.7109375" style="20" customWidth="1"/>
    <col min="10788" max="10788" width="9.140625" style="20"/>
    <col min="10789" max="10790" width="19.7109375" style="20" customWidth="1"/>
    <col min="10791" max="10791" width="12.28515625" style="20" customWidth="1"/>
    <col min="10792" max="10792" width="19.7109375" style="20" customWidth="1"/>
    <col min="10793" max="10793" width="9.140625" style="20"/>
    <col min="10794" max="10795" width="19.7109375" style="20" customWidth="1"/>
    <col min="10796" max="10796" width="12.28515625" style="20" customWidth="1"/>
    <col min="10797" max="10797" width="19.7109375" style="20" customWidth="1"/>
    <col min="10798" max="10798" width="15" style="20" customWidth="1"/>
    <col min="10799" max="10800" width="19.7109375" style="20" customWidth="1"/>
    <col min="10801" max="10801" width="12.28515625" style="20" customWidth="1"/>
    <col min="10802" max="10802" width="19.7109375" style="20" customWidth="1"/>
    <col min="10803" max="10803" width="9.140625" style="20"/>
    <col min="10804" max="10805" width="19.7109375" style="20" customWidth="1"/>
    <col min="10806" max="10806" width="12.28515625" style="20" customWidth="1"/>
    <col min="10807" max="10807" width="19.7109375" style="20" customWidth="1"/>
    <col min="10808" max="10808" width="9.140625" style="20"/>
    <col min="10809" max="10810" width="19.7109375" style="20" customWidth="1"/>
    <col min="10811" max="10811" width="12.28515625" style="20" customWidth="1"/>
    <col min="10812" max="10812" width="19.7109375" style="20" customWidth="1"/>
    <col min="10813" max="10813" width="9.140625" style="20"/>
    <col min="10814" max="10815" width="19.7109375" style="20" customWidth="1"/>
    <col min="10816" max="10816" width="12.28515625" style="20" customWidth="1"/>
    <col min="10817" max="10817" width="19.7109375" style="20" customWidth="1"/>
    <col min="10818" max="10818" width="15" style="20" customWidth="1"/>
    <col min="10819" max="10820" width="19.7109375" style="20" customWidth="1"/>
    <col min="10821" max="10821" width="12.28515625" style="20" customWidth="1"/>
    <col min="10822" max="10822" width="19.7109375" style="20" customWidth="1"/>
    <col min="10823" max="10823" width="9.140625" style="20"/>
    <col min="10824" max="10825" width="19.7109375" style="20" customWidth="1"/>
    <col min="10826" max="10826" width="12.28515625" style="20" customWidth="1"/>
    <col min="10827" max="10827" width="19.7109375" style="20" customWidth="1"/>
    <col min="10828" max="10828" width="9.140625" style="20"/>
    <col min="10829" max="10830" width="19.7109375" style="20" customWidth="1"/>
    <col min="10831" max="10831" width="12.28515625" style="20" customWidth="1"/>
    <col min="10832" max="10832" width="19.7109375" style="20" customWidth="1"/>
    <col min="10833" max="10833" width="9.140625" style="20"/>
    <col min="10834" max="10835" width="19.7109375" style="20" customWidth="1"/>
    <col min="10836" max="10836" width="12.28515625" style="20" customWidth="1"/>
    <col min="10837" max="10837" width="19.7109375" style="20" customWidth="1"/>
    <col min="10838" max="10838" width="15" style="20" customWidth="1"/>
    <col min="10839" max="10840" width="19.7109375" style="20" customWidth="1"/>
    <col min="10841" max="10841" width="12.28515625" style="20" customWidth="1"/>
    <col min="10842" max="10842" width="19.7109375" style="20" customWidth="1"/>
    <col min="10843" max="10843" width="9.140625" style="20"/>
    <col min="10844" max="10845" width="19.7109375" style="20" customWidth="1"/>
    <col min="10846" max="10846" width="12.28515625" style="20" customWidth="1"/>
    <col min="10847" max="10847" width="19.7109375" style="20" customWidth="1"/>
    <col min="10848" max="10848" width="9.140625" style="20"/>
    <col min="10849" max="10850" width="19.7109375" style="20" customWidth="1"/>
    <col min="10851" max="10851" width="12.28515625" style="20" customWidth="1"/>
    <col min="10852" max="10852" width="19.7109375" style="20" customWidth="1"/>
    <col min="10853" max="10853" width="9.140625" style="20"/>
    <col min="10854" max="10855" width="19.7109375" style="20" customWidth="1"/>
    <col min="10856" max="10856" width="12.28515625" style="20" customWidth="1"/>
    <col min="10857" max="10857" width="19.7109375" style="20" customWidth="1"/>
    <col min="10858" max="10858" width="9.140625" style="20"/>
    <col min="10859" max="10860" width="19.7109375" style="20" customWidth="1"/>
    <col min="10861" max="10861" width="12.28515625" style="20" customWidth="1"/>
    <col min="10862" max="10862" width="19.7109375" style="20" customWidth="1"/>
    <col min="10863" max="10863" width="9.140625" style="20"/>
    <col min="10864" max="10865" width="19.7109375" style="20" customWidth="1"/>
    <col min="10866" max="10866" width="12.28515625" style="20" customWidth="1"/>
    <col min="10867" max="10867" width="19.7109375" style="20" customWidth="1"/>
    <col min="10868" max="10868" width="9.140625" style="20"/>
    <col min="10869" max="10870" width="19.7109375" style="20" customWidth="1"/>
    <col min="10871" max="10871" width="12.28515625" style="20" customWidth="1"/>
    <col min="10872" max="10872" width="19.7109375" style="20" customWidth="1"/>
    <col min="10873" max="10873" width="9.140625" style="20"/>
    <col min="10874" max="10875" width="19.7109375" style="20" customWidth="1"/>
    <col min="10876" max="10876" width="12.28515625" style="20" customWidth="1"/>
    <col min="10877" max="10877" width="19.7109375" style="20" customWidth="1"/>
    <col min="10878" max="10878" width="9.140625" style="20"/>
    <col min="10879" max="10880" width="19.7109375" style="20" customWidth="1"/>
    <col min="10881" max="10881" width="12.28515625" style="20" customWidth="1"/>
    <col min="10882" max="10882" width="19.7109375" style="20" customWidth="1"/>
    <col min="10883" max="10883" width="9.140625" style="20"/>
    <col min="10884" max="10885" width="19.7109375" style="20" customWidth="1"/>
    <col min="10886" max="10886" width="12.28515625" style="20" customWidth="1"/>
    <col min="10887" max="10887" width="19.7109375" style="20" customWidth="1"/>
    <col min="10888" max="11009" width="9.140625" style="20"/>
    <col min="11010" max="11010" width="19.28515625" style="20" customWidth="1"/>
    <col min="11011" max="11011" width="19.42578125" style="20" customWidth="1"/>
    <col min="11012" max="11012" width="0" style="20" hidden="1" customWidth="1"/>
    <col min="11013" max="11013" width="31.7109375" style="20" customWidth="1"/>
    <col min="11014" max="11014" width="21.42578125" style="20" customWidth="1"/>
    <col min="11015" max="11015" width="29.28515625" style="20" customWidth="1"/>
    <col min="11016" max="11016" width="19.7109375" style="20" customWidth="1"/>
    <col min="11017" max="11017" width="19.28515625" style="20" customWidth="1"/>
    <col min="11018" max="11018" width="20.28515625" style="20" customWidth="1"/>
    <col min="11019" max="11019" width="20.5703125" style="20" customWidth="1"/>
    <col min="11020" max="11021" width="19.7109375" style="20" customWidth="1"/>
    <col min="11022" max="11022" width="12.28515625" style="20" customWidth="1"/>
    <col min="11023" max="11023" width="19.7109375" style="20" customWidth="1"/>
    <col min="11024" max="11024" width="9.140625" style="20"/>
    <col min="11025" max="11026" width="19.7109375" style="20" customWidth="1"/>
    <col min="11027" max="11027" width="12.28515625" style="20" customWidth="1"/>
    <col min="11028" max="11028" width="19.7109375" style="20" customWidth="1"/>
    <col min="11029" max="11029" width="9.140625" style="20"/>
    <col min="11030" max="11031" width="19.7109375" style="20" customWidth="1"/>
    <col min="11032" max="11032" width="12.28515625" style="20" customWidth="1"/>
    <col min="11033" max="11033" width="19.7109375" style="20" customWidth="1"/>
    <col min="11034" max="11034" width="15" style="20" customWidth="1"/>
    <col min="11035" max="11036" width="19.7109375" style="20" customWidth="1"/>
    <col min="11037" max="11037" width="12.28515625" style="20" customWidth="1"/>
    <col min="11038" max="11038" width="19.7109375" style="20" customWidth="1"/>
    <col min="11039" max="11039" width="9.140625" style="20"/>
    <col min="11040" max="11041" width="19.7109375" style="20" customWidth="1"/>
    <col min="11042" max="11042" width="12.28515625" style="20" customWidth="1"/>
    <col min="11043" max="11043" width="19.7109375" style="20" customWidth="1"/>
    <col min="11044" max="11044" width="9.140625" style="20"/>
    <col min="11045" max="11046" width="19.7109375" style="20" customWidth="1"/>
    <col min="11047" max="11047" width="12.28515625" style="20" customWidth="1"/>
    <col min="11048" max="11048" width="19.7109375" style="20" customWidth="1"/>
    <col min="11049" max="11049" width="9.140625" style="20"/>
    <col min="11050" max="11051" width="19.7109375" style="20" customWidth="1"/>
    <col min="11052" max="11052" width="12.28515625" style="20" customWidth="1"/>
    <col min="11053" max="11053" width="19.7109375" style="20" customWidth="1"/>
    <col min="11054" max="11054" width="15" style="20" customWidth="1"/>
    <col min="11055" max="11056" width="19.7109375" style="20" customWidth="1"/>
    <col min="11057" max="11057" width="12.28515625" style="20" customWidth="1"/>
    <col min="11058" max="11058" width="19.7109375" style="20" customWidth="1"/>
    <col min="11059" max="11059" width="9.140625" style="20"/>
    <col min="11060" max="11061" width="19.7109375" style="20" customWidth="1"/>
    <col min="11062" max="11062" width="12.28515625" style="20" customWidth="1"/>
    <col min="11063" max="11063" width="19.7109375" style="20" customWidth="1"/>
    <col min="11064" max="11064" width="9.140625" style="20"/>
    <col min="11065" max="11066" width="19.7109375" style="20" customWidth="1"/>
    <col min="11067" max="11067" width="12.28515625" style="20" customWidth="1"/>
    <col min="11068" max="11068" width="19.7109375" style="20" customWidth="1"/>
    <col min="11069" max="11069" width="9.140625" style="20"/>
    <col min="11070" max="11071" width="19.7109375" style="20" customWidth="1"/>
    <col min="11072" max="11072" width="12.28515625" style="20" customWidth="1"/>
    <col min="11073" max="11073" width="19.7109375" style="20" customWidth="1"/>
    <col min="11074" max="11074" width="15" style="20" customWidth="1"/>
    <col min="11075" max="11076" width="19.7109375" style="20" customWidth="1"/>
    <col min="11077" max="11077" width="12.28515625" style="20" customWidth="1"/>
    <col min="11078" max="11078" width="19.7109375" style="20" customWidth="1"/>
    <col min="11079" max="11079" width="9.140625" style="20"/>
    <col min="11080" max="11081" width="19.7109375" style="20" customWidth="1"/>
    <col min="11082" max="11082" width="12.28515625" style="20" customWidth="1"/>
    <col min="11083" max="11083" width="19.7109375" style="20" customWidth="1"/>
    <col min="11084" max="11084" width="9.140625" style="20"/>
    <col min="11085" max="11086" width="19.7109375" style="20" customWidth="1"/>
    <col min="11087" max="11087" width="12.28515625" style="20" customWidth="1"/>
    <col min="11088" max="11088" width="19.7109375" style="20" customWidth="1"/>
    <col min="11089" max="11089" width="9.140625" style="20"/>
    <col min="11090" max="11091" width="19.7109375" style="20" customWidth="1"/>
    <col min="11092" max="11092" width="12.28515625" style="20" customWidth="1"/>
    <col min="11093" max="11093" width="19.7109375" style="20" customWidth="1"/>
    <col min="11094" max="11094" width="15" style="20" customWidth="1"/>
    <col min="11095" max="11096" width="19.7109375" style="20" customWidth="1"/>
    <col min="11097" max="11097" width="12.28515625" style="20" customWidth="1"/>
    <col min="11098" max="11098" width="19.7109375" style="20" customWidth="1"/>
    <col min="11099" max="11099" width="9.140625" style="20"/>
    <col min="11100" max="11101" width="19.7109375" style="20" customWidth="1"/>
    <col min="11102" max="11102" width="12.28515625" style="20" customWidth="1"/>
    <col min="11103" max="11103" width="19.7109375" style="20" customWidth="1"/>
    <col min="11104" max="11104" width="9.140625" style="20"/>
    <col min="11105" max="11106" width="19.7109375" style="20" customWidth="1"/>
    <col min="11107" max="11107" width="12.28515625" style="20" customWidth="1"/>
    <col min="11108" max="11108" width="19.7109375" style="20" customWidth="1"/>
    <col min="11109" max="11109" width="9.140625" style="20"/>
    <col min="11110" max="11111" width="19.7109375" style="20" customWidth="1"/>
    <col min="11112" max="11112" width="12.28515625" style="20" customWidth="1"/>
    <col min="11113" max="11113" width="19.7109375" style="20" customWidth="1"/>
    <col min="11114" max="11114" width="9.140625" style="20"/>
    <col min="11115" max="11116" width="19.7109375" style="20" customWidth="1"/>
    <col min="11117" max="11117" width="12.28515625" style="20" customWidth="1"/>
    <col min="11118" max="11118" width="19.7109375" style="20" customWidth="1"/>
    <col min="11119" max="11119" width="9.140625" style="20"/>
    <col min="11120" max="11121" width="19.7109375" style="20" customWidth="1"/>
    <col min="11122" max="11122" width="12.28515625" style="20" customWidth="1"/>
    <col min="11123" max="11123" width="19.7109375" style="20" customWidth="1"/>
    <col min="11124" max="11124" width="9.140625" style="20"/>
    <col min="11125" max="11126" width="19.7109375" style="20" customWidth="1"/>
    <col min="11127" max="11127" width="12.28515625" style="20" customWidth="1"/>
    <col min="11128" max="11128" width="19.7109375" style="20" customWidth="1"/>
    <col min="11129" max="11129" width="9.140625" style="20"/>
    <col min="11130" max="11131" width="19.7109375" style="20" customWidth="1"/>
    <col min="11132" max="11132" width="12.28515625" style="20" customWidth="1"/>
    <col min="11133" max="11133" width="19.7109375" style="20" customWidth="1"/>
    <col min="11134" max="11134" width="9.140625" style="20"/>
    <col min="11135" max="11136" width="19.7109375" style="20" customWidth="1"/>
    <col min="11137" max="11137" width="12.28515625" style="20" customWidth="1"/>
    <col min="11138" max="11138" width="19.7109375" style="20" customWidth="1"/>
    <col min="11139" max="11139" width="9.140625" style="20"/>
    <col min="11140" max="11141" width="19.7109375" style="20" customWidth="1"/>
    <col min="11142" max="11142" width="12.28515625" style="20" customWidth="1"/>
    <col min="11143" max="11143" width="19.7109375" style="20" customWidth="1"/>
    <col min="11144" max="11265" width="9.140625" style="20"/>
    <col min="11266" max="11266" width="19.28515625" style="20" customWidth="1"/>
    <col min="11267" max="11267" width="19.42578125" style="20" customWidth="1"/>
    <col min="11268" max="11268" width="0" style="20" hidden="1" customWidth="1"/>
    <col min="11269" max="11269" width="31.7109375" style="20" customWidth="1"/>
    <col min="11270" max="11270" width="21.42578125" style="20" customWidth="1"/>
    <col min="11271" max="11271" width="29.28515625" style="20" customWidth="1"/>
    <col min="11272" max="11272" width="19.7109375" style="20" customWidth="1"/>
    <col min="11273" max="11273" width="19.28515625" style="20" customWidth="1"/>
    <col min="11274" max="11274" width="20.28515625" style="20" customWidth="1"/>
    <col min="11275" max="11275" width="20.5703125" style="20" customWidth="1"/>
    <col min="11276" max="11277" width="19.7109375" style="20" customWidth="1"/>
    <col min="11278" max="11278" width="12.28515625" style="20" customWidth="1"/>
    <col min="11279" max="11279" width="19.7109375" style="20" customWidth="1"/>
    <col min="11280" max="11280" width="9.140625" style="20"/>
    <col min="11281" max="11282" width="19.7109375" style="20" customWidth="1"/>
    <col min="11283" max="11283" width="12.28515625" style="20" customWidth="1"/>
    <col min="11284" max="11284" width="19.7109375" style="20" customWidth="1"/>
    <col min="11285" max="11285" width="9.140625" style="20"/>
    <col min="11286" max="11287" width="19.7109375" style="20" customWidth="1"/>
    <col min="11288" max="11288" width="12.28515625" style="20" customWidth="1"/>
    <col min="11289" max="11289" width="19.7109375" style="20" customWidth="1"/>
    <col min="11290" max="11290" width="15" style="20" customWidth="1"/>
    <col min="11291" max="11292" width="19.7109375" style="20" customWidth="1"/>
    <col min="11293" max="11293" width="12.28515625" style="20" customWidth="1"/>
    <col min="11294" max="11294" width="19.7109375" style="20" customWidth="1"/>
    <col min="11295" max="11295" width="9.140625" style="20"/>
    <col min="11296" max="11297" width="19.7109375" style="20" customWidth="1"/>
    <col min="11298" max="11298" width="12.28515625" style="20" customWidth="1"/>
    <col min="11299" max="11299" width="19.7109375" style="20" customWidth="1"/>
    <col min="11300" max="11300" width="9.140625" style="20"/>
    <col min="11301" max="11302" width="19.7109375" style="20" customWidth="1"/>
    <col min="11303" max="11303" width="12.28515625" style="20" customWidth="1"/>
    <col min="11304" max="11304" width="19.7109375" style="20" customWidth="1"/>
    <col min="11305" max="11305" width="9.140625" style="20"/>
    <col min="11306" max="11307" width="19.7109375" style="20" customWidth="1"/>
    <col min="11308" max="11308" width="12.28515625" style="20" customWidth="1"/>
    <col min="11309" max="11309" width="19.7109375" style="20" customWidth="1"/>
    <col min="11310" max="11310" width="15" style="20" customWidth="1"/>
    <col min="11311" max="11312" width="19.7109375" style="20" customWidth="1"/>
    <col min="11313" max="11313" width="12.28515625" style="20" customWidth="1"/>
    <col min="11314" max="11314" width="19.7109375" style="20" customWidth="1"/>
    <col min="11315" max="11315" width="9.140625" style="20"/>
    <col min="11316" max="11317" width="19.7109375" style="20" customWidth="1"/>
    <col min="11318" max="11318" width="12.28515625" style="20" customWidth="1"/>
    <col min="11319" max="11319" width="19.7109375" style="20" customWidth="1"/>
    <col min="11320" max="11320" width="9.140625" style="20"/>
    <col min="11321" max="11322" width="19.7109375" style="20" customWidth="1"/>
    <col min="11323" max="11323" width="12.28515625" style="20" customWidth="1"/>
    <col min="11324" max="11324" width="19.7109375" style="20" customWidth="1"/>
    <col min="11325" max="11325" width="9.140625" style="20"/>
    <col min="11326" max="11327" width="19.7109375" style="20" customWidth="1"/>
    <col min="11328" max="11328" width="12.28515625" style="20" customWidth="1"/>
    <col min="11329" max="11329" width="19.7109375" style="20" customWidth="1"/>
    <col min="11330" max="11330" width="15" style="20" customWidth="1"/>
    <col min="11331" max="11332" width="19.7109375" style="20" customWidth="1"/>
    <col min="11333" max="11333" width="12.28515625" style="20" customWidth="1"/>
    <col min="11334" max="11334" width="19.7109375" style="20" customWidth="1"/>
    <col min="11335" max="11335" width="9.140625" style="20"/>
    <col min="11336" max="11337" width="19.7109375" style="20" customWidth="1"/>
    <col min="11338" max="11338" width="12.28515625" style="20" customWidth="1"/>
    <col min="11339" max="11339" width="19.7109375" style="20" customWidth="1"/>
    <col min="11340" max="11340" width="9.140625" style="20"/>
    <col min="11341" max="11342" width="19.7109375" style="20" customWidth="1"/>
    <col min="11343" max="11343" width="12.28515625" style="20" customWidth="1"/>
    <col min="11344" max="11344" width="19.7109375" style="20" customWidth="1"/>
    <col min="11345" max="11345" width="9.140625" style="20"/>
    <col min="11346" max="11347" width="19.7109375" style="20" customWidth="1"/>
    <col min="11348" max="11348" width="12.28515625" style="20" customWidth="1"/>
    <col min="11349" max="11349" width="19.7109375" style="20" customWidth="1"/>
    <col min="11350" max="11350" width="15" style="20" customWidth="1"/>
    <col min="11351" max="11352" width="19.7109375" style="20" customWidth="1"/>
    <col min="11353" max="11353" width="12.28515625" style="20" customWidth="1"/>
    <col min="11354" max="11354" width="19.7109375" style="20" customWidth="1"/>
    <col min="11355" max="11355" width="9.140625" style="20"/>
    <col min="11356" max="11357" width="19.7109375" style="20" customWidth="1"/>
    <col min="11358" max="11358" width="12.28515625" style="20" customWidth="1"/>
    <col min="11359" max="11359" width="19.7109375" style="20" customWidth="1"/>
    <col min="11360" max="11360" width="9.140625" style="20"/>
    <col min="11361" max="11362" width="19.7109375" style="20" customWidth="1"/>
    <col min="11363" max="11363" width="12.28515625" style="20" customWidth="1"/>
    <col min="11364" max="11364" width="19.7109375" style="20" customWidth="1"/>
    <col min="11365" max="11365" width="9.140625" style="20"/>
    <col min="11366" max="11367" width="19.7109375" style="20" customWidth="1"/>
    <col min="11368" max="11368" width="12.28515625" style="20" customWidth="1"/>
    <col min="11369" max="11369" width="19.7109375" style="20" customWidth="1"/>
    <col min="11370" max="11370" width="9.140625" style="20"/>
    <col min="11371" max="11372" width="19.7109375" style="20" customWidth="1"/>
    <col min="11373" max="11373" width="12.28515625" style="20" customWidth="1"/>
    <col min="11374" max="11374" width="19.7109375" style="20" customWidth="1"/>
    <col min="11375" max="11375" width="9.140625" style="20"/>
    <col min="11376" max="11377" width="19.7109375" style="20" customWidth="1"/>
    <col min="11378" max="11378" width="12.28515625" style="20" customWidth="1"/>
    <col min="11379" max="11379" width="19.7109375" style="20" customWidth="1"/>
    <col min="11380" max="11380" width="9.140625" style="20"/>
    <col min="11381" max="11382" width="19.7109375" style="20" customWidth="1"/>
    <col min="11383" max="11383" width="12.28515625" style="20" customWidth="1"/>
    <col min="11384" max="11384" width="19.7109375" style="20" customWidth="1"/>
    <col min="11385" max="11385" width="9.140625" style="20"/>
    <col min="11386" max="11387" width="19.7109375" style="20" customWidth="1"/>
    <col min="11388" max="11388" width="12.28515625" style="20" customWidth="1"/>
    <col min="11389" max="11389" width="19.7109375" style="20" customWidth="1"/>
    <col min="11390" max="11390" width="9.140625" style="20"/>
    <col min="11391" max="11392" width="19.7109375" style="20" customWidth="1"/>
    <col min="11393" max="11393" width="12.28515625" style="20" customWidth="1"/>
    <col min="11394" max="11394" width="19.7109375" style="20" customWidth="1"/>
    <col min="11395" max="11395" width="9.140625" style="20"/>
    <col min="11396" max="11397" width="19.7109375" style="20" customWidth="1"/>
    <col min="11398" max="11398" width="12.28515625" style="20" customWidth="1"/>
    <col min="11399" max="11399" width="19.7109375" style="20" customWidth="1"/>
    <col min="11400" max="11521" width="9.140625" style="20"/>
    <col min="11522" max="11522" width="19.28515625" style="20" customWidth="1"/>
    <col min="11523" max="11523" width="19.42578125" style="20" customWidth="1"/>
    <col min="11524" max="11524" width="0" style="20" hidden="1" customWidth="1"/>
    <col min="11525" max="11525" width="31.7109375" style="20" customWidth="1"/>
    <col min="11526" max="11526" width="21.42578125" style="20" customWidth="1"/>
    <col min="11527" max="11527" width="29.28515625" style="20" customWidth="1"/>
    <col min="11528" max="11528" width="19.7109375" style="20" customWidth="1"/>
    <col min="11529" max="11529" width="19.28515625" style="20" customWidth="1"/>
    <col min="11530" max="11530" width="20.28515625" style="20" customWidth="1"/>
    <col min="11531" max="11531" width="20.5703125" style="20" customWidth="1"/>
    <col min="11532" max="11533" width="19.7109375" style="20" customWidth="1"/>
    <col min="11534" max="11534" width="12.28515625" style="20" customWidth="1"/>
    <col min="11535" max="11535" width="19.7109375" style="20" customWidth="1"/>
    <col min="11536" max="11536" width="9.140625" style="20"/>
    <col min="11537" max="11538" width="19.7109375" style="20" customWidth="1"/>
    <col min="11539" max="11539" width="12.28515625" style="20" customWidth="1"/>
    <col min="11540" max="11540" width="19.7109375" style="20" customWidth="1"/>
    <col min="11541" max="11541" width="9.140625" style="20"/>
    <col min="11542" max="11543" width="19.7109375" style="20" customWidth="1"/>
    <col min="11544" max="11544" width="12.28515625" style="20" customWidth="1"/>
    <col min="11545" max="11545" width="19.7109375" style="20" customWidth="1"/>
    <col min="11546" max="11546" width="15" style="20" customWidth="1"/>
    <col min="11547" max="11548" width="19.7109375" style="20" customWidth="1"/>
    <col min="11549" max="11549" width="12.28515625" style="20" customWidth="1"/>
    <col min="11550" max="11550" width="19.7109375" style="20" customWidth="1"/>
    <col min="11551" max="11551" width="9.140625" style="20"/>
    <col min="11552" max="11553" width="19.7109375" style="20" customWidth="1"/>
    <col min="11554" max="11554" width="12.28515625" style="20" customWidth="1"/>
    <col min="11555" max="11555" width="19.7109375" style="20" customWidth="1"/>
    <col min="11556" max="11556" width="9.140625" style="20"/>
    <col min="11557" max="11558" width="19.7109375" style="20" customWidth="1"/>
    <col min="11559" max="11559" width="12.28515625" style="20" customWidth="1"/>
    <col min="11560" max="11560" width="19.7109375" style="20" customWidth="1"/>
    <col min="11561" max="11561" width="9.140625" style="20"/>
    <col min="11562" max="11563" width="19.7109375" style="20" customWidth="1"/>
    <col min="11564" max="11564" width="12.28515625" style="20" customWidth="1"/>
    <col min="11565" max="11565" width="19.7109375" style="20" customWidth="1"/>
    <col min="11566" max="11566" width="15" style="20" customWidth="1"/>
    <col min="11567" max="11568" width="19.7109375" style="20" customWidth="1"/>
    <col min="11569" max="11569" width="12.28515625" style="20" customWidth="1"/>
    <col min="11570" max="11570" width="19.7109375" style="20" customWidth="1"/>
    <col min="11571" max="11571" width="9.140625" style="20"/>
    <col min="11572" max="11573" width="19.7109375" style="20" customWidth="1"/>
    <col min="11574" max="11574" width="12.28515625" style="20" customWidth="1"/>
    <col min="11575" max="11575" width="19.7109375" style="20" customWidth="1"/>
    <col min="11576" max="11576" width="9.140625" style="20"/>
    <col min="11577" max="11578" width="19.7109375" style="20" customWidth="1"/>
    <col min="11579" max="11579" width="12.28515625" style="20" customWidth="1"/>
    <col min="11580" max="11580" width="19.7109375" style="20" customWidth="1"/>
    <col min="11581" max="11581" width="9.140625" style="20"/>
    <col min="11582" max="11583" width="19.7109375" style="20" customWidth="1"/>
    <col min="11584" max="11584" width="12.28515625" style="20" customWidth="1"/>
    <col min="11585" max="11585" width="19.7109375" style="20" customWidth="1"/>
    <col min="11586" max="11586" width="15" style="20" customWidth="1"/>
    <col min="11587" max="11588" width="19.7109375" style="20" customWidth="1"/>
    <col min="11589" max="11589" width="12.28515625" style="20" customWidth="1"/>
    <col min="11590" max="11590" width="19.7109375" style="20" customWidth="1"/>
    <col min="11591" max="11591" width="9.140625" style="20"/>
    <col min="11592" max="11593" width="19.7109375" style="20" customWidth="1"/>
    <col min="11594" max="11594" width="12.28515625" style="20" customWidth="1"/>
    <col min="11595" max="11595" width="19.7109375" style="20" customWidth="1"/>
    <col min="11596" max="11596" width="9.140625" style="20"/>
    <col min="11597" max="11598" width="19.7109375" style="20" customWidth="1"/>
    <col min="11599" max="11599" width="12.28515625" style="20" customWidth="1"/>
    <col min="11600" max="11600" width="19.7109375" style="20" customWidth="1"/>
    <col min="11601" max="11601" width="9.140625" style="20"/>
    <col min="11602" max="11603" width="19.7109375" style="20" customWidth="1"/>
    <col min="11604" max="11604" width="12.28515625" style="20" customWidth="1"/>
    <col min="11605" max="11605" width="19.7109375" style="20" customWidth="1"/>
    <col min="11606" max="11606" width="15" style="20" customWidth="1"/>
    <col min="11607" max="11608" width="19.7109375" style="20" customWidth="1"/>
    <col min="11609" max="11609" width="12.28515625" style="20" customWidth="1"/>
    <col min="11610" max="11610" width="19.7109375" style="20" customWidth="1"/>
    <col min="11611" max="11611" width="9.140625" style="20"/>
    <col min="11612" max="11613" width="19.7109375" style="20" customWidth="1"/>
    <col min="11614" max="11614" width="12.28515625" style="20" customWidth="1"/>
    <col min="11615" max="11615" width="19.7109375" style="20" customWidth="1"/>
    <col min="11616" max="11616" width="9.140625" style="20"/>
    <col min="11617" max="11618" width="19.7109375" style="20" customWidth="1"/>
    <col min="11619" max="11619" width="12.28515625" style="20" customWidth="1"/>
    <col min="11620" max="11620" width="19.7109375" style="20" customWidth="1"/>
    <col min="11621" max="11621" width="9.140625" style="20"/>
    <col min="11622" max="11623" width="19.7109375" style="20" customWidth="1"/>
    <col min="11624" max="11624" width="12.28515625" style="20" customWidth="1"/>
    <col min="11625" max="11625" width="19.7109375" style="20" customWidth="1"/>
    <col min="11626" max="11626" width="9.140625" style="20"/>
    <col min="11627" max="11628" width="19.7109375" style="20" customWidth="1"/>
    <col min="11629" max="11629" width="12.28515625" style="20" customWidth="1"/>
    <col min="11630" max="11630" width="19.7109375" style="20" customWidth="1"/>
    <col min="11631" max="11631" width="9.140625" style="20"/>
    <col min="11632" max="11633" width="19.7109375" style="20" customWidth="1"/>
    <col min="11634" max="11634" width="12.28515625" style="20" customWidth="1"/>
    <col min="11635" max="11635" width="19.7109375" style="20" customWidth="1"/>
    <col min="11636" max="11636" width="9.140625" style="20"/>
    <col min="11637" max="11638" width="19.7109375" style="20" customWidth="1"/>
    <col min="11639" max="11639" width="12.28515625" style="20" customWidth="1"/>
    <col min="11640" max="11640" width="19.7109375" style="20" customWidth="1"/>
    <col min="11641" max="11641" width="9.140625" style="20"/>
    <col min="11642" max="11643" width="19.7109375" style="20" customWidth="1"/>
    <col min="11644" max="11644" width="12.28515625" style="20" customWidth="1"/>
    <col min="11645" max="11645" width="19.7109375" style="20" customWidth="1"/>
    <col min="11646" max="11646" width="9.140625" style="20"/>
    <col min="11647" max="11648" width="19.7109375" style="20" customWidth="1"/>
    <col min="11649" max="11649" width="12.28515625" style="20" customWidth="1"/>
    <col min="11650" max="11650" width="19.7109375" style="20" customWidth="1"/>
    <col min="11651" max="11651" width="9.140625" style="20"/>
    <col min="11652" max="11653" width="19.7109375" style="20" customWidth="1"/>
    <col min="11654" max="11654" width="12.28515625" style="20" customWidth="1"/>
    <col min="11655" max="11655" width="19.7109375" style="20" customWidth="1"/>
    <col min="11656" max="11777" width="9.140625" style="20"/>
    <col min="11778" max="11778" width="19.28515625" style="20" customWidth="1"/>
    <col min="11779" max="11779" width="19.42578125" style="20" customWidth="1"/>
    <col min="11780" max="11780" width="0" style="20" hidden="1" customWidth="1"/>
    <col min="11781" max="11781" width="31.7109375" style="20" customWidth="1"/>
    <col min="11782" max="11782" width="21.42578125" style="20" customWidth="1"/>
    <col min="11783" max="11783" width="29.28515625" style="20" customWidth="1"/>
    <col min="11784" max="11784" width="19.7109375" style="20" customWidth="1"/>
    <col min="11785" max="11785" width="19.28515625" style="20" customWidth="1"/>
    <col min="11786" max="11786" width="20.28515625" style="20" customWidth="1"/>
    <col min="11787" max="11787" width="20.5703125" style="20" customWidth="1"/>
    <col min="11788" max="11789" width="19.7109375" style="20" customWidth="1"/>
    <col min="11790" max="11790" width="12.28515625" style="20" customWidth="1"/>
    <col min="11791" max="11791" width="19.7109375" style="20" customWidth="1"/>
    <col min="11792" max="11792" width="9.140625" style="20"/>
    <col min="11793" max="11794" width="19.7109375" style="20" customWidth="1"/>
    <col min="11795" max="11795" width="12.28515625" style="20" customWidth="1"/>
    <col min="11796" max="11796" width="19.7109375" style="20" customWidth="1"/>
    <col min="11797" max="11797" width="9.140625" style="20"/>
    <col min="11798" max="11799" width="19.7109375" style="20" customWidth="1"/>
    <col min="11800" max="11800" width="12.28515625" style="20" customWidth="1"/>
    <col min="11801" max="11801" width="19.7109375" style="20" customWidth="1"/>
    <col min="11802" max="11802" width="15" style="20" customWidth="1"/>
    <col min="11803" max="11804" width="19.7109375" style="20" customWidth="1"/>
    <col min="11805" max="11805" width="12.28515625" style="20" customWidth="1"/>
    <col min="11806" max="11806" width="19.7109375" style="20" customWidth="1"/>
    <col min="11807" max="11807" width="9.140625" style="20"/>
    <col min="11808" max="11809" width="19.7109375" style="20" customWidth="1"/>
    <col min="11810" max="11810" width="12.28515625" style="20" customWidth="1"/>
    <col min="11811" max="11811" width="19.7109375" style="20" customWidth="1"/>
    <col min="11812" max="11812" width="9.140625" style="20"/>
    <col min="11813" max="11814" width="19.7109375" style="20" customWidth="1"/>
    <col min="11815" max="11815" width="12.28515625" style="20" customWidth="1"/>
    <col min="11816" max="11816" width="19.7109375" style="20" customWidth="1"/>
    <col min="11817" max="11817" width="9.140625" style="20"/>
    <col min="11818" max="11819" width="19.7109375" style="20" customWidth="1"/>
    <col min="11820" max="11820" width="12.28515625" style="20" customWidth="1"/>
    <col min="11821" max="11821" width="19.7109375" style="20" customWidth="1"/>
    <col min="11822" max="11822" width="15" style="20" customWidth="1"/>
    <col min="11823" max="11824" width="19.7109375" style="20" customWidth="1"/>
    <col min="11825" max="11825" width="12.28515625" style="20" customWidth="1"/>
    <col min="11826" max="11826" width="19.7109375" style="20" customWidth="1"/>
    <col min="11827" max="11827" width="9.140625" style="20"/>
    <col min="11828" max="11829" width="19.7109375" style="20" customWidth="1"/>
    <col min="11830" max="11830" width="12.28515625" style="20" customWidth="1"/>
    <col min="11831" max="11831" width="19.7109375" style="20" customWidth="1"/>
    <col min="11832" max="11832" width="9.140625" style="20"/>
    <col min="11833" max="11834" width="19.7109375" style="20" customWidth="1"/>
    <col min="11835" max="11835" width="12.28515625" style="20" customWidth="1"/>
    <col min="11836" max="11836" width="19.7109375" style="20" customWidth="1"/>
    <col min="11837" max="11837" width="9.140625" style="20"/>
    <col min="11838" max="11839" width="19.7109375" style="20" customWidth="1"/>
    <col min="11840" max="11840" width="12.28515625" style="20" customWidth="1"/>
    <col min="11841" max="11841" width="19.7109375" style="20" customWidth="1"/>
    <col min="11842" max="11842" width="15" style="20" customWidth="1"/>
    <col min="11843" max="11844" width="19.7109375" style="20" customWidth="1"/>
    <col min="11845" max="11845" width="12.28515625" style="20" customWidth="1"/>
    <col min="11846" max="11846" width="19.7109375" style="20" customWidth="1"/>
    <col min="11847" max="11847" width="9.140625" style="20"/>
    <col min="11848" max="11849" width="19.7109375" style="20" customWidth="1"/>
    <col min="11850" max="11850" width="12.28515625" style="20" customWidth="1"/>
    <col min="11851" max="11851" width="19.7109375" style="20" customWidth="1"/>
    <col min="11852" max="11852" width="9.140625" style="20"/>
    <col min="11853" max="11854" width="19.7109375" style="20" customWidth="1"/>
    <col min="11855" max="11855" width="12.28515625" style="20" customWidth="1"/>
    <col min="11856" max="11856" width="19.7109375" style="20" customWidth="1"/>
    <col min="11857" max="11857" width="9.140625" style="20"/>
    <col min="11858" max="11859" width="19.7109375" style="20" customWidth="1"/>
    <col min="11860" max="11860" width="12.28515625" style="20" customWidth="1"/>
    <col min="11861" max="11861" width="19.7109375" style="20" customWidth="1"/>
    <col min="11862" max="11862" width="15" style="20" customWidth="1"/>
    <col min="11863" max="11864" width="19.7109375" style="20" customWidth="1"/>
    <col min="11865" max="11865" width="12.28515625" style="20" customWidth="1"/>
    <col min="11866" max="11866" width="19.7109375" style="20" customWidth="1"/>
    <col min="11867" max="11867" width="9.140625" style="20"/>
    <col min="11868" max="11869" width="19.7109375" style="20" customWidth="1"/>
    <col min="11870" max="11870" width="12.28515625" style="20" customWidth="1"/>
    <col min="11871" max="11871" width="19.7109375" style="20" customWidth="1"/>
    <col min="11872" max="11872" width="9.140625" style="20"/>
    <col min="11873" max="11874" width="19.7109375" style="20" customWidth="1"/>
    <col min="11875" max="11875" width="12.28515625" style="20" customWidth="1"/>
    <col min="11876" max="11876" width="19.7109375" style="20" customWidth="1"/>
    <col min="11877" max="11877" width="9.140625" style="20"/>
    <col min="11878" max="11879" width="19.7109375" style="20" customWidth="1"/>
    <col min="11880" max="11880" width="12.28515625" style="20" customWidth="1"/>
    <col min="11881" max="11881" width="19.7109375" style="20" customWidth="1"/>
    <col min="11882" max="11882" width="9.140625" style="20"/>
    <col min="11883" max="11884" width="19.7109375" style="20" customWidth="1"/>
    <col min="11885" max="11885" width="12.28515625" style="20" customWidth="1"/>
    <col min="11886" max="11886" width="19.7109375" style="20" customWidth="1"/>
    <col min="11887" max="11887" width="9.140625" style="20"/>
    <col min="11888" max="11889" width="19.7109375" style="20" customWidth="1"/>
    <col min="11890" max="11890" width="12.28515625" style="20" customWidth="1"/>
    <col min="11891" max="11891" width="19.7109375" style="20" customWidth="1"/>
    <col min="11892" max="11892" width="9.140625" style="20"/>
    <col min="11893" max="11894" width="19.7109375" style="20" customWidth="1"/>
    <col min="11895" max="11895" width="12.28515625" style="20" customWidth="1"/>
    <col min="11896" max="11896" width="19.7109375" style="20" customWidth="1"/>
    <col min="11897" max="11897" width="9.140625" style="20"/>
    <col min="11898" max="11899" width="19.7109375" style="20" customWidth="1"/>
    <col min="11900" max="11900" width="12.28515625" style="20" customWidth="1"/>
    <col min="11901" max="11901" width="19.7109375" style="20" customWidth="1"/>
    <col min="11902" max="11902" width="9.140625" style="20"/>
    <col min="11903" max="11904" width="19.7109375" style="20" customWidth="1"/>
    <col min="11905" max="11905" width="12.28515625" style="20" customWidth="1"/>
    <col min="11906" max="11906" width="19.7109375" style="20" customWidth="1"/>
    <col min="11907" max="11907" width="9.140625" style="20"/>
    <col min="11908" max="11909" width="19.7109375" style="20" customWidth="1"/>
    <col min="11910" max="11910" width="12.28515625" style="20" customWidth="1"/>
    <col min="11911" max="11911" width="19.7109375" style="20" customWidth="1"/>
    <col min="11912" max="12033" width="9.140625" style="20"/>
    <col min="12034" max="12034" width="19.28515625" style="20" customWidth="1"/>
    <col min="12035" max="12035" width="19.42578125" style="20" customWidth="1"/>
    <col min="12036" max="12036" width="0" style="20" hidden="1" customWidth="1"/>
    <col min="12037" max="12037" width="31.7109375" style="20" customWidth="1"/>
    <col min="12038" max="12038" width="21.42578125" style="20" customWidth="1"/>
    <col min="12039" max="12039" width="29.28515625" style="20" customWidth="1"/>
    <col min="12040" max="12040" width="19.7109375" style="20" customWidth="1"/>
    <col min="12041" max="12041" width="19.28515625" style="20" customWidth="1"/>
    <col min="12042" max="12042" width="20.28515625" style="20" customWidth="1"/>
    <col min="12043" max="12043" width="20.5703125" style="20" customWidth="1"/>
    <col min="12044" max="12045" width="19.7109375" style="20" customWidth="1"/>
    <col min="12046" max="12046" width="12.28515625" style="20" customWidth="1"/>
    <col min="12047" max="12047" width="19.7109375" style="20" customWidth="1"/>
    <col min="12048" max="12048" width="9.140625" style="20"/>
    <col min="12049" max="12050" width="19.7109375" style="20" customWidth="1"/>
    <col min="12051" max="12051" width="12.28515625" style="20" customWidth="1"/>
    <col min="12052" max="12052" width="19.7109375" style="20" customWidth="1"/>
    <col min="12053" max="12053" width="9.140625" style="20"/>
    <col min="12054" max="12055" width="19.7109375" style="20" customWidth="1"/>
    <col min="12056" max="12056" width="12.28515625" style="20" customWidth="1"/>
    <col min="12057" max="12057" width="19.7109375" style="20" customWidth="1"/>
    <col min="12058" max="12058" width="15" style="20" customWidth="1"/>
    <col min="12059" max="12060" width="19.7109375" style="20" customWidth="1"/>
    <col min="12061" max="12061" width="12.28515625" style="20" customWidth="1"/>
    <col min="12062" max="12062" width="19.7109375" style="20" customWidth="1"/>
    <col min="12063" max="12063" width="9.140625" style="20"/>
    <col min="12064" max="12065" width="19.7109375" style="20" customWidth="1"/>
    <col min="12066" max="12066" width="12.28515625" style="20" customWidth="1"/>
    <col min="12067" max="12067" width="19.7109375" style="20" customWidth="1"/>
    <col min="12068" max="12068" width="9.140625" style="20"/>
    <col min="12069" max="12070" width="19.7109375" style="20" customWidth="1"/>
    <col min="12071" max="12071" width="12.28515625" style="20" customWidth="1"/>
    <col min="12072" max="12072" width="19.7109375" style="20" customWidth="1"/>
    <col min="12073" max="12073" width="9.140625" style="20"/>
    <col min="12074" max="12075" width="19.7109375" style="20" customWidth="1"/>
    <col min="12076" max="12076" width="12.28515625" style="20" customWidth="1"/>
    <col min="12077" max="12077" width="19.7109375" style="20" customWidth="1"/>
    <col min="12078" max="12078" width="15" style="20" customWidth="1"/>
    <col min="12079" max="12080" width="19.7109375" style="20" customWidth="1"/>
    <col min="12081" max="12081" width="12.28515625" style="20" customWidth="1"/>
    <col min="12082" max="12082" width="19.7109375" style="20" customWidth="1"/>
    <col min="12083" max="12083" width="9.140625" style="20"/>
    <col min="12084" max="12085" width="19.7109375" style="20" customWidth="1"/>
    <col min="12086" max="12086" width="12.28515625" style="20" customWidth="1"/>
    <col min="12087" max="12087" width="19.7109375" style="20" customWidth="1"/>
    <col min="12088" max="12088" width="9.140625" style="20"/>
    <col min="12089" max="12090" width="19.7109375" style="20" customWidth="1"/>
    <col min="12091" max="12091" width="12.28515625" style="20" customWidth="1"/>
    <col min="12092" max="12092" width="19.7109375" style="20" customWidth="1"/>
    <col min="12093" max="12093" width="9.140625" style="20"/>
    <col min="12094" max="12095" width="19.7109375" style="20" customWidth="1"/>
    <col min="12096" max="12096" width="12.28515625" style="20" customWidth="1"/>
    <col min="12097" max="12097" width="19.7109375" style="20" customWidth="1"/>
    <col min="12098" max="12098" width="15" style="20" customWidth="1"/>
    <col min="12099" max="12100" width="19.7109375" style="20" customWidth="1"/>
    <col min="12101" max="12101" width="12.28515625" style="20" customWidth="1"/>
    <col min="12102" max="12102" width="19.7109375" style="20" customWidth="1"/>
    <col min="12103" max="12103" width="9.140625" style="20"/>
    <col min="12104" max="12105" width="19.7109375" style="20" customWidth="1"/>
    <col min="12106" max="12106" width="12.28515625" style="20" customWidth="1"/>
    <col min="12107" max="12107" width="19.7109375" style="20" customWidth="1"/>
    <col min="12108" max="12108" width="9.140625" style="20"/>
    <col min="12109" max="12110" width="19.7109375" style="20" customWidth="1"/>
    <col min="12111" max="12111" width="12.28515625" style="20" customWidth="1"/>
    <col min="12112" max="12112" width="19.7109375" style="20" customWidth="1"/>
    <col min="12113" max="12113" width="9.140625" style="20"/>
    <col min="12114" max="12115" width="19.7109375" style="20" customWidth="1"/>
    <col min="12116" max="12116" width="12.28515625" style="20" customWidth="1"/>
    <col min="12117" max="12117" width="19.7109375" style="20" customWidth="1"/>
    <col min="12118" max="12118" width="15" style="20" customWidth="1"/>
    <col min="12119" max="12120" width="19.7109375" style="20" customWidth="1"/>
    <col min="12121" max="12121" width="12.28515625" style="20" customWidth="1"/>
    <col min="12122" max="12122" width="19.7109375" style="20" customWidth="1"/>
    <col min="12123" max="12123" width="9.140625" style="20"/>
    <col min="12124" max="12125" width="19.7109375" style="20" customWidth="1"/>
    <col min="12126" max="12126" width="12.28515625" style="20" customWidth="1"/>
    <col min="12127" max="12127" width="19.7109375" style="20" customWidth="1"/>
    <col min="12128" max="12128" width="9.140625" style="20"/>
    <col min="12129" max="12130" width="19.7109375" style="20" customWidth="1"/>
    <col min="12131" max="12131" width="12.28515625" style="20" customWidth="1"/>
    <col min="12132" max="12132" width="19.7109375" style="20" customWidth="1"/>
    <col min="12133" max="12133" width="9.140625" style="20"/>
    <col min="12134" max="12135" width="19.7109375" style="20" customWidth="1"/>
    <col min="12136" max="12136" width="12.28515625" style="20" customWidth="1"/>
    <col min="12137" max="12137" width="19.7109375" style="20" customWidth="1"/>
    <col min="12138" max="12138" width="9.140625" style="20"/>
    <col min="12139" max="12140" width="19.7109375" style="20" customWidth="1"/>
    <col min="12141" max="12141" width="12.28515625" style="20" customWidth="1"/>
    <col min="12142" max="12142" width="19.7109375" style="20" customWidth="1"/>
    <col min="12143" max="12143" width="9.140625" style="20"/>
    <col min="12144" max="12145" width="19.7109375" style="20" customWidth="1"/>
    <col min="12146" max="12146" width="12.28515625" style="20" customWidth="1"/>
    <col min="12147" max="12147" width="19.7109375" style="20" customWidth="1"/>
    <col min="12148" max="12148" width="9.140625" style="20"/>
    <col min="12149" max="12150" width="19.7109375" style="20" customWidth="1"/>
    <col min="12151" max="12151" width="12.28515625" style="20" customWidth="1"/>
    <col min="12152" max="12152" width="19.7109375" style="20" customWidth="1"/>
    <col min="12153" max="12153" width="9.140625" style="20"/>
    <col min="12154" max="12155" width="19.7109375" style="20" customWidth="1"/>
    <col min="12156" max="12156" width="12.28515625" style="20" customWidth="1"/>
    <col min="12157" max="12157" width="19.7109375" style="20" customWidth="1"/>
    <col min="12158" max="12158" width="9.140625" style="20"/>
    <col min="12159" max="12160" width="19.7109375" style="20" customWidth="1"/>
    <col min="12161" max="12161" width="12.28515625" style="20" customWidth="1"/>
    <col min="12162" max="12162" width="19.7109375" style="20" customWidth="1"/>
    <col min="12163" max="12163" width="9.140625" style="20"/>
    <col min="12164" max="12165" width="19.7109375" style="20" customWidth="1"/>
    <col min="12166" max="12166" width="12.28515625" style="20" customWidth="1"/>
    <col min="12167" max="12167" width="19.7109375" style="20" customWidth="1"/>
    <col min="12168" max="12289" width="9.140625" style="20"/>
    <col min="12290" max="12290" width="19.28515625" style="20" customWidth="1"/>
    <col min="12291" max="12291" width="19.42578125" style="20" customWidth="1"/>
    <col min="12292" max="12292" width="0" style="20" hidden="1" customWidth="1"/>
    <col min="12293" max="12293" width="31.7109375" style="20" customWidth="1"/>
    <col min="12294" max="12294" width="21.42578125" style="20" customWidth="1"/>
    <col min="12295" max="12295" width="29.28515625" style="20" customWidth="1"/>
    <col min="12296" max="12296" width="19.7109375" style="20" customWidth="1"/>
    <col min="12297" max="12297" width="19.28515625" style="20" customWidth="1"/>
    <col min="12298" max="12298" width="20.28515625" style="20" customWidth="1"/>
    <col min="12299" max="12299" width="20.5703125" style="20" customWidth="1"/>
    <col min="12300" max="12301" width="19.7109375" style="20" customWidth="1"/>
    <col min="12302" max="12302" width="12.28515625" style="20" customWidth="1"/>
    <col min="12303" max="12303" width="19.7109375" style="20" customWidth="1"/>
    <col min="12304" max="12304" width="9.140625" style="20"/>
    <col min="12305" max="12306" width="19.7109375" style="20" customWidth="1"/>
    <col min="12307" max="12307" width="12.28515625" style="20" customWidth="1"/>
    <col min="12308" max="12308" width="19.7109375" style="20" customWidth="1"/>
    <col min="12309" max="12309" width="9.140625" style="20"/>
    <col min="12310" max="12311" width="19.7109375" style="20" customWidth="1"/>
    <col min="12312" max="12312" width="12.28515625" style="20" customWidth="1"/>
    <col min="12313" max="12313" width="19.7109375" style="20" customWidth="1"/>
    <col min="12314" max="12314" width="15" style="20" customWidth="1"/>
    <col min="12315" max="12316" width="19.7109375" style="20" customWidth="1"/>
    <col min="12317" max="12317" width="12.28515625" style="20" customWidth="1"/>
    <col min="12318" max="12318" width="19.7109375" style="20" customWidth="1"/>
    <col min="12319" max="12319" width="9.140625" style="20"/>
    <col min="12320" max="12321" width="19.7109375" style="20" customWidth="1"/>
    <col min="12322" max="12322" width="12.28515625" style="20" customWidth="1"/>
    <col min="12323" max="12323" width="19.7109375" style="20" customWidth="1"/>
    <col min="12324" max="12324" width="9.140625" style="20"/>
    <col min="12325" max="12326" width="19.7109375" style="20" customWidth="1"/>
    <col min="12327" max="12327" width="12.28515625" style="20" customWidth="1"/>
    <col min="12328" max="12328" width="19.7109375" style="20" customWidth="1"/>
    <col min="12329" max="12329" width="9.140625" style="20"/>
    <col min="12330" max="12331" width="19.7109375" style="20" customWidth="1"/>
    <col min="12332" max="12332" width="12.28515625" style="20" customWidth="1"/>
    <col min="12333" max="12333" width="19.7109375" style="20" customWidth="1"/>
    <col min="12334" max="12334" width="15" style="20" customWidth="1"/>
    <col min="12335" max="12336" width="19.7109375" style="20" customWidth="1"/>
    <col min="12337" max="12337" width="12.28515625" style="20" customWidth="1"/>
    <col min="12338" max="12338" width="19.7109375" style="20" customWidth="1"/>
    <col min="12339" max="12339" width="9.140625" style="20"/>
    <col min="12340" max="12341" width="19.7109375" style="20" customWidth="1"/>
    <col min="12342" max="12342" width="12.28515625" style="20" customWidth="1"/>
    <col min="12343" max="12343" width="19.7109375" style="20" customWidth="1"/>
    <col min="12344" max="12344" width="9.140625" style="20"/>
    <col min="12345" max="12346" width="19.7109375" style="20" customWidth="1"/>
    <col min="12347" max="12347" width="12.28515625" style="20" customWidth="1"/>
    <col min="12348" max="12348" width="19.7109375" style="20" customWidth="1"/>
    <col min="12349" max="12349" width="9.140625" style="20"/>
    <col min="12350" max="12351" width="19.7109375" style="20" customWidth="1"/>
    <col min="12352" max="12352" width="12.28515625" style="20" customWidth="1"/>
    <col min="12353" max="12353" width="19.7109375" style="20" customWidth="1"/>
    <col min="12354" max="12354" width="15" style="20" customWidth="1"/>
    <col min="12355" max="12356" width="19.7109375" style="20" customWidth="1"/>
    <col min="12357" max="12357" width="12.28515625" style="20" customWidth="1"/>
    <col min="12358" max="12358" width="19.7109375" style="20" customWidth="1"/>
    <col min="12359" max="12359" width="9.140625" style="20"/>
    <col min="12360" max="12361" width="19.7109375" style="20" customWidth="1"/>
    <col min="12362" max="12362" width="12.28515625" style="20" customWidth="1"/>
    <col min="12363" max="12363" width="19.7109375" style="20" customWidth="1"/>
    <col min="12364" max="12364" width="9.140625" style="20"/>
    <col min="12365" max="12366" width="19.7109375" style="20" customWidth="1"/>
    <col min="12367" max="12367" width="12.28515625" style="20" customWidth="1"/>
    <col min="12368" max="12368" width="19.7109375" style="20" customWidth="1"/>
    <col min="12369" max="12369" width="9.140625" style="20"/>
    <col min="12370" max="12371" width="19.7109375" style="20" customWidth="1"/>
    <col min="12372" max="12372" width="12.28515625" style="20" customWidth="1"/>
    <col min="12373" max="12373" width="19.7109375" style="20" customWidth="1"/>
    <col min="12374" max="12374" width="15" style="20" customWidth="1"/>
    <col min="12375" max="12376" width="19.7109375" style="20" customWidth="1"/>
    <col min="12377" max="12377" width="12.28515625" style="20" customWidth="1"/>
    <col min="12378" max="12378" width="19.7109375" style="20" customWidth="1"/>
    <col min="12379" max="12379" width="9.140625" style="20"/>
    <col min="12380" max="12381" width="19.7109375" style="20" customWidth="1"/>
    <col min="12382" max="12382" width="12.28515625" style="20" customWidth="1"/>
    <col min="12383" max="12383" width="19.7109375" style="20" customWidth="1"/>
    <col min="12384" max="12384" width="9.140625" style="20"/>
    <col min="12385" max="12386" width="19.7109375" style="20" customWidth="1"/>
    <col min="12387" max="12387" width="12.28515625" style="20" customWidth="1"/>
    <col min="12388" max="12388" width="19.7109375" style="20" customWidth="1"/>
    <col min="12389" max="12389" width="9.140625" style="20"/>
    <col min="12390" max="12391" width="19.7109375" style="20" customWidth="1"/>
    <col min="12392" max="12392" width="12.28515625" style="20" customWidth="1"/>
    <col min="12393" max="12393" width="19.7109375" style="20" customWidth="1"/>
    <col min="12394" max="12394" width="9.140625" style="20"/>
    <col min="12395" max="12396" width="19.7109375" style="20" customWidth="1"/>
    <col min="12397" max="12397" width="12.28515625" style="20" customWidth="1"/>
    <col min="12398" max="12398" width="19.7109375" style="20" customWidth="1"/>
    <col min="12399" max="12399" width="9.140625" style="20"/>
    <col min="12400" max="12401" width="19.7109375" style="20" customWidth="1"/>
    <col min="12402" max="12402" width="12.28515625" style="20" customWidth="1"/>
    <col min="12403" max="12403" width="19.7109375" style="20" customWidth="1"/>
    <col min="12404" max="12404" width="9.140625" style="20"/>
    <col min="12405" max="12406" width="19.7109375" style="20" customWidth="1"/>
    <col min="12407" max="12407" width="12.28515625" style="20" customWidth="1"/>
    <col min="12408" max="12408" width="19.7109375" style="20" customWidth="1"/>
    <col min="12409" max="12409" width="9.140625" style="20"/>
    <col min="12410" max="12411" width="19.7109375" style="20" customWidth="1"/>
    <col min="12412" max="12412" width="12.28515625" style="20" customWidth="1"/>
    <col min="12413" max="12413" width="19.7109375" style="20" customWidth="1"/>
    <col min="12414" max="12414" width="9.140625" style="20"/>
    <col min="12415" max="12416" width="19.7109375" style="20" customWidth="1"/>
    <col min="12417" max="12417" width="12.28515625" style="20" customWidth="1"/>
    <col min="12418" max="12418" width="19.7109375" style="20" customWidth="1"/>
    <col min="12419" max="12419" width="9.140625" style="20"/>
    <col min="12420" max="12421" width="19.7109375" style="20" customWidth="1"/>
    <col min="12422" max="12422" width="12.28515625" style="20" customWidth="1"/>
    <col min="12423" max="12423" width="19.7109375" style="20" customWidth="1"/>
    <col min="12424" max="12545" width="9.140625" style="20"/>
    <col min="12546" max="12546" width="19.28515625" style="20" customWidth="1"/>
    <col min="12547" max="12547" width="19.42578125" style="20" customWidth="1"/>
    <col min="12548" max="12548" width="0" style="20" hidden="1" customWidth="1"/>
    <col min="12549" max="12549" width="31.7109375" style="20" customWidth="1"/>
    <col min="12550" max="12550" width="21.42578125" style="20" customWidth="1"/>
    <col min="12551" max="12551" width="29.28515625" style="20" customWidth="1"/>
    <col min="12552" max="12552" width="19.7109375" style="20" customWidth="1"/>
    <col min="12553" max="12553" width="19.28515625" style="20" customWidth="1"/>
    <col min="12554" max="12554" width="20.28515625" style="20" customWidth="1"/>
    <col min="12555" max="12555" width="20.5703125" style="20" customWidth="1"/>
    <col min="12556" max="12557" width="19.7109375" style="20" customWidth="1"/>
    <col min="12558" max="12558" width="12.28515625" style="20" customWidth="1"/>
    <col min="12559" max="12559" width="19.7109375" style="20" customWidth="1"/>
    <col min="12560" max="12560" width="9.140625" style="20"/>
    <col min="12561" max="12562" width="19.7109375" style="20" customWidth="1"/>
    <col min="12563" max="12563" width="12.28515625" style="20" customWidth="1"/>
    <col min="12564" max="12564" width="19.7109375" style="20" customWidth="1"/>
    <col min="12565" max="12565" width="9.140625" style="20"/>
    <col min="12566" max="12567" width="19.7109375" style="20" customWidth="1"/>
    <col min="12568" max="12568" width="12.28515625" style="20" customWidth="1"/>
    <col min="12569" max="12569" width="19.7109375" style="20" customWidth="1"/>
    <col min="12570" max="12570" width="15" style="20" customWidth="1"/>
    <col min="12571" max="12572" width="19.7109375" style="20" customWidth="1"/>
    <col min="12573" max="12573" width="12.28515625" style="20" customWidth="1"/>
    <col min="12574" max="12574" width="19.7109375" style="20" customWidth="1"/>
    <col min="12575" max="12575" width="9.140625" style="20"/>
    <col min="12576" max="12577" width="19.7109375" style="20" customWidth="1"/>
    <col min="12578" max="12578" width="12.28515625" style="20" customWidth="1"/>
    <col min="12579" max="12579" width="19.7109375" style="20" customWidth="1"/>
    <col min="12580" max="12580" width="9.140625" style="20"/>
    <col min="12581" max="12582" width="19.7109375" style="20" customWidth="1"/>
    <col min="12583" max="12583" width="12.28515625" style="20" customWidth="1"/>
    <col min="12584" max="12584" width="19.7109375" style="20" customWidth="1"/>
    <col min="12585" max="12585" width="9.140625" style="20"/>
    <col min="12586" max="12587" width="19.7109375" style="20" customWidth="1"/>
    <col min="12588" max="12588" width="12.28515625" style="20" customWidth="1"/>
    <col min="12589" max="12589" width="19.7109375" style="20" customWidth="1"/>
    <col min="12590" max="12590" width="15" style="20" customWidth="1"/>
    <col min="12591" max="12592" width="19.7109375" style="20" customWidth="1"/>
    <col min="12593" max="12593" width="12.28515625" style="20" customWidth="1"/>
    <col min="12594" max="12594" width="19.7109375" style="20" customWidth="1"/>
    <col min="12595" max="12595" width="9.140625" style="20"/>
    <col min="12596" max="12597" width="19.7109375" style="20" customWidth="1"/>
    <col min="12598" max="12598" width="12.28515625" style="20" customWidth="1"/>
    <col min="12599" max="12599" width="19.7109375" style="20" customWidth="1"/>
    <col min="12600" max="12600" width="9.140625" style="20"/>
    <col min="12601" max="12602" width="19.7109375" style="20" customWidth="1"/>
    <col min="12603" max="12603" width="12.28515625" style="20" customWidth="1"/>
    <col min="12604" max="12604" width="19.7109375" style="20" customWidth="1"/>
    <col min="12605" max="12605" width="9.140625" style="20"/>
    <col min="12606" max="12607" width="19.7109375" style="20" customWidth="1"/>
    <col min="12608" max="12608" width="12.28515625" style="20" customWidth="1"/>
    <col min="12609" max="12609" width="19.7109375" style="20" customWidth="1"/>
    <col min="12610" max="12610" width="15" style="20" customWidth="1"/>
    <col min="12611" max="12612" width="19.7109375" style="20" customWidth="1"/>
    <col min="12613" max="12613" width="12.28515625" style="20" customWidth="1"/>
    <col min="12614" max="12614" width="19.7109375" style="20" customWidth="1"/>
    <col min="12615" max="12615" width="9.140625" style="20"/>
    <col min="12616" max="12617" width="19.7109375" style="20" customWidth="1"/>
    <col min="12618" max="12618" width="12.28515625" style="20" customWidth="1"/>
    <col min="12619" max="12619" width="19.7109375" style="20" customWidth="1"/>
    <col min="12620" max="12620" width="9.140625" style="20"/>
    <col min="12621" max="12622" width="19.7109375" style="20" customWidth="1"/>
    <col min="12623" max="12623" width="12.28515625" style="20" customWidth="1"/>
    <col min="12624" max="12624" width="19.7109375" style="20" customWidth="1"/>
    <col min="12625" max="12625" width="9.140625" style="20"/>
    <col min="12626" max="12627" width="19.7109375" style="20" customWidth="1"/>
    <col min="12628" max="12628" width="12.28515625" style="20" customWidth="1"/>
    <col min="12629" max="12629" width="19.7109375" style="20" customWidth="1"/>
    <col min="12630" max="12630" width="15" style="20" customWidth="1"/>
    <col min="12631" max="12632" width="19.7109375" style="20" customWidth="1"/>
    <col min="12633" max="12633" width="12.28515625" style="20" customWidth="1"/>
    <col min="12634" max="12634" width="19.7109375" style="20" customWidth="1"/>
    <col min="12635" max="12635" width="9.140625" style="20"/>
    <col min="12636" max="12637" width="19.7109375" style="20" customWidth="1"/>
    <col min="12638" max="12638" width="12.28515625" style="20" customWidth="1"/>
    <col min="12639" max="12639" width="19.7109375" style="20" customWidth="1"/>
    <col min="12640" max="12640" width="9.140625" style="20"/>
    <col min="12641" max="12642" width="19.7109375" style="20" customWidth="1"/>
    <col min="12643" max="12643" width="12.28515625" style="20" customWidth="1"/>
    <col min="12644" max="12644" width="19.7109375" style="20" customWidth="1"/>
    <col min="12645" max="12645" width="9.140625" style="20"/>
    <col min="12646" max="12647" width="19.7109375" style="20" customWidth="1"/>
    <col min="12648" max="12648" width="12.28515625" style="20" customWidth="1"/>
    <col min="12649" max="12649" width="19.7109375" style="20" customWidth="1"/>
    <col min="12650" max="12650" width="9.140625" style="20"/>
    <col min="12651" max="12652" width="19.7109375" style="20" customWidth="1"/>
    <col min="12653" max="12653" width="12.28515625" style="20" customWidth="1"/>
    <col min="12654" max="12654" width="19.7109375" style="20" customWidth="1"/>
    <col min="12655" max="12655" width="9.140625" style="20"/>
    <col min="12656" max="12657" width="19.7109375" style="20" customWidth="1"/>
    <col min="12658" max="12658" width="12.28515625" style="20" customWidth="1"/>
    <col min="12659" max="12659" width="19.7109375" style="20" customWidth="1"/>
    <col min="12660" max="12660" width="9.140625" style="20"/>
    <col min="12661" max="12662" width="19.7109375" style="20" customWidth="1"/>
    <col min="12663" max="12663" width="12.28515625" style="20" customWidth="1"/>
    <col min="12664" max="12664" width="19.7109375" style="20" customWidth="1"/>
    <col min="12665" max="12665" width="9.140625" style="20"/>
    <col min="12666" max="12667" width="19.7109375" style="20" customWidth="1"/>
    <col min="12668" max="12668" width="12.28515625" style="20" customWidth="1"/>
    <col min="12669" max="12669" width="19.7109375" style="20" customWidth="1"/>
    <col min="12670" max="12670" width="9.140625" style="20"/>
    <col min="12671" max="12672" width="19.7109375" style="20" customWidth="1"/>
    <col min="12673" max="12673" width="12.28515625" style="20" customWidth="1"/>
    <col min="12674" max="12674" width="19.7109375" style="20" customWidth="1"/>
    <col min="12675" max="12675" width="9.140625" style="20"/>
    <col min="12676" max="12677" width="19.7109375" style="20" customWidth="1"/>
    <col min="12678" max="12678" width="12.28515625" style="20" customWidth="1"/>
    <col min="12679" max="12679" width="19.7109375" style="20" customWidth="1"/>
    <col min="12680" max="12801" width="9.140625" style="20"/>
    <col min="12802" max="12802" width="19.28515625" style="20" customWidth="1"/>
    <col min="12803" max="12803" width="19.42578125" style="20" customWidth="1"/>
    <col min="12804" max="12804" width="0" style="20" hidden="1" customWidth="1"/>
    <col min="12805" max="12805" width="31.7109375" style="20" customWidth="1"/>
    <col min="12806" max="12806" width="21.42578125" style="20" customWidth="1"/>
    <col min="12807" max="12807" width="29.28515625" style="20" customWidth="1"/>
    <col min="12808" max="12808" width="19.7109375" style="20" customWidth="1"/>
    <col min="12809" max="12809" width="19.28515625" style="20" customWidth="1"/>
    <col min="12810" max="12810" width="20.28515625" style="20" customWidth="1"/>
    <col min="12811" max="12811" width="20.5703125" style="20" customWidth="1"/>
    <col min="12812" max="12813" width="19.7109375" style="20" customWidth="1"/>
    <col min="12814" max="12814" width="12.28515625" style="20" customWidth="1"/>
    <col min="12815" max="12815" width="19.7109375" style="20" customWidth="1"/>
    <col min="12816" max="12816" width="9.140625" style="20"/>
    <col min="12817" max="12818" width="19.7109375" style="20" customWidth="1"/>
    <col min="12819" max="12819" width="12.28515625" style="20" customWidth="1"/>
    <col min="12820" max="12820" width="19.7109375" style="20" customWidth="1"/>
    <col min="12821" max="12821" width="9.140625" style="20"/>
    <col min="12822" max="12823" width="19.7109375" style="20" customWidth="1"/>
    <col min="12824" max="12824" width="12.28515625" style="20" customWidth="1"/>
    <col min="12825" max="12825" width="19.7109375" style="20" customWidth="1"/>
    <col min="12826" max="12826" width="15" style="20" customWidth="1"/>
    <col min="12827" max="12828" width="19.7109375" style="20" customWidth="1"/>
    <col min="12829" max="12829" width="12.28515625" style="20" customWidth="1"/>
    <col min="12830" max="12830" width="19.7109375" style="20" customWidth="1"/>
    <col min="12831" max="12831" width="9.140625" style="20"/>
    <col min="12832" max="12833" width="19.7109375" style="20" customWidth="1"/>
    <col min="12834" max="12834" width="12.28515625" style="20" customWidth="1"/>
    <col min="12835" max="12835" width="19.7109375" style="20" customWidth="1"/>
    <col min="12836" max="12836" width="9.140625" style="20"/>
    <col min="12837" max="12838" width="19.7109375" style="20" customWidth="1"/>
    <col min="12839" max="12839" width="12.28515625" style="20" customWidth="1"/>
    <col min="12840" max="12840" width="19.7109375" style="20" customWidth="1"/>
    <col min="12841" max="12841" width="9.140625" style="20"/>
    <col min="12842" max="12843" width="19.7109375" style="20" customWidth="1"/>
    <col min="12844" max="12844" width="12.28515625" style="20" customWidth="1"/>
    <col min="12845" max="12845" width="19.7109375" style="20" customWidth="1"/>
    <col min="12846" max="12846" width="15" style="20" customWidth="1"/>
    <col min="12847" max="12848" width="19.7109375" style="20" customWidth="1"/>
    <col min="12849" max="12849" width="12.28515625" style="20" customWidth="1"/>
    <col min="12850" max="12850" width="19.7109375" style="20" customWidth="1"/>
    <col min="12851" max="12851" width="9.140625" style="20"/>
    <col min="12852" max="12853" width="19.7109375" style="20" customWidth="1"/>
    <col min="12854" max="12854" width="12.28515625" style="20" customWidth="1"/>
    <col min="12855" max="12855" width="19.7109375" style="20" customWidth="1"/>
    <col min="12856" max="12856" width="9.140625" style="20"/>
    <col min="12857" max="12858" width="19.7109375" style="20" customWidth="1"/>
    <col min="12859" max="12859" width="12.28515625" style="20" customWidth="1"/>
    <col min="12860" max="12860" width="19.7109375" style="20" customWidth="1"/>
    <col min="12861" max="12861" width="9.140625" style="20"/>
    <col min="12862" max="12863" width="19.7109375" style="20" customWidth="1"/>
    <col min="12864" max="12864" width="12.28515625" style="20" customWidth="1"/>
    <col min="12865" max="12865" width="19.7109375" style="20" customWidth="1"/>
    <col min="12866" max="12866" width="15" style="20" customWidth="1"/>
    <col min="12867" max="12868" width="19.7109375" style="20" customWidth="1"/>
    <col min="12869" max="12869" width="12.28515625" style="20" customWidth="1"/>
    <col min="12870" max="12870" width="19.7109375" style="20" customWidth="1"/>
    <col min="12871" max="12871" width="9.140625" style="20"/>
    <col min="12872" max="12873" width="19.7109375" style="20" customWidth="1"/>
    <col min="12874" max="12874" width="12.28515625" style="20" customWidth="1"/>
    <col min="12875" max="12875" width="19.7109375" style="20" customWidth="1"/>
    <col min="12876" max="12876" width="9.140625" style="20"/>
    <col min="12877" max="12878" width="19.7109375" style="20" customWidth="1"/>
    <col min="12879" max="12879" width="12.28515625" style="20" customWidth="1"/>
    <col min="12880" max="12880" width="19.7109375" style="20" customWidth="1"/>
    <col min="12881" max="12881" width="9.140625" style="20"/>
    <col min="12882" max="12883" width="19.7109375" style="20" customWidth="1"/>
    <col min="12884" max="12884" width="12.28515625" style="20" customWidth="1"/>
    <col min="12885" max="12885" width="19.7109375" style="20" customWidth="1"/>
    <col min="12886" max="12886" width="15" style="20" customWidth="1"/>
    <col min="12887" max="12888" width="19.7109375" style="20" customWidth="1"/>
    <col min="12889" max="12889" width="12.28515625" style="20" customWidth="1"/>
    <col min="12890" max="12890" width="19.7109375" style="20" customWidth="1"/>
    <col min="12891" max="12891" width="9.140625" style="20"/>
    <col min="12892" max="12893" width="19.7109375" style="20" customWidth="1"/>
    <col min="12894" max="12894" width="12.28515625" style="20" customWidth="1"/>
    <col min="12895" max="12895" width="19.7109375" style="20" customWidth="1"/>
    <col min="12896" max="12896" width="9.140625" style="20"/>
    <col min="12897" max="12898" width="19.7109375" style="20" customWidth="1"/>
    <col min="12899" max="12899" width="12.28515625" style="20" customWidth="1"/>
    <col min="12900" max="12900" width="19.7109375" style="20" customWidth="1"/>
    <col min="12901" max="12901" width="9.140625" style="20"/>
    <col min="12902" max="12903" width="19.7109375" style="20" customWidth="1"/>
    <col min="12904" max="12904" width="12.28515625" style="20" customWidth="1"/>
    <col min="12905" max="12905" width="19.7109375" style="20" customWidth="1"/>
    <col min="12906" max="12906" width="9.140625" style="20"/>
    <col min="12907" max="12908" width="19.7109375" style="20" customWidth="1"/>
    <col min="12909" max="12909" width="12.28515625" style="20" customWidth="1"/>
    <col min="12910" max="12910" width="19.7109375" style="20" customWidth="1"/>
    <col min="12911" max="12911" width="9.140625" style="20"/>
    <col min="12912" max="12913" width="19.7109375" style="20" customWidth="1"/>
    <col min="12914" max="12914" width="12.28515625" style="20" customWidth="1"/>
    <col min="12915" max="12915" width="19.7109375" style="20" customWidth="1"/>
    <col min="12916" max="12916" width="9.140625" style="20"/>
    <col min="12917" max="12918" width="19.7109375" style="20" customWidth="1"/>
    <col min="12919" max="12919" width="12.28515625" style="20" customWidth="1"/>
    <col min="12920" max="12920" width="19.7109375" style="20" customWidth="1"/>
    <col min="12921" max="12921" width="9.140625" style="20"/>
    <col min="12922" max="12923" width="19.7109375" style="20" customWidth="1"/>
    <col min="12924" max="12924" width="12.28515625" style="20" customWidth="1"/>
    <col min="12925" max="12925" width="19.7109375" style="20" customWidth="1"/>
    <col min="12926" max="12926" width="9.140625" style="20"/>
    <col min="12927" max="12928" width="19.7109375" style="20" customWidth="1"/>
    <col min="12929" max="12929" width="12.28515625" style="20" customWidth="1"/>
    <col min="12930" max="12930" width="19.7109375" style="20" customWidth="1"/>
    <col min="12931" max="12931" width="9.140625" style="20"/>
    <col min="12932" max="12933" width="19.7109375" style="20" customWidth="1"/>
    <col min="12934" max="12934" width="12.28515625" style="20" customWidth="1"/>
    <col min="12935" max="12935" width="19.7109375" style="20" customWidth="1"/>
    <col min="12936" max="13057" width="9.140625" style="20"/>
    <col min="13058" max="13058" width="19.28515625" style="20" customWidth="1"/>
    <col min="13059" max="13059" width="19.42578125" style="20" customWidth="1"/>
    <col min="13060" max="13060" width="0" style="20" hidden="1" customWidth="1"/>
    <col min="13061" max="13061" width="31.7109375" style="20" customWidth="1"/>
    <col min="13062" max="13062" width="21.42578125" style="20" customWidth="1"/>
    <col min="13063" max="13063" width="29.28515625" style="20" customWidth="1"/>
    <col min="13064" max="13064" width="19.7109375" style="20" customWidth="1"/>
    <col min="13065" max="13065" width="19.28515625" style="20" customWidth="1"/>
    <col min="13066" max="13066" width="20.28515625" style="20" customWidth="1"/>
    <col min="13067" max="13067" width="20.5703125" style="20" customWidth="1"/>
    <col min="13068" max="13069" width="19.7109375" style="20" customWidth="1"/>
    <col min="13070" max="13070" width="12.28515625" style="20" customWidth="1"/>
    <col min="13071" max="13071" width="19.7109375" style="20" customWidth="1"/>
    <col min="13072" max="13072" width="9.140625" style="20"/>
    <col min="13073" max="13074" width="19.7109375" style="20" customWidth="1"/>
    <col min="13075" max="13075" width="12.28515625" style="20" customWidth="1"/>
    <col min="13076" max="13076" width="19.7109375" style="20" customWidth="1"/>
    <col min="13077" max="13077" width="9.140625" style="20"/>
    <col min="13078" max="13079" width="19.7109375" style="20" customWidth="1"/>
    <col min="13080" max="13080" width="12.28515625" style="20" customWidth="1"/>
    <col min="13081" max="13081" width="19.7109375" style="20" customWidth="1"/>
    <col min="13082" max="13082" width="15" style="20" customWidth="1"/>
    <col min="13083" max="13084" width="19.7109375" style="20" customWidth="1"/>
    <col min="13085" max="13085" width="12.28515625" style="20" customWidth="1"/>
    <col min="13086" max="13086" width="19.7109375" style="20" customWidth="1"/>
    <col min="13087" max="13087" width="9.140625" style="20"/>
    <col min="13088" max="13089" width="19.7109375" style="20" customWidth="1"/>
    <col min="13090" max="13090" width="12.28515625" style="20" customWidth="1"/>
    <col min="13091" max="13091" width="19.7109375" style="20" customWidth="1"/>
    <col min="13092" max="13092" width="9.140625" style="20"/>
    <col min="13093" max="13094" width="19.7109375" style="20" customWidth="1"/>
    <col min="13095" max="13095" width="12.28515625" style="20" customWidth="1"/>
    <col min="13096" max="13096" width="19.7109375" style="20" customWidth="1"/>
    <col min="13097" max="13097" width="9.140625" style="20"/>
    <col min="13098" max="13099" width="19.7109375" style="20" customWidth="1"/>
    <col min="13100" max="13100" width="12.28515625" style="20" customWidth="1"/>
    <col min="13101" max="13101" width="19.7109375" style="20" customWidth="1"/>
    <col min="13102" max="13102" width="15" style="20" customWidth="1"/>
    <col min="13103" max="13104" width="19.7109375" style="20" customWidth="1"/>
    <col min="13105" max="13105" width="12.28515625" style="20" customWidth="1"/>
    <col min="13106" max="13106" width="19.7109375" style="20" customWidth="1"/>
    <col min="13107" max="13107" width="9.140625" style="20"/>
    <col min="13108" max="13109" width="19.7109375" style="20" customWidth="1"/>
    <col min="13110" max="13110" width="12.28515625" style="20" customWidth="1"/>
    <col min="13111" max="13111" width="19.7109375" style="20" customWidth="1"/>
    <col min="13112" max="13112" width="9.140625" style="20"/>
    <col min="13113" max="13114" width="19.7109375" style="20" customWidth="1"/>
    <col min="13115" max="13115" width="12.28515625" style="20" customWidth="1"/>
    <col min="13116" max="13116" width="19.7109375" style="20" customWidth="1"/>
    <col min="13117" max="13117" width="9.140625" style="20"/>
    <col min="13118" max="13119" width="19.7109375" style="20" customWidth="1"/>
    <col min="13120" max="13120" width="12.28515625" style="20" customWidth="1"/>
    <col min="13121" max="13121" width="19.7109375" style="20" customWidth="1"/>
    <col min="13122" max="13122" width="15" style="20" customWidth="1"/>
    <col min="13123" max="13124" width="19.7109375" style="20" customWidth="1"/>
    <col min="13125" max="13125" width="12.28515625" style="20" customWidth="1"/>
    <col min="13126" max="13126" width="19.7109375" style="20" customWidth="1"/>
    <col min="13127" max="13127" width="9.140625" style="20"/>
    <col min="13128" max="13129" width="19.7109375" style="20" customWidth="1"/>
    <col min="13130" max="13130" width="12.28515625" style="20" customWidth="1"/>
    <col min="13131" max="13131" width="19.7109375" style="20" customWidth="1"/>
    <col min="13132" max="13132" width="9.140625" style="20"/>
    <col min="13133" max="13134" width="19.7109375" style="20" customWidth="1"/>
    <col min="13135" max="13135" width="12.28515625" style="20" customWidth="1"/>
    <col min="13136" max="13136" width="19.7109375" style="20" customWidth="1"/>
    <col min="13137" max="13137" width="9.140625" style="20"/>
    <col min="13138" max="13139" width="19.7109375" style="20" customWidth="1"/>
    <col min="13140" max="13140" width="12.28515625" style="20" customWidth="1"/>
    <col min="13141" max="13141" width="19.7109375" style="20" customWidth="1"/>
    <col min="13142" max="13142" width="15" style="20" customWidth="1"/>
    <col min="13143" max="13144" width="19.7109375" style="20" customWidth="1"/>
    <col min="13145" max="13145" width="12.28515625" style="20" customWidth="1"/>
    <col min="13146" max="13146" width="19.7109375" style="20" customWidth="1"/>
    <col min="13147" max="13147" width="9.140625" style="20"/>
    <col min="13148" max="13149" width="19.7109375" style="20" customWidth="1"/>
    <col min="13150" max="13150" width="12.28515625" style="20" customWidth="1"/>
    <col min="13151" max="13151" width="19.7109375" style="20" customWidth="1"/>
    <col min="13152" max="13152" width="9.140625" style="20"/>
    <col min="13153" max="13154" width="19.7109375" style="20" customWidth="1"/>
    <col min="13155" max="13155" width="12.28515625" style="20" customWidth="1"/>
    <col min="13156" max="13156" width="19.7109375" style="20" customWidth="1"/>
    <col min="13157" max="13157" width="9.140625" style="20"/>
    <col min="13158" max="13159" width="19.7109375" style="20" customWidth="1"/>
    <col min="13160" max="13160" width="12.28515625" style="20" customWidth="1"/>
    <col min="13161" max="13161" width="19.7109375" style="20" customWidth="1"/>
    <col min="13162" max="13162" width="9.140625" style="20"/>
    <col min="13163" max="13164" width="19.7109375" style="20" customWidth="1"/>
    <col min="13165" max="13165" width="12.28515625" style="20" customWidth="1"/>
    <col min="13166" max="13166" width="19.7109375" style="20" customWidth="1"/>
    <col min="13167" max="13167" width="9.140625" style="20"/>
    <col min="13168" max="13169" width="19.7109375" style="20" customWidth="1"/>
    <col min="13170" max="13170" width="12.28515625" style="20" customWidth="1"/>
    <col min="13171" max="13171" width="19.7109375" style="20" customWidth="1"/>
    <col min="13172" max="13172" width="9.140625" style="20"/>
    <col min="13173" max="13174" width="19.7109375" style="20" customWidth="1"/>
    <col min="13175" max="13175" width="12.28515625" style="20" customWidth="1"/>
    <col min="13176" max="13176" width="19.7109375" style="20" customWidth="1"/>
    <col min="13177" max="13177" width="9.140625" style="20"/>
    <col min="13178" max="13179" width="19.7109375" style="20" customWidth="1"/>
    <col min="13180" max="13180" width="12.28515625" style="20" customWidth="1"/>
    <col min="13181" max="13181" width="19.7109375" style="20" customWidth="1"/>
    <col min="13182" max="13182" width="9.140625" style="20"/>
    <col min="13183" max="13184" width="19.7109375" style="20" customWidth="1"/>
    <col min="13185" max="13185" width="12.28515625" style="20" customWidth="1"/>
    <col min="13186" max="13186" width="19.7109375" style="20" customWidth="1"/>
    <col min="13187" max="13187" width="9.140625" style="20"/>
    <col min="13188" max="13189" width="19.7109375" style="20" customWidth="1"/>
    <col min="13190" max="13190" width="12.28515625" style="20" customWidth="1"/>
    <col min="13191" max="13191" width="19.7109375" style="20" customWidth="1"/>
    <col min="13192" max="13313" width="9.140625" style="20"/>
    <col min="13314" max="13314" width="19.28515625" style="20" customWidth="1"/>
    <col min="13315" max="13315" width="19.42578125" style="20" customWidth="1"/>
    <col min="13316" max="13316" width="0" style="20" hidden="1" customWidth="1"/>
    <col min="13317" max="13317" width="31.7109375" style="20" customWidth="1"/>
    <col min="13318" max="13318" width="21.42578125" style="20" customWidth="1"/>
    <col min="13319" max="13319" width="29.28515625" style="20" customWidth="1"/>
    <col min="13320" max="13320" width="19.7109375" style="20" customWidth="1"/>
    <col min="13321" max="13321" width="19.28515625" style="20" customWidth="1"/>
    <col min="13322" max="13322" width="20.28515625" style="20" customWidth="1"/>
    <col min="13323" max="13323" width="20.5703125" style="20" customWidth="1"/>
    <col min="13324" max="13325" width="19.7109375" style="20" customWidth="1"/>
    <col min="13326" max="13326" width="12.28515625" style="20" customWidth="1"/>
    <col min="13327" max="13327" width="19.7109375" style="20" customWidth="1"/>
    <col min="13328" max="13328" width="9.140625" style="20"/>
    <col min="13329" max="13330" width="19.7109375" style="20" customWidth="1"/>
    <col min="13331" max="13331" width="12.28515625" style="20" customWidth="1"/>
    <col min="13332" max="13332" width="19.7109375" style="20" customWidth="1"/>
    <col min="13333" max="13333" width="9.140625" style="20"/>
    <col min="13334" max="13335" width="19.7109375" style="20" customWidth="1"/>
    <col min="13336" max="13336" width="12.28515625" style="20" customWidth="1"/>
    <col min="13337" max="13337" width="19.7109375" style="20" customWidth="1"/>
    <col min="13338" max="13338" width="15" style="20" customWidth="1"/>
    <col min="13339" max="13340" width="19.7109375" style="20" customWidth="1"/>
    <col min="13341" max="13341" width="12.28515625" style="20" customWidth="1"/>
    <col min="13342" max="13342" width="19.7109375" style="20" customWidth="1"/>
    <col min="13343" max="13343" width="9.140625" style="20"/>
    <col min="13344" max="13345" width="19.7109375" style="20" customWidth="1"/>
    <col min="13346" max="13346" width="12.28515625" style="20" customWidth="1"/>
    <col min="13347" max="13347" width="19.7109375" style="20" customWidth="1"/>
    <col min="13348" max="13348" width="9.140625" style="20"/>
    <col min="13349" max="13350" width="19.7109375" style="20" customWidth="1"/>
    <col min="13351" max="13351" width="12.28515625" style="20" customWidth="1"/>
    <col min="13352" max="13352" width="19.7109375" style="20" customWidth="1"/>
    <col min="13353" max="13353" width="9.140625" style="20"/>
    <col min="13354" max="13355" width="19.7109375" style="20" customWidth="1"/>
    <col min="13356" max="13356" width="12.28515625" style="20" customWidth="1"/>
    <col min="13357" max="13357" width="19.7109375" style="20" customWidth="1"/>
    <col min="13358" max="13358" width="15" style="20" customWidth="1"/>
    <col min="13359" max="13360" width="19.7109375" style="20" customWidth="1"/>
    <col min="13361" max="13361" width="12.28515625" style="20" customWidth="1"/>
    <col min="13362" max="13362" width="19.7109375" style="20" customWidth="1"/>
    <col min="13363" max="13363" width="9.140625" style="20"/>
    <col min="13364" max="13365" width="19.7109375" style="20" customWidth="1"/>
    <col min="13366" max="13366" width="12.28515625" style="20" customWidth="1"/>
    <col min="13367" max="13367" width="19.7109375" style="20" customWidth="1"/>
    <col min="13368" max="13368" width="9.140625" style="20"/>
    <col min="13369" max="13370" width="19.7109375" style="20" customWidth="1"/>
    <col min="13371" max="13371" width="12.28515625" style="20" customWidth="1"/>
    <col min="13372" max="13372" width="19.7109375" style="20" customWidth="1"/>
    <col min="13373" max="13373" width="9.140625" style="20"/>
    <col min="13374" max="13375" width="19.7109375" style="20" customWidth="1"/>
    <col min="13376" max="13376" width="12.28515625" style="20" customWidth="1"/>
    <col min="13377" max="13377" width="19.7109375" style="20" customWidth="1"/>
    <col min="13378" max="13378" width="15" style="20" customWidth="1"/>
    <col min="13379" max="13380" width="19.7109375" style="20" customWidth="1"/>
    <col min="13381" max="13381" width="12.28515625" style="20" customWidth="1"/>
    <col min="13382" max="13382" width="19.7109375" style="20" customWidth="1"/>
    <col min="13383" max="13383" width="9.140625" style="20"/>
    <col min="13384" max="13385" width="19.7109375" style="20" customWidth="1"/>
    <col min="13386" max="13386" width="12.28515625" style="20" customWidth="1"/>
    <col min="13387" max="13387" width="19.7109375" style="20" customWidth="1"/>
    <col min="13388" max="13388" width="9.140625" style="20"/>
    <col min="13389" max="13390" width="19.7109375" style="20" customWidth="1"/>
    <col min="13391" max="13391" width="12.28515625" style="20" customWidth="1"/>
    <col min="13392" max="13392" width="19.7109375" style="20" customWidth="1"/>
    <col min="13393" max="13393" width="9.140625" style="20"/>
    <col min="13394" max="13395" width="19.7109375" style="20" customWidth="1"/>
    <col min="13396" max="13396" width="12.28515625" style="20" customWidth="1"/>
    <col min="13397" max="13397" width="19.7109375" style="20" customWidth="1"/>
    <col min="13398" max="13398" width="15" style="20" customWidth="1"/>
    <col min="13399" max="13400" width="19.7109375" style="20" customWidth="1"/>
    <col min="13401" max="13401" width="12.28515625" style="20" customWidth="1"/>
    <col min="13402" max="13402" width="19.7109375" style="20" customWidth="1"/>
    <col min="13403" max="13403" width="9.140625" style="20"/>
    <col min="13404" max="13405" width="19.7109375" style="20" customWidth="1"/>
    <col min="13406" max="13406" width="12.28515625" style="20" customWidth="1"/>
    <col min="13407" max="13407" width="19.7109375" style="20" customWidth="1"/>
    <col min="13408" max="13408" width="9.140625" style="20"/>
    <col min="13409" max="13410" width="19.7109375" style="20" customWidth="1"/>
    <col min="13411" max="13411" width="12.28515625" style="20" customWidth="1"/>
    <col min="13412" max="13412" width="19.7109375" style="20" customWidth="1"/>
    <col min="13413" max="13413" width="9.140625" style="20"/>
    <col min="13414" max="13415" width="19.7109375" style="20" customWidth="1"/>
    <col min="13416" max="13416" width="12.28515625" style="20" customWidth="1"/>
    <col min="13417" max="13417" width="19.7109375" style="20" customWidth="1"/>
    <col min="13418" max="13418" width="9.140625" style="20"/>
    <col min="13419" max="13420" width="19.7109375" style="20" customWidth="1"/>
    <col min="13421" max="13421" width="12.28515625" style="20" customWidth="1"/>
    <col min="13422" max="13422" width="19.7109375" style="20" customWidth="1"/>
    <col min="13423" max="13423" width="9.140625" style="20"/>
    <col min="13424" max="13425" width="19.7109375" style="20" customWidth="1"/>
    <col min="13426" max="13426" width="12.28515625" style="20" customWidth="1"/>
    <col min="13427" max="13427" width="19.7109375" style="20" customWidth="1"/>
    <col min="13428" max="13428" width="9.140625" style="20"/>
    <col min="13429" max="13430" width="19.7109375" style="20" customWidth="1"/>
    <col min="13431" max="13431" width="12.28515625" style="20" customWidth="1"/>
    <col min="13432" max="13432" width="19.7109375" style="20" customWidth="1"/>
    <col min="13433" max="13433" width="9.140625" style="20"/>
    <col min="13434" max="13435" width="19.7109375" style="20" customWidth="1"/>
    <col min="13436" max="13436" width="12.28515625" style="20" customWidth="1"/>
    <col min="13437" max="13437" width="19.7109375" style="20" customWidth="1"/>
    <col min="13438" max="13438" width="9.140625" style="20"/>
    <col min="13439" max="13440" width="19.7109375" style="20" customWidth="1"/>
    <col min="13441" max="13441" width="12.28515625" style="20" customWidth="1"/>
    <col min="13442" max="13442" width="19.7109375" style="20" customWidth="1"/>
    <col min="13443" max="13443" width="9.140625" style="20"/>
    <col min="13444" max="13445" width="19.7109375" style="20" customWidth="1"/>
    <col min="13446" max="13446" width="12.28515625" style="20" customWidth="1"/>
    <col min="13447" max="13447" width="19.7109375" style="20" customWidth="1"/>
    <col min="13448" max="13569" width="9.140625" style="20"/>
    <col min="13570" max="13570" width="19.28515625" style="20" customWidth="1"/>
    <col min="13571" max="13571" width="19.42578125" style="20" customWidth="1"/>
    <col min="13572" max="13572" width="0" style="20" hidden="1" customWidth="1"/>
    <col min="13573" max="13573" width="31.7109375" style="20" customWidth="1"/>
    <col min="13574" max="13574" width="21.42578125" style="20" customWidth="1"/>
    <col min="13575" max="13575" width="29.28515625" style="20" customWidth="1"/>
    <col min="13576" max="13576" width="19.7109375" style="20" customWidth="1"/>
    <col min="13577" max="13577" width="19.28515625" style="20" customWidth="1"/>
    <col min="13578" max="13578" width="20.28515625" style="20" customWidth="1"/>
    <col min="13579" max="13579" width="20.5703125" style="20" customWidth="1"/>
    <col min="13580" max="13581" width="19.7109375" style="20" customWidth="1"/>
    <col min="13582" max="13582" width="12.28515625" style="20" customWidth="1"/>
    <col min="13583" max="13583" width="19.7109375" style="20" customWidth="1"/>
    <col min="13584" max="13584" width="9.140625" style="20"/>
    <col min="13585" max="13586" width="19.7109375" style="20" customWidth="1"/>
    <col min="13587" max="13587" width="12.28515625" style="20" customWidth="1"/>
    <col min="13588" max="13588" width="19.7109375" style="20" customWidth="1"/>
    <col min="13589" max="13589" width="9.140625" style="20"/>
    <col min="13590" max="13591" width="19.7109375" style="20" customWidth="1"/>
    <col min="13592" max="13592" width="12.28515625" style="20" customWidth="1"/>
    <col min="13593" max="13593" width="19.7109375" style="20" customWidth="1"/>
    <col min="13594" max="13594" width="15" style="20" customWidth="1"/>
    <col min="13595" max="13596" width="19.7109375" style="20" customWidth="1"/>
    <col min="13597" max="13597" width="12.28515625" style="20" customWidth="1"/>
    <col min="13598" max="13598" width="19.7109375" style="20" customWidth="1"/>
    <col min="13599" max="13599" width="9.140625" style="20"/>
    <col min="13600" max="13601" width="19.7109375" style="20" customWidth="1"/>
    <col min="13602" max="13602" width="12.28515625" style="20" customWidth="1"/>
    <col min="13603" max="13603" width="19.7109375" style="20" customWidth="1"/>
    <col min="13604" max="13604" width="9.140625" style="20"/>
    <col min="13605" max="13606" width="19.7109375" style="20" customWidth="1"/>
    <col min="13607" max="13607" width="12.28515625" style="20" customWidth="1"/>
    <col min="13608" max="13608" width="19.7109375" style="20" customWidth="1"/>
    <col min="13609" max="13609" width="9.140625" style="20"/>
    <col min="13610" max="13611" width="19.7109375" style="20" customWidth="1"/>
    <col min="13612" max="13612" width="12.28515625" style="20" customWidth="1"/>
    <col min="13613" max="13613" width="19.7109375" style="20" customWidth="1"/>
    <col min="13614" max="13614" width="15" style="20" customWidth="1"/>
    <col min="13615" max="13616" width="19.7109375" style="20" customWidth="1"/>
    <col min="13617" max="13617" width="12.28515625" style="20" customWidth="1"/>
    <col min="13618" max="13618" width="19.7109375" style="20" customWidth="1"/>
    <col min="13619" max="13619" width="9.140625" style="20"/>
    <col min="13620" max="13621" width="19.7109375" style="20" customWidth="1"/>
    <col min="13622" max="13622" width="12.28515625" style="20" customWidth="1"/>
    <col min="13623" max="13623" width="19.7109375" style="20" customWidth="1"/>
    <col min="13624" max="13624" width="9.140625" style="20"/>
    <col min="13625" max="13626" width="19.7109375" style="20" customWidth="1"/>
    <col min="13627" max="13627" width="12.28515625" style="20" customWidth="1"/>
    <col min="13628" max="13628" width="19.7109375" style="20" customWidth="1"/>
    <col min="13629" max="13629" width="9.140625" style="20"/>
    <col min="13630" max="13631" width="19.7109375" style="20" customWidth="1"/>
    <col min="13632" max="13632" width="12.28515625" style="20" customWidth="1"/>
    <col min="13633" max="13633" width="19.7109375" style="20" customWidth="1"/>
    <col min="13634" max="13634" width="15" style="20" customWidth="1"/>
    <col min="13635" max="13636" width="19.7109375" style="20" customWidth="1"/>
    <col min="13637" max="13637" width="12.28515625" style="20" customWidth="1"/>
    <col min="13638" max="13638" width="19.7109375" style="20" customWidth="1"/>
    <col min="13639" max="13639" width="9.140625" style="20"/>
    <col min="13640" max="13641" width="19.7109375" style="20" customWidth="1"/>
    <col min="13642" max="13642" width="12.28515625" style="20" customWidth="1"/>
    <col min="13643" max="13643" width="19.7109375" style="20" customWidth="1"/>
    <col min="13644" max="13644" width="9.140625" style="20"/>
    <col min="13645" max="13646" width="19.7109375" style="20" customWidth="1"/>
    <col min="13647" max="13647" width="12.28515625" style="20" customWidth="1"/>
    <col min="13648" max="13648" width="19.7109375" style="20" customWidth="1"/>
    <col min="13649" max="13649" width="9.140625" style="20"/>
    <col min="13650" max="13651" width="19.7109375" style="20" customWidth="1"/>
    <col min="13652" max="13652" width="12.28515625" style="20" customWidth="1"/>
    <col min="13653" max="13653" width="19.7109375" style="20" customWidth="1"/>
    <col min="13654" max="13654" width="15" style="20" customWidth="1"/>
    <col min="13655" max="13656" width="19.7109375" style="20" customWidth="1"/>
    <col min="13657" max="13657" width="12.28515625" style="20" customWidth="1"/>
    <col min="13658" max="13658" width="19.7109375" style="20" customWidth="1"/>
    <col min="13659" max="13659" width="9.140625" style="20"/>
    <col min="13660" max="13661" width="19.7109375" style="20" customWidth="1"/>
    <col min="13662" max="13662" width="12.28515625" style="20" customWidth="1"/>
    <col min="13663" max="13663" width="19.7109375" style="20" customWidth="1"/>
    <col min="13664" max="13664" width="9.140625" style="20"/>
    <col min="13665" max="13666" width="19.7109375" style="20" customWidth="1"/>
    <col min="13667" max="13667" width="12.28515625" style="20" customWidth="1"/>
    <col min="13668" max="13668" width="19.7109375" style="20" customWidth="1"/>
    <col min="13669" max="13669" width="9.140625" style="20"/>
    <col min="13670" max="13671" width="19.7109375" style="20" customWidth="1"/>
    <col min="13672" max="13672" width="12.28515625" style="20" customWidth="1"/>
    <col min="13673" max="13673" width="19.7109375" style="20" customWidth="1"/>
    <col min="13674" max="13674" width="9.140625" style="20"/>
    <col min="13675" max="13676" width="19.7109375" style="20" customWidth="1"/>
    <col min="13677" max="13677" width="12.28515625" style="20" customWidth="1"/>
    <col min="13678" max="13678" width="19.7109375" style="20" customWidth="1"/>
    <col min="13679" max="13679" width="9.140625" style="20"/>
    <col min="13680" max="13681" width="19.7109375" style="20" customWidth="1"/>
    <col min="13682" max="13682" width="12.28515625" style="20" customWidth="1"/>
    <col min="13683" max="13683" width="19.7109375" style="20" customWidth="1"/>
    <col min="13684" max="13684" width="9.140625" style="20"/>
    <col min="13685" max="13686" width="19.7109375" style="20" customWidth="1"/>
    <col min="13687" max="13687" width="12.28515625" style="20" customWidth="1"/>
    <col min="13688" max="13688" width="19.7109375" style="20" customWidth="1"/>
    <col min="13689" max="13689" width="9.140625" style="20"/>
    <col min="13690" max="13691" width="19.7109375" style="20" customWidth="1"/>
    <col min="13692" max="13692" width="12.28515625" style="20" customWidth="1"/>
    <col min="13693" max="13693" width="19.7109375" style="20" customWidth="1"/>
    <col min="13694" max="13694" width="9.140625" style="20"/>
    <col min="13695" max="13696" width="19.7109375" style="20" customWidth="1"/>
    <col min="13697" max="13697" width="12.28515625" style="20" customWidth="1"/>
    <col min="13698" max="13698" width="19.7109375" style="20" customWidth="1"/>
    <col min="13699" max="13699" width="9.140625" style="20"/>
    <col min="13700" max="13701" width="19.7109375" style="20" customWidth="1"/>
    <col min="13702" max="13702" width="12.28515625" style="20" customWidth="1"/>
    <col min="13703" max="13703" width="19.7109375" style="20" customWidth="1"/>
    <col min="13704" max="13825" width="9.140625" style="20"/>
    <col min="13826" max="13826" width="19.28515625" style="20" customWidth="1"/>
    <col min="13827" max="13827" width="19.42578125" style="20" customWidth="1"/>
    <col min="13828" max="13828" width="0" style="20" hidden="1" customWidth="1"/>
    <col min="13829" max="13829" width="31.7109375" style="20" customWidth="1"/>
    <col min="13830" max="13830" width="21.42578125" style="20" customWidth="1"/>
    <col min="13831" max="13831" width="29.28515625" style="20" customWidth="1"/>
    <col min="13832" max="13832" width="19.7109375" style="20" customWidth="1"/>
    <col min="13833" max="13833" width="19.28515625" style="20" customWidth="1"/>
    <col min="13834" max="13834" width="20.28515625" style="20" customWidth="1"/>
    <col min="13835" max="13835" width="20.5703125" style="20" customWidth="1"/>
    <col min="13836" max="13837" width="19.7109375" style="20" customWidth="1"/>
    <col min="13838" max="13838" width="12.28515625" style="20" customWidth="1"/>
    <col min="13839" max="13839" width="19.7109375" style="20" customWidth="1"/>
    <col min="13840" max="13840" width="9.140625" style="20"/>
    <col min="13841" max="13842" width="19.7109375" style="20" customWidth="1"/>
    <col min="13843" max="13843" width="12.28515625" style="20" customWidth="1"/>
    <col min="13844" max="13844" width="19.7109375" style="20" customWidth="1"/>
    <col min="13845" max="13845" width="9.140625" style="20"/>
    <col min="13846" max="13847" width="19.7109375" style="20" customWidth="1"/>
    <col min="13848" max="13848" width="12.28515625" style="20" customWidth="1"/>
    <col min="13849" max="13849" width="19.7109375" style="20" customWidth="1"/>
    <col min="13850" max="13850" width="15" style="20" customWidth="1"/>
    <col min="13851" max="13852" width="19.7109375" style="20" customWidth="1"/>
    <col min="13853" max="13853" width="12.28515625" style="20" customWidth="1"/>
    <col min="13854" max="13854" width="19.7109375" style="20" customWidth="1"/>
    <col min="13855" max="13855" width="9.140625" style="20"/>
    <col min="13856" max="13857" width="19.7109375" style="20" customWidth="1"/>
    <col min="13858" max="13858" width="12.28515625" style="20" customWidth="1"/>
    <col min="13859" max="13859" width="19.7109375" style="20" customWidth="1"/>
    <col min="13860" max="13860" width="9.140625" style="20"/>
    <col min="13861" max="13862" width="19.7109375" style="20" customWidth="1"/>
    <col min="13863" max="13863" width="12.28515625" style="20" customWidth="1"/>
    <col min="13864" max="13864" width="19.7109375" style="20" customWidth="1"/>
    <col min="13865" max="13865" width="9.140625" style="20"/>
    <col min="13866" max="13867" width="19.7109375" style="20" customWidth="1"/>
    <col min="13868" max="13868" width="12.28515625" style="20" customWidth="1"/>
    <col min="13869" max="13869" width="19.7109375" style="20" customWidth="1"/>
    <col min="13870" max="13870" width="15" style="20" customWidth="1"/>
    <col min="13871" max="13872" width="19.7109375" style="20" customWidth="1"/>
    <col min="13873" max="13873" width="12.28515625" style="20" customWidth="1"/>
    <col min="13874" max="13874" width="19.7109375" style="20" customWidth="1"/>
    <col min="13875" max="13875" width="9.140625" style="20"/>
    <col min="13876" max="13877" width="19.7109375" style="20" customWidth="1"/>
    <col min="13878" max="13878" width="12.28515625" style="20" customWidth="1"/>
    <col min="13879" max="13879" width="19.7109375" style="20" customWidth="1"/>
    <col min="13880" max="13880" width="9.140625" style="20"/>
    <col min="13881" max="13882" width="19.7109375" style="20" customWidth="1"/>
    <col min="13883" max="13883" width="12.28515625" style="20" customWidth="1"/>
    <col min="13884" max="13884" width="19.7109375" style="20" customWidth="1"/>
    <col min="13885" max="13885" width="9.140625" style="20"/>
    <col min="13886" max="13887" width="19.7109375" style="20" customWidth="1"/>
    <col min="13888" max="13888" width="12.28515625" style="20" customWidth="1"/>
    <col min="13889" max="13889" width="19.7109375" style="20" customWidth="1"/>
    <col min="13890" max="13890" width="15" style="20" customWidth="1"/>
    <col min="13891" max="13892" width="19.7109375" style="20" customWidth="1"/>
    <col min="13893" max="13893" width="12.28515625" style="20" customWidth="1"/>
    <col min="13894" max="13894" width="19.7109375" style="20" customWidth="1"/>
    <col min="13895" max="13895" width="9.140625" style="20"/>
    <col min="13896" max="13897" width="19.7109375" style="20" customWidth="1"/>
    <col min="13898" max="13898" width="12.28515625" style="20" customWidth="1"/>
    <col min="13899" max="13899" width="19.7109375" style="20" customWidth="1"/>
    <col min="13900" max="13900" width="9.140625" style="20"/>
    <col min="13901" max="13902" width="19.7109375" style="20" customWidth="1"/>
    <col min="13903" max="13903" width="12.28515625" style="20" customWidth="1"/>
    <col min="13904" max="13904" width="19.7109375" style="20" customWidth="1"/>
    <col min="13905" max="13905" width="9.140625" style="20"/>
    <col min="13906" max="13907" width="19.7109375" style="20" customWidth="1"/>
    <col min="13908" max="13908" width="12.28515625" style="20" customWidth="1"/>
    <col min="13909" max="13909" width="19.7109375" style="20" customWidth="1"/>
    <col min="13910" max="13910" width="15" style="20" customWidth="1"/>
    <col min="13911" max="13912" width="19.7109375" style="20" customWidth="1"/>
    <col min="13913" max="13913" width="12.28515625" style="20" customWidth="1"/>
    <col min="13914" max="13914" width="19.7109375" style="20" customWidth="1"/>
    <col min="13915" max="13915" width="9.140625" style="20"/>
    <col min="13916" max="13917" width="19.7109375" style="20" customWidth="1"/>
    <col min="13918" max="13918" width="12.28515625" style="20" customWidth="1"/>
    <col min="13919" max="13919" width="19.7109375" style="20" customWidth="1"/>
    <col min="13920" max="13920" width="9.140625" style="20"/>
    <col min="13921" max="13922" width="19.7109375" style="20" customWidth="1"/>
    <col min="13923" max="13923" width="12.28515625" style="20" customWidth="1"/>
    <col min="13924" max="13924" width="19.7109375" style="20" customWidth="1"/>
    <col min="13925" max="13925" width="9.140625" style="20"/>
    <col min="13926" max="13927" width="19.7109375" style="20" customWidth="1"/>
    <col min="13928" max="13928" width="12.28515625" style="20" customWidth="1"/>
    <col min="13929" max="13929" width="19.7109375" style="20" customWidth="1"/>
    <col min="13930" max="13930" width="9.140625" style="20"/>
    <col min="13931" max="13932" width="19.7109375" style="20" customWidth="1"/>
    <col min="13933" max="13933" width="12.28515625" style="20" customWidth="1"/>
    <col min="13934" max="13934" width="19.7109375" style="20" customWidth="1"/>
    <col min="13935" max="13935" width="9.140625" style="20"/>
    <col min="13936" max="13937" width="19.7109375" style="20" customWidth="1"/>
    <col min="13938" max="13938" width="12.28515625" style="20" customWidth="1"/>
    <col min="13939" max="13939" width="19.7109375" style="20" customWidth="1"/>
    <col min="13940" max="13940" width="9.140625" style="20"/>
    <col min="13941" max="13942" width="19.7109375" style="20" customWidth="1"/>
    <col min="13943" max="13943" width="12.28515625" style="20" customWidth="1"/>
    <col min="13944" max="13944" width="19.7109375" style="20" customWidth="1"/>
    <col min="13945" max="13945" width="9.140625" style="20"/>
    <col min="13946" max="13947" width="19.7109375" style="20" customWidth="1"/>
    <col min="13948" max="13948" width="12.28515625" style="20" customWidth="1"/>
    <col min="13949" max="13949" width="19.7109375" style="20" customWidth="1"/>
    <col min="13950" max="13950" width="9.140625" style="20"/>
    <col min="13951" max="13952" width="19.7109375" style="20" customWidth="1"/>
    <col min="13953" max="13953" width="12.28515625" style="20" customWidth="1"/>
    <col min="13954" max="13954" width="19.7109375" style="20" customWidth="1"/>
    <col min="13955" max="13955" width="9.140625" style="20"/>
    <col min="13956" max="13957" width="19.7109375" style="20" customWidth="1"/>
    <col min="13958" max="13958" width="12.28515625" style="20" customWidth="1"/>
    <col min="13959" max="13959" width="19.7109375" style="20" customWidth="1"/>
    <col min="13960" max="14081" width="9.140625" style="20"/>
    <col min="14082" max="14082" width="19.28515625" style="20" customWidth="1"/>
    <col min="14083" max="14083" width="19.42578125" style="20" customWidth="1"/>
    <col min="14084" max="14084" width="0" style="20" hidden="1" customWidth="1"/>
    <col min="14085" max="14085" width="31.7109375" style="20" customWidth="1"/>
    <col min="14086" max="14086" width="21.42578125" style="20" customWidth="1"/>
    <col min="14087" max="14087" width="29.28515625" style="20" customWidth="1"/>
    <col min="14088" max="14088" width="19.7109375" style="20" customWidth="1"/>
    <col min="14089" max="14089" width="19.28515625" style="20" customWidth="1"/>
    <col min="14090" max="14090" width="20.28515625" style="20" customWidth="1"/>
    <col min="14091" max="14091" width="20.5703125" style="20" customWidth="1"/>
    <col min="14092" max="14093" width="19.7109375" style="20" customWidth="1"/>
    <col min="14094" max="14094" width="12.28515625" style="20" customWidth="1"/>
    <col min="14095" max="14095" width="19.7109375" style="20" customWidth="1"/>
    <col min="14096" max="14096" width="9.140625" style="20"/>
    <col min="14097" max="14098" width="19.7109375" style="20" customWidth="1"/>
    <col min="14099" max="14099" width="12.28515625" style="20" customWidth="1"/>
    <col min="14100" max="14100" width="19.7109375" style="20" customWidth="1"/>
    <col min="14101" max="14101" width="9.140625" style="20"/>
    <col min="14102" max="14103" width="19.7109375" style="20" customWidth="1"/>
    <col min="14104" max="14104" width="12.28515625" style="20" customWidth="1"/>
    <col min="14105" max="14105" width="19.7109375" style="20" customWidth="1"/>
    <col min="14106" max="14106" width="15" style="20" customWidth="1"/>
    <col min="14107" max="14108" width="19.7109375" style="20" customWidth="1"/>
    <col min="14109" max="14109" width="12.28515625" style="20" customWidth="1"/>
    <col min="14110" max="14110" width="19.7109375" style="20" customWidth="1"/>
    <col min="14111" max="14111" width="9.140625" style="20"/>
    <col min="14112" max="14113" width="19.7109375" style="20" customWidth="1"/>
    <col min="14114" max="14114" width="12.28515625" style="20" customWidth="1"/>
    <col min="14115" max="14115" width="19.7109375" style="20" customWidth="1"/>
    <col min="14116" max="14116" width="9.140625" style="20"/>
    <col min="14117" max="14118" width="19.7109375" style="20" customWidth="1"/>
    <col min="14119" max="14119" width="12.28515625" style="20" customWidth="1"/>
    <col min="14120" max="14120" width="19.7109375" style="20" customWidth="1"/>
    <col min="14121" max="14121" width="9.140625" style="20"/>
    <col min="14122" max="14123" width="19.7109375" style="20" customWidth="1"/>
    <col min="14124" max="14124" width="12.28515625" style="20" customWidth="1"/>
    <col min="14125" max="14125" width="19.7109375" style="20" customWidth="1"/>
    <col min="14126" max="14126" width="15" style="20" customWidth="1"/>
    <col min="14127" max="14128" width="19.7109375" style="20" customWidth="1"/>
    <col min="14129" max="14129" width="12.28515625" style="20" customWidth="1"/>
    <col min="14130" max="14130" width="19.7109375" style="20" customWidth="1"/>
    <col min="14131" max="14131" width="9.140625" style="20"/>
    <col min="14132" max="14133" width="19.7109375" style="20" customWidth="1"/>
    <col min="14134" max="14134" width="12.28515625" style="20" customWidth="1"/>
    <col min="14135" max="14135" width="19.7109375" style="20" customWidth="1"/>
    <col min="14136" max="14136" width="9.140625" style="20"/>
    <col min="14137" max="14138" width="19.7109375" style="20" customWidth="1"/>
    <col min="14139" max="14139" width="12.28515625" style="20" customWidth="1"/>
    <col min="14140" max="14140" width="19.7109375" style="20" customWidth="1"/>
    <col min="14141" max="14141" width="9.140625" style="20"/>
    <col min="14142" max="14143" width="19.7109375" style="20" customWidth="1"/>
    <col min="14144" max="14144" width="12.28515625" style="20" customWidth="1"/>
    <col min="14145" max="14145" width="19.7109375" style="20" customWidth="1"/>
    <col min="14146" max="14146" width="15" style="20" customWidth="1"/>
    <col min="14147" max="14148" width="19.7109375" style="20" customWidth="1"/>
    <col min="14149" max="14149" width="12.28515625" style="20" customWidth="1"/>
    <col min="14150" max="14150" width="19.7109375" style="20" customWidth="1"/>
    <col min="14151" max="14151" width="9.140625" style="20"/>
    <col min="14152" max="14153" width="19.7109375" style="20" customWidth="1"/>
    <col min="14154" max="14154" width="12.28515625" style="20" customWidth="1"/>
    <col min="14155" max="14155" width="19.7109375" style="20" customWidth="1"/>
    <col min="14156" max="14156" width="9.140625" style="20"/>
    <col min="14157" max="14158" width="19.7109375" style="20" customWidth="1"/>
    <col min="14159" max="14159" width="12.28515625" style="20" customWidth="1"/>
    <col min="14160" max="14160" width="19.7109375" style="20" customWidth="1"/>
    <col min="14161" max="14161" width="9.140625" style="20"/>
    <col min="14162" max="14163" width="19.7109375" style="20" customWidth="1"/>
    <col min="14164" max="14164" width="12.28515625" style="20" customWidth="1"/>
    <col min="14165" max="14165" width="19.7109375" style="20" customWidth="1"/>
    <col min="14166" max="14166" width="15" style="20" customWidth="1"/>
    <col min="14167" max="14168" width="19.7109375" style="20" customWidth="1"/>
    <col min="14169" max="14169" width="12.28515625" style="20" customWidth="1"/>
    <col min="14170" max="14170" width="19.7109375" style="20" customWidth="1"/>
    <col min="14171" max="14171" width="9.140625" style="20"/>
    <col min="14172" max="14173" width="19.7109375" style="20" customWidth="1"/>
    <col min="14174" max="14174" width="12.28515625" style="20" customWidth="1"/>
    <col min="14175" max="14175" width="19.7109375" style="20" customWidth="1"/>
    <col min="14176" max="14176" width="9.140625" style="20"/>
    <col min="14177" max="14178" width="19.7109375" style="20" customWidth="1"/>
    <col min="14179" max="14179" width="12.28515625" style="20" customWidth="1"/>
    <col min="14180" max="14180" width="19.7109375" style="20" customWidth="1"/>
    <col min="14181" max="14181" width="9.140625" style="20"/>
    <col min="14182" max="14183" width="19.7109375" style="20" customWidth="1"/>
    <col min="14184" max="14184" width="12.28515625" style="20" customWidth="1"/>
    <col min="14185" max="14185" width="19.7109375" style="20" customWidth="1"/>
    <col min="14186" max="14186" width="9.140625" style="20"/>
    <col min="14187" max="14188" width="19.7109375" style="20" customWidth="1"/>
    <col min="14189" max="14189" width="12.28515625" style="20" customWidth="1"/>
    <col min="14190" max="14190" width="19.7109375" style="20" customWidth="1"/>
    <col min="14191" max="14191" width="9.140625" style="20"/>
    <col min="14192" max="14193" width="19.7109375" style="20" customWidth="1"/>
    <col min="14194" max="14194" width="12.28515625" style="20" customWidth="1"/>
    <col min="14195" max="14195" width="19.7109375" style="20" customWidth="1"/>
    <col min="14196" max="14196" width="9.140625" style="20"/>
    <col min="14197" max="14198" width="19.7109375" style="20" customWidth="1"/>
    <col min="14199" max="14199" width="12.28515625" style="20" customWidth="1"/>
    <col min="14200" max="14200" width="19.7109375" style="20" customWidth="1"/>
    <col min="14201" max="14201" width="9.140625" style="20"/>
    <col min="14202" max="14203" width="19.7109375" style="20" customWidth="1"/>
    <col min="14204" max="14204" width="12.28515625" style="20" customWidth="1"/>
    <col min="14205" max="14205" width="19.7109375" style="20" customWidth="1"/>
    <col min="14206" max="14206" width="9.140625" style="20"/>
    <col min="14207" max="14208" width="19.7109375" style="20" customWidth="1"/>
    <col min="14209" max="14209" width="12.28515625" style="20" customWidth="1"/>
    <col min="14210" max="14210" width="19.7109375" style="20" customWidth="1"/>
    <col min="14211" max="14211" width="9.140625" style="20"/>
    <col min="14212" max="14213" width="19.7109375" style="20" customWidth="1"/>
    <col min="14214" max="14214" width="12.28515625" style="20" customWidth="1"/>
    <col min="14215" max="14215" width="19.7109375" style="20" customWidth="1"/>
    <col min="14216" max="14337" width="9.140625" style="20"/>
    <col min="14338" max="14338" width="19.28515625" style="20" customWidth="1"/>
    <col min="14339" max="14339" width="19.42578125" style="20" customWidth="1"/>
    <col min="14340" max="14340" width="0" style="20" hidden="1" customWidth="1"/>
    <col min="14341" max="14341" width="31.7109375" style="20" customWidth="1"/>
    <col min="14342" max="14342" width="21.42578125" style="20" customWidth="1"/>
    <col min="14343" max="14343" width="29.28515625" style="20" customWidth="1"/>
    <col min="14344" max="14344" width="19.7109375" style="20" customWidth="1"/>
    <col min="14345" max="14345" width="19.28515625" style="20" customWidth="1"/>
    <col min="14346" max="14346" width="20.28515625" style="20" customWidth="1"/>
    <col min="14347" max="14347" width="20.5703125" style="20" customWidth="1"/>
    <col min="14348" max="14349" width="19.7109375" style="20" customWidth="1"/>
    <col min="14350" max="14350" width="12.28515625" style="20" customWidth="1"/>
    <col min="14351" max="14351" width="19.7109375" style="20" customWidth="1"/>
    <col min="14352" max="14352" width="9.140625" style="20"/>
    <col min="14353" max="14354" width="19.7109375" style="20" customWidth="1"/>
    <col min="14355" max="14355" width="12.28515625" style="20" customWidth="1"/>
    <col min="14356" max="14356" width="19.7109375" style="20" customWidth="1"/>
    <col min="14357" max="14357" width="9.140625" style="20"/>
    <col min="14358" max="14359" width="19.7109375" style="20" customWidth="1"/>
    <col min="14360" max="14360" width="12.28515625" style="20" customWidth="1"/>
    <col min="14361" max="14361" width="19.7109375" style="20" customWidth="1"/>
    <col min="14362" max="14362" width="15" style="20" customWidth="1"/>
    <col min="14363" max="14364" width="19.7109375" style="20" customWidth="1"/>
    <col min="14365" max="14365" width="12.28515625" style="20" customWidth="1"/>
    <col min="14366" max="14366" width="19.7109375" style="20" customWidth="1"/>
    <col min="14367" max="14367" width="9.140625" style="20"/>
    <col min="14368" max="14369" width="19.7109375" style="20" customWidth="1"/>
    <col min="14370" max="14370" width="12.28515625" style="20" customWidth="1"/>
    <col min="14371" max="14371" width="19.7109375" style="20" customWidth="1"/>
    <col min="14372" max="14372" width="9.140625" style="20"/>
    <col min="14373" max="14374" width="19.7109375" style="20" customWidth="1"/>
    <col min="14375" max="14375" width="12.28515625" style="20" customWidth="1"/>
    <col min="14376" max="14376" width="19.7109375" style="20" customWidth="1"/>
    <col min="14377" max="14377" width="9.140625" style="20"/>
    <col min="14378" max="14379" width="19.7109375" style="20" customWidth="1"/>
    <col min="14380" max="14380" width="12.28515625" style="20" customWidth="1"/>
    <col min="14381" max="14381" width="19.7109375" style="20" customWidth="1"/>
    <col min="14382" max="14382" width="15" style="20" customWidth="1"/>
    <col min="14383" max="14384" width="19.7109375" style="20" customWidth="1"/>
    <col min="14385" max="14385" width="12.28515625" style="20" customWidth="1"/>
    <col min="14386" max="14386" width="19.7109375" style="20" customWidth="1"/>
    <col min="14387" max="14387" width="9.140625" style="20"/>
    <col min="14388" max="14389" width="19.7109375" style="20" customWidth="1"/>
    <col min="14390" max="14390" width="12.28515625" style="20" customWidth="1"/>
    <col min="14391" max="14391" width="19.7109375" style="20" customWidth="1"/>
    <col min="14392" max="14392" width="9.140625" style="20"/>
    <col min="14393" max="14394" width="19.7109375" style="20" customWidth="1"/>
    <col min="14395" max="14395" width="12.28515625" style="20" customWidth="1"/>
    <col min="14396" max="14396" width="19.7109375" style="20" customWidth="1"/>
    <col min="14397" max="14397" width="9.140625" style="20"/>
    <col min="14398" max="14399" width="19.7109375" style="20" customWidth="1"/>
    <col min="14400" max="14400" width="12.28515625" style="20" customWidth="1"/>
    <col min="14401" max="14401" width="19.7109375" style="20" customWidth="1"/>
    <col min="14402" max="14402" width="15" style="20" customWidth="1"/>
    <col min="14403" max="14404" width="19.7109375" style="20" customWidth="1"/>
    <col min="14405" max="14405" width="12.28515625" style="20" customWidth="1"/>
    <col min="14406" max="14406" width="19.7109375" style="20" customWidth="1"/>
    <col min="14407" max="14407" width="9.140625" style="20"/>
    <col min="14408" max="14409" width="19.7109375" style="20" customWidth="1"/>
    <col min="14410" max="14410" width="12.28515625" style="20" customWidth="1"/>
    <col min="14411" max="14411" width="19.7109375" style="20" customWidth="1"/>
    <col min="14412" max="14412" width="9.140625" style="20"/>
    <col min="14413" max="14414" width="19.7109375" style="20" customWidth="1"/>
    <col min="14415" max="14415" width="12.28515625" style="20" customWidth="1"/>
    <col min="14416" max="14416" width="19.7109375" style="20" customWidth="1"/>
    <col min="14417" max="14417" width="9.140625" style="20"/>
    <col min="14418" max="14419" width="19.7109375" style="20" customWidth="1"/>
    <col min="14420" max="14420" width="12.28515625" style="20" customWidth="1"/>
    <col min="14421" max="14421" width="19.7109375" style="20" customWidth="1"/>
    <col min="14422" max="14422" width="15" style="20" customWidth="1"/>
    <col min="14423" max="14424" width="19.7109375" style="20" customWidth="1"/>
    <col min="14425" max="14425" width="12.28515625" style="20" customWidth="1"/>
    <col min="14426" max="14426" width="19.7109375" style="20" customWidth="1"/>
    <col min="14427" max="14427" width="9.140625" style="20"/>
    <col min="14428" max="14429" width="19.7109375" style="20" customWidth="1"/>
    <col min="14430" max="14430" width="12.28515625" style="20" customWidth="1"/>
    <col min="14431" max="14431" width="19.7109375" style="20" customWidth="1"/>
    <col min="14432" max="14432" width="9.140625" style="20"/>
    <col min="14433" max="14434" width="19.7109375" style="20" customWidth="1"/>
    <col min="14435" max="14435" width="12.28515625" style="20" customWidth="1"/>
    <col min="14436" max="14436" width="19.7109375" style="20" customWidth="1"/>
    <col min="14437" max="14437" width="9.140625" style="20"/>
    <col min="14438" max="14439" width="19.7109375" style="20" customWidth="1"/>
    <col min="14440" max="14440" width="12.28515625" style="20" customWidth="1"/>
    <col min="14441" max="14441" width="19.7109375" style="20" customWidth="1"/>
    <col min="14442" max="14442" width="9.140625" style="20"/>
    <col min="14443" max="14444" width="19.7109375" style="20" customWidth="1"/>
    <col min="14445" max="14445" width="12.28515625" style="20" customWidth="1"/>
    <col min="14446" max="14446" width="19.7109375" style="20" customWidth="1"/>
    <col min="14447" max="14447" width="9.140625" style="20"/>
    <col min="14448" max="14449" width="19.7109375" style="20" customWidth="1"/>
    <col min="14450" max="14450" width="12.28515625" style="20" customWidth="1"/>
    <col min="14451" max="14451" width="19.7109375" style="20" customWidth="1"/>
    <col min="14452" max="14452" width="9.140625" style="20"/>
    <col min="14453" max="14454" width="19.7109375" style="20" customWidth="1"/>
    <col min="14455" max="14455" width="12.28515625" style="20" customWidth="1"/>
    <col min="14456" max="14456" width="19.7109375" style="20" customWidth="1"/>
    <col min="14457" max="14457" width="9.140625" style="20"/>
    <col min="14458" max="14459" width="19.7109375" style="20" customWidth="1"/>
    <col min="14460" max="14460" width="12.28515625" style="20" customWidth="1"/>
    <col min="14461" max="14461" width="19.7109375" style="20" customWidth="1"/>
    <col min="14462" max="14462" width="9.140625" style="20"/>
    <col min="14463" max="14464" width="19.7109375" style="20" customWidth="1"/>
    <col min="14465" max="14465" width="12.28515625" style="20" customWidth="1"/>
    <col min="14466" max="14466" width="19.7109375" style="20" customWidth="1"/>
    <col min="14467" max="14467" width="9.140625" style="20"/>
    <col min="14468" max="14469" width="19.7109375" style="20" customWidth="1"/>
    <col min="14470" max="14470" width="12.28515625" style="20" customWidth="1"/>
    <col min="14471" max="14471" width="19.7109375" style="20" customWidth="1"/>
    <col min="14472" max="14593" width="9.140625" style="20"/>
    <col min="14594" max="14594" width="19.28515625" style="20" customWidth="1"/>
    <col min="14595" max="14595" width="19.42578125" style="20" customWidth="1"/>
    <col min="14596" max="14596" width="0" style="20" hidden="1" customWidth="1"/>
    <col min="14597" max="14597" width="31.7109375" style="20" customWidth="1"/>
    <col min="14598" max="14598" width="21.42578125" style="20" customWidth="1"/>
    <col min="14599" max="14599" width="29.28515625" style="20" customWidth="1"/>
    <col min="14600" max="14600" width="19.7109375" style="20" customWidth="1"/>
    <col min="14601" max="14601" width="19.28515625" style="20" customWidth="1"/>
    <col min="14602" max="14602" width="20.28515625" style="20" customWidth="1"/>
    <col min="14603" max="14603" width="20.5703125" style="20" customWidth="1"/>
    <col min="14604" max="14605" width="19.7109375" style="20" customWidth="1"/>
    <col min="14606" max="14606" width="12.28515625" style="20" customWidth="1"/>
    <col min="14607" max="14607" width="19.7109375" style="20" customWidth="1"/>
    <col min="14608" max="14608" width="9.140625" style="20"/>
    <col min="14609" max="14610" width="19.7109375" style="20" customWidth="1"/>
    <col min="14611" max="14611" width="12.28515625" style="20" customWidth="1"/>
    <col min="14612" max="14612" width="19.7109375" style="20" customWidth="1"/>
    <col min="14613" max="14613" width="9.140625" style="20"/>
    <col min="14614" max="14615" width="19.7109375" style="20" customWidth="1"/>
    <col min="14616" max="14616" width="12.28515625" style="20" customWidth="1"/>
    <col min="14617" max="14617" width="19.7109375" style="20" customWidth="1"/>
    <col min="14618" max="14618" width="15" style="20" customWidth="1"/>
    <col min="14619" max="14620" width="19.7109375" style="20" customWidth="1"/>
    <col min="14621" max="14621" width="12.28515625" style="20" customWidth="1"/>
    <col min="14622" max="14622" width="19.7109375" style="20" customWidth="1"/>
    <col min="14623" max="14623" width="9.140625" style="20"/>
    <col min="14624" max="14625" width="19.7109375" style="20" customWidth="1"/>
    <col min="14626" max="14626" width="12.28515625" style="20" customWidth="1"/>
    <col min="14627" max="14627" width="19.7109375" style="20" customWidth="1"/>
    <col min="14628" max="14628" width="9.140625" style="20"/>
    <col min="14629" max="14630" width="19.7109375" style="20" customWidth="1"/>
    <col min="14631" max="14631" width="12.28515625" style="20" customWidth="1"/>
    <col min="14632" max="14632" width="19.7109375" style="20" customWidth="1"/>
    <col min="14633" max="14633" width="9.140625" style="20"/>
    <col min="14634" max="14635" width="19.7109375" style="20" customWidth="1"/>
    <col min="14636" max="14636" width="12.28515625" style="20" customWidth="1"/>
    <col min="14637" max="14637" width="19.7109375" style="20" customWidth="1"/>
    <col min="14638" max="14638" width="15" style="20" customWidth="1"/>
    <col min="14639" max="14640" width="19.7109375" style="20" customWidth="1"/>
    <col min="14641" max="14641" width="12.28515625" style="20" customWidth="1"/>
    <col min="14642" max="14642" width="19.7109375" style="20" customWidth="1"/>
    <col min="14643" max="14643" width="9.140625" style="20"/>
    <col min="14644" max="14645" width="19.7109375" style="20" customWidth="1"/>
    <col min="14646" max="14646" width="12.28515625" style="20" customWidth="1"/>
    <col min="14647" max="14647" width="19.7109375" style="20" customWidth="1"/>
    <col min="14648" max="14648" width="9.140625" style="20"/>
    <col min="14649" max="14650" width="19.7109375" style="20" customWidth="1"/>
    <col min="14651" max="14651" width="12.28515625" style="20" customWidth="1"/>
    <col min="14652" max="14652" width="19.7109375" style="20" customWidth="1"/>
    <col min="14653" max="14653" width="9.140625" style="20"/>
    <col min="14654" max="14655" width="19.7109375" style="20" customWidth="1"/>
    <col min="14656" max="14656" width="12.28515625" style="20" customWidth="1"/>
    <col min="14657" max="14657" width="19.7109375" style="20" customWidth="1"/>
    <col min="14658" max="14658" width="15" style="20" customWidth="1"/>
    <col min="14659" max="14660" width="19.7109375" style="20" customWidth="1"/>
    <col min="14661" max="14661" width="12.28515625" style="20" customWidth="1"/>
    <col min="14662" max="14662" width="19.7109375" style="20" customWidth="1"/>
    <col min="14663" max="14663" width="9.140625" style="20"/>
    <col min="14664" max="14665" width="19.7109375" style="20" customWidth="1"/>
    <col min="14666" max="14666" width="12.28515625" style="20" customWidth="1"/>
    <col min="14667" max="14667" width="19.7109375" style="20" customWidth="1"/>
    <col min="14668" max="14668" width="9.140625" style="20"/>
    <col min="14669" max="14670" width="19.7109375" style="20" customWidth="1"/>
    <col min="14671" max="14671" width="12.28515625" style="20" customWidth="1"/>
    <col min="14672" max="14672" width="19.7109375" style="20" customWidth="1"/>
    <col min="14673" max="14673" width="9.140625" style="20"/>
    <col min="14674" max="14675" width="19.7109375" style="20" customWidth="1"/>
    <col min="14676" max="14676" width="12.28515625" style="20" customWidth="1"/>
    <col min="14677" max="14677" width="19.7109375" style="20" customWidth="1"/>
    <col min="14678" max="14678" width="15" style="20" customWidth="1"/>
    <col min="14679" max="14680" width="19.7109375" style="20" customWidth="1"/>
    <col min="14681" max="14681" width="12.28515625" style="20" customWidth="1"/>
    <col min="14682" max="14682" width="19.7109375" style="20" customWidth="1"/>
    <col min="14683" max="14683" width="9.140625" style="20"/>
    <col min="14684" max="14685" width="19.7109375" style="20" customWidth="1"/>
    <col min="14686" max="14686" width="12.28515625" style="20" customWidth="1"/>
    <col min="14687" max="14687" width="19.7109375" style="20" customWidth="1"/>
    <col min="14688" max="14688" width="9.140625" style="20"/>
    <col min="14689" max="14690" width="19.7109375" style="20" customWidth="1"/>
    <col min="14691" max="14691" width="12.28515625" style="20" customWidth="1"/>
    <col min="14692" max="14692" width="19.7109375" style="20" customWidth="1"/>
    <col min="14693" max="14693" width="9.140625" style="20"/>
    <col min="14694" max="14695" width="19.7109375" style="20" customWidth="1"/>
    <col min="14696" max="14696" width="12.28515625" style="20" customWidth="1"/>
    <col min="14697" max="14697" width="19.7109375" style="20" customWidth="1"/>
    <col min="14698" max="14698" width="9.140625" style="20"/>
    <col min="14699" max="14700" width="19.7109375" style="20" customWidth="1"/>
    <col min="14701" max="14701" width="12.28515625" style="20" customWidth="1"/>
    <col min="14702" max="14702" width="19.7109375" style="20" customWidth="1"/>
    <col min="14703" max="14703" width="9.140625" style="20"/>
    <col min="14704" max="14705" width="19.7109375" style="20" customWidth="1"/>
    <col min="14706" max="14706" width="12.28515625" style="20" customWidth="1"/>
    <col min="14707" max="14707" width="19.7109375" style="20" customWidth="1"/>
    <col min="14708" max="14708" width="9.140625" style="20"/>
    <col min="14709" max="14710" width="19.7109375" style="20" customWidth="1"/>
    <col min="14711" max="14711" width="12.28515625" style="20" customWidth="1"/>
    <col min="14712" max="14712" width="19.7109375" style="20" customWidth="1"/>
    <col min="14713" max="14713" width="9.140625" style="20"/>
    <col min="14714" max="14715" width="19.7109375" style="20" customWidth="1"/>
    <col min="14716" max="14716" width="12.28515625" style="20" customWidth="1"/>
    <col min="14717" max="14717" width="19.7109375" style="20" customWidth="1"/>
    <col min="14718" max="14718" width="9.140625" style="20"/>
    <col min="14719" max="14720" width="19.7109375" style="20" customWidth="1"/>
    <col min="14721" max="14721" width="12.28515625" style="20" customWidth="1"/>
    <col min="14722" max="14722" width="19.7109375" style="20" customWidth="1"/>
    <col min="14723" max="14723" width="9.140625" style="20"/>
    <col min="14724" max="14725" width="19.7109375" style="20" customWidth="1"/>
    <col min="14726" max="14726" width="12.28515625" style="20" customWidth="1"/>
    <col min="14727" max="14727" width="19.7109375" style="20" customWidth="1"/>
    <col min="14728" max="14849" width="9.140625" style="20"/>
    <col min="14850" max="14850" width="19.28515625" style="20" customWidth="1"/>
    <col min="14851" max="14851" width="19.42578125" style="20" customWidth="1"/>
    <col min="14852" max="14852" width="0" style="20" hidden="1" customWidth="1"/>
    <col min="14853" max="14853" width="31.7109375" style="20" customWidth="1"/>
    <col min="14854" max="14854" width="21.42578125" style="20" customWidth="1"/>
    <col min="14855" max="14855" width="29.28515625" style="20" customWidth="1"/>
    <col min="14856" max="14856" width="19.7109375" style="20" customWidth="1"/>
    <col min="14857" max="14857" width="19.28515625" style="20" customWidth="1"/>
    <col min="14858" max="14858" width="20.28515625" style="20" customWidth="1"/>
    <col min="14859" max="14859" width="20.5703125" style="20" customWidth="1"/>
    <col min="14860" max="14861" width="19.7109375" style="20" customWidth="1"/>
    <col min="14862" max="14862" width="12.28515625" style="20" customWidth="1"/>
    <col min="14863" max="14863" width="19.7109375" style="20" customWidth="1"/>
    <col min="14864" max="14864" width="9.140625" style="20"/>
    <col min="14865" max="14866" width="19.7109375" style="20" customWidth="1"/>
    <col min="14867" max="14867" width="12.28515625" style="20" customWidth="1"/>
    <col min="14868" max="14868" width="19.7109375" style="20" customWidth="1"/>
    <col min="14869" max="14869" width="9.140625" style="20"/>
    <col min="14870" max="14871" width="19.7109375" style="20" customWidth="1"/>
    <col min="14872" max="14872" width="12.28515625" style="20" customWidth="1"/>
    <col min="14873" max="14873" width="19.7109375" style="20" customWidth="1"/>
    <col min="14874" max="14874" width="15" style="20" customWidth="1"/>
    <col min="14875" max="14876" width="19.7109375" style="20" customWidth="1"/>
    <col min="14877" max="14877" width="12.28515625" style="20" customWidth="1"/>
    <col min="14878" max="14878" width="19.7109375" style="20" customWidth="1"/>
    <col min="14879" max="14879" width="9.140625" style="20"/>
    <col min="14880" max="14881" width="19.7109375" style="20" customWidth="1"/>
    <col min="14882" max="14882" width="12.28515625" style="20" customWidth="1"/>
    <col min="14883" max="14883" width="19.7109375" style="20" customWidth="1"/>
    <col min="14884" max="14884" width="9.140625" style="20"/>
    <col min="14885" max="14886" width="19.7109375" style="20" customWidth="1"/>
    <col min="14887" max="14887" width="12.28515625" style="20" customWidth="1"/>
    <col min="14888" max="14888" width="19.7109375" style="20" customWidth="1"/>
    <col min="14889" max="14889" width="9.140625" style="20"/>
    <col min="14890" max="14891" width="19.7109375" style="20" customWidth="1"/>
    <col min="14892" max="14892" width="12.28515625" style="20" customWidth="1"/>
    <col min="14893" max="14893" width="19.7109375" style="20" customWidth="1"/>
    <col min="14894" max="14894" width="15" style="20" customWidth="1"/>
    <col min="14895" max="14896" width="19.7109375" style="20" customWidth="1"/>
    <col min="14897" max="14897" width="12.28515625" style="20" customWidth="1"/>
    <col min="14898" max="14898" width="19.7109375" style="20" customWidth="1"/>
    <col min="14899" max="14899" width="9.140625" style="20"/>
    <col min="14900" max="14901" width="19.7109375" style="20" customWidth="1"/>
    <col min="14902" max="14902" width="12.28515625" style="20" customWidth="1"/>
    <col min="14903" max="14903" width="19.7109375" style="20" customWidth="1"/>
    <col min="14904" max="14904" width="9.140625" style="20"/>
    <col min="14905" max="14906" width="19.7109375" style="20" customWidth="1"/>
    <col min="14907" max="14907" width="12.28515625" style="20" customWidth="1"/>
    <col min="14908" max="14908" width="19.7109375" style="20" customWidth="1"/>
    <col min="14909" max="14909" width="9.140625" style="20"/>
    <col min="14910" max="14911" width="19.7109375" style="20" customWidth="1"/>
    <col min="14912" max="14912" width="12.28515625" style="20" customWidth="1"/>
    <col min="14913" max="14913" width="19.7109375" style="20" customWidth="1"/>
    <col min="14914" max="14914" width="15" style="20" customWidth="1"/>
    <col min="14915" max="14916" width="19.7109375" style="20" customWidth="1"/>
    <col min="14917" max="14917" width="12.28515625" style="20" customWidth="1"/>
    <col min="14918" max="14918" width="19.7109375" style="20" customWidth="1"/>
    <col min="14919" max="14919" width="9.140625" style="20"/>
    <col min="14920" max="14921" width="19.7109375" style="20" customWidth="1"/>
    <col min="14922" max="14922" width="12.28515625" style="20" customWidth="1"/>
    <col min="14923" max="14923" width="19.7109375" style="20" customWidth="1"/>
    <col min="14924" max="14924" width="9.140625" style="20"/>
    <col min="14925" max="14926" width="19.7109375" style="20" customWidth="1"/>
    <col min="14927" max="14927" width="12.28515625" style="20" customWidth="1"/>
    <col min="14928" max="14928" width="19.7109375" style="20" customWidth="1"/>
    <col min="14929" max="14929" width="9.140625" style="20"/>
    <col min="14930" max="14931" width="19.7109375" style="20" customWidth="1"/>
    <col min="14932" max="14932" width="12.28515625" style="20" customWidth="1"/>
    <col min="14933" max="14933" width="19.7109375" style="20" customWidth="1"/>
    <col min="14934" max="14934" width="15" style="20" customWidth="1"/>
    <col min="14935" max="14936" width="19.7109375" style="20" customWidth="1"/>
    <col min="14937" max="14937" width="12.28515625" style="20" customWidth="1"/>
    <col min="14938" max="14938" width="19.7109375" style="20" customWidth="1"/>
    <col min="14939" max="14939" width="9.140625" style="20"/>
    <col min="14940" max="14941" width="19.7109375" style="20" customWidth="1"/>
    <col min="14942" max="14942" width="12.28515625" style="20" customWidth="1"/>
    <col min="14943" max="14943" width="19.7109375" style="20" customWidth="1"/>
    <col min="14944" max="14944" width="9.140625" style="20"/>
    <col min="14945" max="14946" width="19.7109375" style="20" customWidth="1"/>
    <col min="14947" max="14947" width="12.28515625" style="20" customWidth="1"/>
    <col min="14948" max="14948" width="19.7109375" style="20" customWidth="1"/>
    <col min="14949" max="14949" width="9.140625" style="20"/>
    <col min="14950" max="14951" width="19.7109375" style="20" customWidth="1"/>
    <col min="14952" max="14952" width="12.28515625" style="20" customWidth="1"/>
    <col min="14953" max="14953" width="19.7109375" style="20" customWidth="1"/>
    <col min="14954" max="14954" width="9.140625" style="20"/>
    <col min="14955" max="14956" width="19.7109375" style="20" customWidth="1"/>
    <col min="14957" max="14957" width="12.28515625" style="20" customWidth="1"/>
    <col min="14958" max="14958" width="19.7109375" style="20" customWidth="1"/>
    <col min="14959" max="14959" width="9.140625" style="20"/>
    <col min="14960" max="14961" width="19.7109375" style="20" customWidth="1"/>
    <col min="14962" max="14962" width="12.28515625" style="20" customWidth="1"/>
    <col min="14963" max="14963" width="19.7109375" style="20" customWidth="1"/>
    <col min="14964" max="14964" width="9.140625" style="20"/>
    <col min="14965" max="14966" width="19.7109375" style="20" customWidth="1"/>
    <col min="14967" max="14967" width="12.28515625" style="20" customWidth="1"/>
    <col min="14968" max="14968" width="19.7109375" style="20" customWidth="1"/>
    <col min="14969" max="14969" width="9.140625" style="20"/>
    <col min="14970" max="14971" width="19.7109375" style="20" customWidth="1"/>
    <col min="14972" max="14972" width="12.28515625" style="20" customWidth="1"/>
    <col min="14973" max="14973" width="19.7109375" style="20" customWidth="1"/>
    <col min="14974" max="14974" width="9.140625" style="20"/>
    <col min="14975" max="14976" width="19.7109375" style="20" customWidth="1"/>
    <col min="14977" max="14977" width="12.28515625" style="20" customWidth="1"/>
    <col min="14978" max="14978" width="19.7109375" style="20" customWidth="1"/>
    <col min="14979" max="14979" width="9.140625" style="20"/>
    <col min="14980" max="14981" width="19.7109375" style="20" customWidth="1"/>
    <col min="14982" max="14982" width="12.28515625" style="20" customWidth="1"/>
    <col min="14983" max="14983" width="19.7109375" style="20" customWidth="1"/>
    <col min="14984" max="15105" width="9.140625" style="20"/>
    <col min="15106" max="15106" width="19.28515625" style="20" customWidth="1"/>
    <col min="15107" max="15107" width="19.42578125" style="20" customWidth="1"/>
    <col min="15108" max="15108" width="0" style="20" hidden="1" customWidth="1"/>
    <col min="15109" max="15109" width="31.7109375" style="20" customWidth="1"/>
    <col min="15110" max="15110" width="21.42578125" style="20" customWidth="1"/>
    <col min="15111" max="15111" width="29.28515625" style="20" customWidth="1"/>
    <col min="15112" max="15112" width="19.7109375" style="20" customWidth="1"/>
    <col min="15113" max="15113" width="19.28515625" style="20" customWidth="1"/>
    <col min="15114" max="15114" width="20.28515625" style="20" customWidth="1"/>
    <col min="15115" max="15115" width="20.5703125" style="20" customWidth="1"/>
    <col min="15116" max="15117" width="19.7109375" style="20" customWidth="1"/>
    <col min="15118" max="15118" width="12.28515625" style="20" customWidth="1"/>
    <col min="15119" max="15119" width="19.7109375" style="20" customWidth="1"/>
    <col min="15120" max="15120" width="9.140625" style="20"/>
    <col min="15121" max="15122" width="19.7109375" style="20" customWidth="1"/>
    <col min="15123" max="15123" width="12.28515625" style="20" customWidth="1"/>
    <col min="15124" max="15124" width="19.7109375" style="20" customWidth="1"/>
    <col min="15125" max="15125" width="9.140625" style="20"/>
    <col min="15126" max="15127" width="19.7109375" style="20" customWidth="1"/>
    <col min="15128" max="15128" width="12.28515625" style="20" customWidth="1"/>
    <col min="15129" max="15129" width="19.7109375" style="20" customWidth="1"/>
    <col min="15130" max="15130" width="15" style="20" customWidth="1"/>
    <col min="15131" max="15132" width="19.7109375" style="20" customWidth="1"/>
    <col min="15133" max="15133" width="12.28515625" style="20" customWidth="1"/>
    <col min="15134" max="15134" width="19.7109375" style="20" customWidth="1"/>
    <col min="15135" max="15135" width="9.140625" style="20"/>
    <col min="15136" max="15137" width="19.7109375" style="20" customWidth="1"/>
    <col min="15138" max="15138" width="12.28515625" style="20" customWidth="1"/>
    <col min="15139" max="15139" width="19.7109375" style="20" customWidth="1"/>
    <col min="15140" max="15140" width="9.140625" style="20"/>
    <col min="15141" max="15142" width="19.7109375" style="20" customWidth="1"/>
    <col min="15143" max="15143" width="12.28515625" style="20" customWidth="1"/>
    <col min="15144" max="15144" width="19.7109375" style="20" customWidth="1"/>
    <col min="15145" max="15145" width="9.140625" style="20"/>
    <col min="15146" max="15147" width="19.7109375" style="20" customWidth="1"/>
    <col min="15148" max="15148" width="12.28515625" style="20" customWidth="1"/>
    <col min="15149" max="15149" width="19.7109375" style="20" customWidth="1"/>
    <col min="15150" max="15150" width="15" style="20" customWidth="1"/>
    <col min="15151" max="15152" width="19.7109375" style="20" customWidth="1"/>
    <col min="15153" max="15153" width="12.28515625" style="20" customWidth="1"/>
    <col min="15154" max="15154" width="19.7109375" style="20" customWidth="1"/>
    <col min="15155" max="15155" width="9.140625" style="20"/>
    <col min="15156" max="15157" width="19.7109375" style="20" customWidth="1"/>
    <col min="15158" max="15158" width="12.28515625" style="20" customWidth="1"/>
    <col min="15159" max="15159" width="19.7109375" style="20" customWidth="1"/>
    <col min="15160" max="15160" width="9.140625" style="20"/>
    <col min="15161" max="15162" width="19.7109375" style="20" customWidth="1"/>
    <col min="15163" max="15163" width="12.28515625" style="20" customWidth="1"/>
    <col min="15164" max="15164" width="19.7109375" style="20" customWidth="1"/>
    <col min="15165" max="15165" width="9.140625" style="20"/>
    <col min="15166" max="15167" width="19.7109375" style="20" customWidth="1"/>
    <col min="15168" max="15168" width="12.28515625" style="20" customWidth="1"/>
    <col min="15169" max="15169" width="19.7109375" style="20" customWidth="1"/>
    <col min="15170" max="15170" width="15" style="20" customWidth="1"/>
    <col min="15171" max="15172" width="19.7109375" style="20" customWidth="1"/>
    <col min="15173" max="15173" width="12.28515625" style="20" customWidth="1"/>
    <col min="15174" max="15174" width="19.7109375" style="20" customWidth="1"/>
    <col min="15175" max="15175" width="9.140625" style="20"/>
    <col min="15176" max="15177" width="19.7109375" style="20" customWidth="1"/>
    <col min="15178" max="15178" width="12.28515625" style="20" customWidth="1"/>
    <col min="15179" max="15179" width="19.7109375" style="20" customWidth="1"/>
    <col min="15180" max="15180" width="9.140625" style="20"/>
    <col min="15181" max="15182" width="19.7109375" style="20" customWidth="1"/>
    <col min="15183" max="15183" width="12.28515625" style="20" customWidth="1"/>
    <col min="15184" max="15184" width="19.7109375" style="20" customWidth="1"/>
    <col min="15185" max="15185" width="9.140625" style="20"/>
    <col min="15186" max="15187" width="19.7109375" style="20" customWidth="1"/>
    <col min="15188" max="15188" width="12.28515625" style="20" customWidth="1"/>
    <col min="15189" max="15189" width="19.7109375" style="20" customWidth="1"/>
    <col min="15190" max="15190" width="15" style="20" customWidth="1"/>
    <col min="15191" max="15192" width="19.7109375" style="20" customWidth="1"/>
    <col min="15193" max="15193" width="12.28515625" style="20" customWidth="1"/>
    <col min="15194" max="15194" width="19.7109375" style="20" customWidth="1"/>
    <col min="15195" max="15195" width="9.140625" style="20"/>
    <col min="15196" max="15197" width="19.7109375" style="20" customWidth="1"/>
    <col min="15198" max="15198" width="12.28515625" style="20" customWidth="1"/>
    <col min="15199" max="15199" width="19.7109375" style="20" customWidth="1"/>
    <col min="15200" max="15200" width="9.140625" style="20"/>
    <col min="15201" max="15202" width="19.7109375" style="20" customWidth="1"/>
    <col min="15203" max="15203" width="12.28515625" style="20" customWidth="1"/>
    <col min="15204" max="15204" width="19.7109375" style="20" customWidth="1"/>
    <col min="15205" max="15205" width="9.140625" style="20"/>
    <col min="15206" max="15207" width="19.7109375" style="20" customWidth="1"/>
    <col min="15208" max="15208" width="12.28515625" style="20" customWidth="1"/>
    <col min="15209" max="15209" width="19.7109375" style="20" customWidth="1"/>
    <col min="15210" max="15210" width="9.140625" style="20"/>
    <col min="15211" max="15212" width="19.7109375" style="20" customWidth="1"/>
    <col min="15213" max="15213" width="12.28515625" style="20" customWidth="1"/>
    <col min="15214" max="15214" width="19.7109375" style="20" customWidth="1"/>
    <col min="15215" max="15215" width="9.140625" style="20"/>
    <col min="15216" max="15217" width="19.7109375" style="20" customWidth="1"/>
    <col min="15218" max="15218" width="12.28515625" style="20" customWidth="1"/>
    <col min="15219" max="15219" width="19.7109375" style="20" customWidth="1"/>
    <col min="15220" max="15220" width="9.140625" style="20"/>
    <col min="15221" max="15222" width="19.7109375" style="20" customWidth="1"/>
    <col min="15223" max="15223" width="12.28515625" style="20" customWidth="1"/>
    <col min="15224" max="15224" width="19.7109375" style="20" customWidth="1"/>
    <col min="15225" max="15225" width="9.140625" style="20"/>
    <col min="15226" max="15227" width="19.7109375" style="20" customWidth="1"/>
    <col min="15228" max="15228" width="12.28515625" style="20" customWidth="1"/>
    <col min="15229" max="15229" width="19.7109375" style="20" customWidth="1"/>
    <col min="15230" max="15230" width="9.140625" style="20"/>
    <col min="15231" max="15232" width="19.7109375" style="20" customWidth="1"/>
    <col min="15233" max="15233" width="12.28515625" style="20" customWidth="1"/>
    <col min="15234" max="15234" width="19.7109375" style="20" customWidth="1"/>
    <col min="15235" max="15235" width="9.140625" style="20"/>
    <col min="15236" max="15237" width="19.7109375" style="20" customWidth="1"/>
    <col min="15238" max="15238" width="12.28515625" style="20" customWidth="1"/>
    <col min="15239" max="15239" width="19.7109375" style="20" customWidth="1"/>
    <col min="15240" max="15361" width="9.140625" style="20"/>
    <col min="15362" max="15362" width="19.28515625" style="20" customWidth="1"/>
    <col min="15363" max="15363" width="19.42578125" style="20" customWidth="1"/>
    <col min="15364" max="15364" width="0" style="20" hidden="1" customWidth="1"/>
    <col min="15365" max="15365" width="31.7109375" style="20" customWidth="1"/>
    <col min="15366" max="15366" width="21.42578125" style="20" customWidth="1"/>
    <col min="15367" max="15367" width="29.28515625" style="20" customWidth="1"/>
    <col min="15368" max="15368" width="19.7109375" style="20" customWidth="1"/>
    <col min="15369" max="15369" width="19.28515625" style="20" customWidth="1"/>
    <col min="15370" max="15370" width="20.28515625" style="20" customWidth="1"/>
    <col min="15371" max="15371" width="20.5703125" style="20" customWidth="1"/>
    <col min="15372" max="15373" width="19.7109375" style="20" customWidth="1"/>
    <col min="15374" max="15374" width="12.28515625" style="20" customWidth="1"/>
    <col min="15375" max="15375" width="19.7109375" style="20" customWidth="1"/>
    <col min="15376" max="15376" width="9.140625" style="20"/>
    <col min="15377" max="15378" width="19.7109375" style="20" customWidth="1"/>
    <col min="15379" max="15379" width="12.28515625" style="20" customWidth="1"/>
    <col min="15380" max="15380" width="19.7109375" style="20" customWidth="1"/>
    <col min="15381" max="15381" width="9.140625" style="20"/>
    <col min="15382" max="15383" width="19.7109375" style="20" customWidth="1"/>
    <col min="15384" max="15384" width="12.28515625" style="20" customWidth="1"/>
    <col min="15385" max="15385" width="19.7109375" style="20" customWidth="1"/>
    <col min="15386" max="15386" width="15" style="20" customWidth="1"/>
    <col min="15387" max="15388" width="19.7109375" style="20" customWidth="1"/>
    <col min="15389" max="15389" width="12.28515625" style="20" customWidth="1"/>
    <col min="15390" max="15390" width="19.7109375" style="20" customWidth="1"/>
    <col min="15391" max="15391" width="9.140625" style="20"/>
    <col min="15392" max="15393" width="19.7109375" style="20" customWidth="1"/>
    <col min="15394" max="15394" width="12.28515625" style="20" customWidth="1"/>
    <col min="15395" max="15395" width="19.7109375" style="20" customWidth="1"/>
    <col min="15396" max="15396" width="9.140625" style="20"/>
    <col min="15397" max="15398" width="19.7109375" style="20" customWidth="1"/>
    <col min="15399" max="15399" width="12.28515625" style="20" customWidth="1"/>
    <col min="15400" max="15400" width="19.7109375" style="20" customWidth="1"/>
    <col min="15401" max="15401" width="9.140625" style="20"/>
    <col min="15402" max="15403" width="19.7109375" style="20" customWidth="1"/>
    <col min="15404" max="15404" width="12.28515625" style="20" customWidth="1"/>
    <col min="15405" max="15405" width="19.7109375" style="20" customWidth="1"/>
    <col min="15406" max="15406" width="15" style="20" customWidth="1"/>
    <col min="15407" max="15408" width="19.7109375" style="20" customWidth="1"/>
    <col min="15409" max="15409" width="12.28515625" style="20" customWidth="1"/>
    <col min="15410" max="15410" width="19.7109375" style="20" customWidth="1"/>
    <col min="15411" max="15411" width="9.140625" style="20"/>
    <col min="15412" max="15413" width="19.7109375" style="20" customWidth="1"/>
    <col min="15414" max="15414" width="12.28515625" style="20" customWidth="1"/>
    <col min="15415" max="15415" width="19.7109375" style="20" customWidth="1"/>
    <col min="15416" max="15416" width="9.140625" style="20"/>
    <col min="15417" max="15418" width="19.7109375" style="20" customWidth="1"/>
    <col min="15419" max="15419" width="12.28515625" style="20" customWidth="1"/>
    <col min="15420" max="15420" width="19.7109375" style="20" customWidth="1"/>
    <col min="15421" max="15421" width="9.140625" style="20"/>
    <col min="15422" max="15423" width="19.7109375" style="20" customWidth="1"/>
    <col min="15424" max="15424" width="12.28515625" style="20" customWidth="1"/>
    <col min="15425" max="15425" width="19.7109375" style="20" customWidth="1"/>
    <col min="15426" max="15426" width="15" style="20" customWidth="1"/>
    <col min="15427" max="15428" width="19.7109375" style="20" customWidth="1"/>
    <col min="15429" max="15429" width="12.28515625" style="20" customWidth="1"/>
    <col min="15430" max="15430" width="19.7109375" style="20" customWidth="1"/>
    <col min="15431" max="15431" width="9.140625" style="20"/>
    <col min="15432" max="15433" width="19.7109375" style="20" customWidth="1"/>
    <col min="15434" max="15434" width="12.28515625" style="20" customWidth="1"/>
    <col min="15435" max="15435" width="19.7109375" style="20" customWidth="1"/>
    <col min="15436" max="15436" width="9.140625" style="20"/>
    <col min="15437" max="15438" width="19.7109375" style="20" customWidth="1"/>
    <col min="15439" max="15439" width="12.28515625" style="20" customWidth="1"/>
    <col min="15440" max="15440" width="19.7109375" style="20" customWidth="1"/>
    <col min="15441" max="15441" width="9.140625" style="20"/>
    <col min="15442" max="15443" width="19.7109375" style="20" customWidth="1"/>
    <col min="15444" max="15444" width="12.28515625" style="20" customWidth="1"/>
    <col min="15445" max="15445" width="19.7109375" style="20" customWidth="1"/>
    <col min="15446" max="15446" width="15" style="20" customWidth="1"/>
    <col min="15447" max="15448" width="19.7109375" style="20" customWidth="1"/>
    <col min="15449" max="15449" width="12.28515625" style="20" customWidth="1"/>
    <col min="15450" max="15450" width="19.7109375" style="20" customWidth="1"/>
    <col min="15451" max="15451" width="9.140625" style="20"/>
    <col min="15452" max="15453" width="19.7109375" style="20" customWidth="1"/>
    <col min="15454" max="15454" width="12.28515625" style="20" customWidth="1"/>
    <col min="15455" max="15455" width="19.7109375" style="20" customWidth="1"/>
    <col min="15456" max="15456" width="9.140625" style="20"/>
    <col min="15457" max="15458" width="19.7109375" style="20" customWidth="1"/>
    <col min="15459" max="15459" width="12.28515625" style="20" customWidth="1"/>
    <col min="15460" max="15460" width="19.7109375" style="20" customWidth="1"/>
    <col min="15461" max="15461" width="9.140625" style="20"/>
    <col min="15462" max="15463" width="19.7109375" style="20" customWidth="1"/>
    <col min="15464" max="15464" width="12.28515625" style="20" customWidth="1"/>
    <col min="15465" max="15465" width="19.7109375" style="20" customWidth="1"/>
    <col min="15466" max="15466" width="9.140625" style="20"/>
    <col min="15467" max="15468" width="19.7109375" style="20" customWidth="1"/>
    <col min="15469" max="15469" width="12.28515625" style="20" customWidth="1"/>
    <col min="15470" max="15470" width="19.7109375" style="20" customWidth="1"/>
    <col min="15471" max="15471" width="9.140625" style="20"/>
    <col min="15472" max="15473" width="19.7109375" style="20" customWidth="1"/>
    <col min="15474" max="15474" width="12.28515625" style="20" customWidth="1"/>
    <col min="15475" max="15475" width="19.7109375" style="20" customWidth="1"/>
    <col min="15476" max="15476" width="9.140625" style="20"/>
    <col min="15477" max="15478" width="19.7109375" style="20" customWidth="1"/>
    <col min="15479" max="15479" width="12.28515625" style="20" customWidth="1"/>
    <col min="15480" max="15480" width="19.7109375" style="20" customWidth="1"/>
    <col min="15481" max="15481" width="9.140625" style="20"/>
    <col min="15482" max="15483" width="19.7109375" style="20" customWidth="1"/>
    <col min="15484" max="15484" width="12.28515625" style="20" customWidth="1"/>
    <col min="15485" max="15485" width="19.7109375" style="20" customWidth="1"/>
    <col min="15486" max="15486" width="9.140625" style="20"/>
    <col min="15487" max="15488" width="19.7109375" style="20" customWidth="1"/>
    <col min="15489" max="15489" width="12.28515625" style="20" customWidth="1"/>
    <col min="15490" max="15490" width="19.7109375" style="20" customWidth="1"/>
    <col min="15491" max="15491" width="9.140625" style="20"/>
    <col min="15492" max="15493" width="19.7109375" style="20" customWidth="1"/>
    <col min="15494" max="15494" width="12.28515625" style="20" customWidth="1"/>
    <col min="15495" max="15495" width="19.7109375" style="20" customWidth="1"/>
    <col min="15496" max="15617" width="9.140625" style="20"/>
    <col min="15618" max="15618" width="19.28515625" style="20" customWidth="1"/>
    <col min="15619" max="15619" width="19.42578125" style="20" customWidth="1"/>
    <col min="15620" max="15620" width="0" style="20" hidden="1" customWidth="1"/>
    <col min="15621" max="15621" width="31.7109375" style="20" customWidth="1"/>
    <col min="15622" max="15622" width="21.42578125" style="20" customWidth="1"/>
    <col min="15623" max="15623" width="29.28515625" style="20" customWidth="1"/>
    <col min="15624" max="15624" width="19.7109375" style="20" customWidth="1"/>
    <col min="15625" max="15625" width="19.28515625" style="20" customWidth="1"/>
    <col min="15626" max="15626" width="20.28515625" style="20" customWidth="1"/>
    <col min="15627" max="15627" width="20.5703125" style="20" customWidth="1"/>
    <col min="15628" max="15629" width="19.7109375" style="20" customWidth="1"/>
    <col min="15630" max="15630" width="12.28515625" style="20" customWidth="1"/>
    <col min="15631" max="15631" width="19.7109375" style="20" customWidth="1"/>
    <col min="15632" max="15632" width="9.140625" style="20"/>
    <col min="15633" max="15634" width="19.7109375" style="20" customWidth="1"/>
    <col min="15635" max="15635" width="12.28515625" style="20" customWidth="1"/>
    <col min="15636" max="15636" width="19.7109375" style="20" customWidth="1"/>
    <col min="15637" max="15637" width="9.140625" style="20"/>
    <col min="15638" max="15639" width="19.7109375" style="20" customWidth="1"/>
    <col min="15640" max="15640" width="12.28515625" style="20" customWidth="1"/>
    <col min="15641" max="15641" width="19.7109375" style="20" customWidth="1"/>
    <col min="15642" max="15642" width="15" style="20" customWidth="1"/>
    <col min="15643" max="15644" width="19.7109375" style="20" customWidth="1"/>
    <col min="15645" max="15645" width="12.28515625" style="20" customWidth="1"/>
    <col min="15646" max="15646" width="19.7109375" style="20" customWidth="1"/>
    <col min="15647" max="15647" width="9.140625" style="20"/>
    <col min="15648" max="15649" width="19.7109375" style="20" customWidth="1"/>
    <col min="15650" max="15650" width="12.28515625" style="20" customWidth="1"/>
    <col min="15651" max="15651" width="19.7109375" style="20" customWidth="1"/>
    <col min="15652" max="15652" width="9.140625" style="20"/>
    <col min="15653" max="15654" width="19.7109375" style="20" customWidth="1"/>
    <col min="15655" max="15655" width="12.28515625" style="20" customWidth="1"/>
    <col min="15656" max="15656" width="19.7109375" style="20" customWidth="1"/>
    <col min="15657" max="15657" width="9.140625" style="20"/>
    <col min="15658" max="15659" width="19.7109375" style="20" customWidth="1"/>
    <col min="15660" max="15660" width="12.28515625" style="20" customWidth="1"/>
    <col min="15661" max="15661" width="19.7109375" style="20" customWidth="1"/>
    <col min="15662" max="15662" width="15" style="20" customWidth="1"/>
    <col min="15663" max="15664" width="19.7109375" style="20" customWidth="1"/>
    <col min="15665" max="15665" width="12.28515625" style="20" customWidth="1"/>
    <col min="15666" max="15666" width="19.7109375" style="20" customWidth="1"/>
    <col min="15667" max="15667" width="9.140625" style="20"/>
    <col min="15668" max="15669" width="19.7109375" style="20" customWidth="1"/>
    <col min="15670" max="15670" width="12.28515625" style="20" customWidth="1"/>
    <col min="15671" max="15671" width="19.7109375" style="20" customWidth="1"/>
    <col min="15672" max="15672" width="9.140625" style="20"/>
    <col min="15673" max="15674" width="19.7109375" style="20" customWidth="1"/>
    <col min="15675" max="15675" width="12.28515625" style="20" customWidth="1"/>
    <col min="15676" max="15676" width="19.7109375" style="20" customWidth="1"/>
    <col min="15677" max="15677" width="9.140625" style="20"/>
    <col min="15678" max="15679" width="19.7109375" style="20" customWidth="1"/>
    <col min="15680" max="15680" width="12.28515625" style="20" customWidth="1"/>
    <col min="15681" max="15681" width="19.7109375" style="20" customWidth="1"/>
    <col min="15682" max="15682" width="15" style="20" customWidth="1"/>
    <col min="15683" max="15684" width="19.7109375" style="20" customWidth="1"/>
    <col min="15685" max="15685" width="12.28515625" style="20" customWidth="1"/>
    <col min="15686" max="15686" width="19.7109375" style="20" customWidth="1"/>
    <col min="15687" max="15687" width="9.140625" style="20"/>
    <col min="15688" max="15689" width="19.7109375" style="20" customWidth="1"/>
    <col min="15690" max="15690" width="12.28515625" style="20" customWidth="1"/>
    <col min="15691" max="15691" width="19.7109375" style="20" customWidth="1"/>
    <col min="15692" max="15692" width="9.140625" style="20"/>
    <col min="15693" max="15694" width="19.7109375" style="20" customWidth="1"/>
    <col min="15695" max="15695" width="12.28515625" style="20" customWidth="1"/>
    <col min="15696" max="15696" width="19.7109375" style="20" customWidth="1"/>
    <col min="15697" max="15697" width="9.140625" style="20"/>
    <col min="15698" max="15699" width="19.7109375" style="20" customWidth="1"/>
    <col min="15700" max="15700" width="12.28515625" style="20" customWidth="1"/>
    <col min="15701" max="15701" width="19.7109375" style="20" customWidth="1"/>
    <col min="15702" max="15702" width="15" style="20" customWidth="1"/>
    <col min="15703" max="15704" width="19.7109375" style="20" customWidth="1"/>
    <col min="15705" max="15705" width="12.28515625" style="20" customWidth="1"/>
    <col min="15706" max="15706" width="19.7109375" style="20" customWidth="1"/>
    <col min="15707" max="15707" width="9.140625" style="20"/>
    <col min="15708" max="15709" width="19.7109375" style="20" customWidth="1"/>
    <col min="15710" max="15710" width="12.28515625" style="20" customWidth="1"/>
    <col min="15711" max="15711" width="19.7109375" style="20" customWidth="1"/>
    <col min="15712" max="15712" width="9.140625" style="20"/>
    <col min="15713" max="15714" width="19.7109375" style="20" customWidth="1"/>
    <col min="15715" max="15715" width="12.28515625" style="20" customWidth="1"/>
    <col min="15716" max="15716" width="19.7109375" style="20" customWidth="1"/>
    <col min="15717" max="15717" width="9.140625" style="20"/>
    <col min="15718" max="15719" width="19.7109375" style="20" customWidth="1"/>
    <col min="15720" max="15720" width="12.28515625" style="20" customWidth="1"/>
    <col min="15721" max="15721" width="19.7109375" style="20" customWidth="1"/>
    <col min="15722" max="15722" width="9.140625" style="20"/>
    <col min="15723" max="15724" width="19.7109375" style="20" customWidth="1"/>
    <col min="15725" max="15725" width="12.28515625" style="20" customWidth="1"/>
    <col min="15726" max="15726" width="19.7109375" style="20" customWidth="1"/>
    <col min="15727" max="15727" width="9.140625" style="20"/>
    <col min="15728" max="15729" width="19.7109375" style="20" customWidth="1"/>
    <col min="15730" max="15730" width="12.28515625" style="20" customWidth="1"/>
    <col min="15731" max="15731" width="19.7109375" style="20" customWidth="1"/>
    <col min="15732" max="15732" width="9.140625" style="20"/>
    <col min="15733" max="15734" width="19.7109375" style="20" customWidth="1"/>
    <col min="15735" max="15735" width="12.28515625" style="20" customWidth="1"/>
    <col min="15736" max="15736" width="19.7109375" style="20" customWidth="1"/>
    <col min="15737" max="15737" width="9.140625" style="20"/>
    <col min="15738" max="15739" width="19.7109375" style="20" customWidth="1"/>
    <col min="15740" max="15740" width="12.28515625" style="20" customWidth="1"/>
    <col min="15741" max="15741" width="19.7109375" style="20" customWidth="1"/>
    <col min="15742" max="15742" width="9.140625" style="20"/>
    <col min="15743" max="15744" width="19.7109375" style="20" customWidth="1"/>
    <col min="15745" max="15745" width="12.28515625" style="20" customWidth="1"/>
    <col min="15746" max="15746" width="19.7109375" style="20" customWidth="1"/>
    <col min="15747" max="15747" width="9.140625" style="20"/>
    <col min="15748" max="15749" width="19.7109375" style="20" customWidth="1"/>
    <col min="15750" max="15750" width="12.28515625" style="20" customWidth="1"/>
    <col min="15751" max="15751" width="19.7109375" style="20" customWidth="1"/>
    <col min="15752" max="15873" width="9.140625" style="20"/>
    <col min="15874" max="15874" width="19.28515625" style="20" customWidth="1"/>
    <col min="15875" max="15875" width="19.42578125" style="20" customWidth="1"/>
    <col min="15876" max="15876" width="0" style="20" hidden="1" customWidth="1"/>
    <col min="15877" max="15877" width="31.7109375" style="20" customWidth="1"/>
    <col min="15878" max="15878" width="21.42578125" style="20" customWidth="1"/>
    <col min="15879" max="15879" width="29.28515625" style="20" customWidth="1"/>
    <col min="15880" max="15880" width="19.7109375" style="20" customWidth="1"/>
    <col min="15881" max="15881" width="19.28515625" style="20" customWidth="1"/>
    <col min="15882" max="15882" width="20.28515625" style="20" customWidth="1"/>
    <col min="15883" max="15883" width="20.5703125" style="20" customWidth="1"/>
    <col min="15884" max="15885" width="19.7109375" style="20" customWidth="1"/>
    <col min="15886" max="15886" width="12.28515625" style="20" customWidth="1"/>
    <col min="15887" max="15887" width="19.7109375" style="20" customWidth="1"/>
    <col min="15888" max="15888" width="9.140625" style="20"/>
    <col min="15889" max="15890" width="19.7109375" style="20" customWidth="1"/>
    <col min="15891" max="15891" width="12.28515625" style="20" customWidth="1"/>
    <col min="15892" max="15892" width="19.7109375" style="20" customWidth="1"/>
    <col min="15893" max="15893" width="9.140625" style="20"/>
    <col min="15894" max="15895" width="19.7109375" style="20" customWidth="1"/>
    <col min="15896" max="15896" width="12.28515625" style="20" customWidth="1"/>
    <col min="15897" max="15897" width="19.7109375" style="20" customWidth="1"/>
    <col min="15898" max="15898" width="15" style="20" customWidth="1"/>
    <col min="15899" max="15900" width="19.7109375" style="20" customWidth="1"/>
    <col min="15901" max="15901" width="12.28515625" style="20" customWidth="1"/>
    <col min="15902" max="15902" width="19.7109375" style="20" customWidth="1"/>
    <col min="15903" max="15903" width="9.140625" style="20"/>
    <col min="15904" max="15905" width="19.7109375" style="20" customWidth="1"/>
    <col min="15906" max="15906" width="12.28515625" style="20" customWidth="1"/>
    <col min="15907" max="15907" width="19.7109375" style="20" customWidth="1"/>
    <col min="15908" max="15908" width="9.140625" style="20"/>
    <col min="15909" max="15910" width="19.7109375" style="20" customWidth="1"/>
    <col min="15911" max="15911" width="12.28515625" style="20" customWidth="1"/>
    <col min="15912" max="15912" width="19.7109375" style="20" customWidth="1"/>
    <col min="15913" max="15913" width="9.140625" style="20"/>
    <col min="15914" max="15915" width="19.7109375" style="20" customWidth="1"/>
    <col min="15916" max="15916" width="12.28515625" style="20" customWidth="1"/>
    <col min="15917" max="15917" width="19.7109375" style="20" customWidth="1"/>
    <col min="15918" max="15918" width="15" style="20" customWidth="1"/>
    <col min="15919" max="15920" width="19.7109375" style="20" customWidth="1"/>
    <col min="15921" max="15921" width="12.28515625" style="20" customWidth="1"/>
    <col min="15922" max="15922" width="19.7109375" style="20" customWidth="1"/>
    <col min="15923" max="15923" width="9.140625" style="20"/>
    <col min="15924" max="15925" width="19.7109375" style="20" customWidth="1"/>
    <col min="15926" max="15926" width="12.28515625" style="20" customWidth="1"/>
    <col min="15927" max="15927" width="19.7109375" style="20" customWidth="1"/>
    <col min="15928" max="15928" width="9.140625" style="20"/>
    <col min="15929" max="15930" width="19.7109375" style="20" customWidth="1"/>
    <col min="15931" max="15931" width="12.28515625" style="20" customWidth="1"/>
    <col min="15932" max="15932" width="19.7109375" style="20" customWidth="1"/>
    <col min="15933" max="15933" width="9.140625" style="20"/>
    <col min="15934" max="15935" width="19.7109375" style="20" customWidth="1"/>
    <col min="15936" max="15936" width="12.28515625" style="20" customWidth="1"/>
    <col min="15937" max="15937" width="19.7109375" style="20" customWidth="1"/>
    <col min="15938" max="15938" width="15" style="20" customWidth="1"/>
    <col min="15939" max="15940" width="19.7109375" style="20" customWidth="1"/>
    <col min="15941" max="15941" width="12.28515625" style="20" customWidth="1"/>
    <col min="15942" max="15942" width="19.7109375" style="20" customWidth="1"/>
    <col min="15943" max="15943" width="9.140625" style="20"/>
    <col min="15944" max="15945" width="19.7109375" style="20" customWidth="1"/>
    <col min="15946" max="15946" width="12.28515625" style="20" customWidth="1"/>
    <col min="15947" max="15947" width="19.7109375" style="20" customWidth="1"/>
    <col min="15948" max="15948" width="9.140625" style="20"/>
    <col min="15949" max="15950" width="19.7109375" style="20" customWidth="1"/>
    <col min="15951" max="15951" width="12.28515625" style="20" customWidth="1"/>
    <col min="15952" max="15952" width="19.7109375" style="20" customWidth="1"/>
    <col min="15953" max="15953" width="9.140625" style="20"/>
    <col min="15954" max="15955" width="19.7109375" style="20" customWidth="1"/>
    <col min="15956" max="15956" width="12.28515625" style="20" customWidth="1"/>
    <col min="15957" max="15957" width="19.7109375" style="20" customWidth="1"/>
    <col min="15958" max="15958" width="15" style="20" customWidth="1"/>
    <col min="15959" max="15960" width="19.7109375" style="20" customWidth="1"/>
    <col min="15961" max="15961" width="12.28515625" style="20" customWidth="1"/>
    <col min="15962" max="15962" width="19.7109375" style="20" customWidth="1"/>
    <col min="15963" max="15963" width="9.140625" style="20"/>
    <col min="15964" max="15965" width="19.7109375" style="20" customWidth="1"/>
    <col min="15966" max="15966" width="12.28515625" style="20" customWidth="1"/>
    <col min="15967" max="15967" width="19.7109375" style="20" customWidth="1"/>
    <col min="15968" max="15968" width="9.140625" style="20"/>
    <col min="15969" max="15970" width="19.7109375" style="20" customWidth="1"/>
    <col min="15971" max="15971" width="12.28515625" style="20" customWidth="1"/>
    <col min="15972" max="15972" width="19.7109375" style="20" customWidth="1"/>
    <col min="15973" max="15973" width="9.140625" style="20"/>
    <col min="15974" max="15975" width="19.7109375" style="20" customWidth="1"/>
    <col min="15976" max="15976" width="12.28515625" style="20" customWidth="1"/>
    <col min="15977" max="15977" width="19.7109375" style="20" customWidth="1"/>
    <col min="15978" max="15978" width="9.140625" style="20"/>
    <col min="15979" max="15980" width="19.7109375" style="20" customWidth="1"/>
    <col min="15981" max="15981" width="12.28515625" style="20" customWidth="1"/>
    <col min="15982" max="15982" width="19.7109375" style="20" customWidth="1"/>
    <col min="15983" max="15983" width="9.140625" style="20"/>
    <col min="15984" max="15985" width="19.7109375" style="20" customWidth="1"/>
    <col min="15986" max="15986" width="12.28515625" style="20" customWidth="1"/>
    <col min="15987" max="15987" width="19.7109375" style="20" customWidth="1"/>
    <col min="15988" max="15988" width="9.140625" style="20"/>
    <col min="15989" max="15990" width="19.7109375" style="20" customWidth="1"/>
    <col min="15991" max="15991" width="12.28515625" style="20" customWidth="1"/>
    <col min="15992" max="15992" width="19.7109375" style="20" customWidth="1"/>
    <col min="15993" max="15993" width="9.140625" style="20"/>
    <col min="15994" max="15995" width="19.7109375" style="20" customWidth="1"/>
    <col min="15996" max="15996" width="12.28515625" style="20" customWidth="1"/>
    <col min="15997" max="15997" width="19.7109375" style="20" customWidth="1"/>
    <col min="15998" max="15998" width="9.140625" style="20"/>
    <col min="15999" max="16000" width="19.7109375" style="20" customWidth="1"/>
    <col min="16001" max="16001" width="12.28515625" style="20" customWidth="1"/>
    <col min="16002" max="16002" width="19.7109375" style="20" customWidth="1"/>
    <col min="16003" max="16003" width="9.140625" style="20"/>
    <col min="16004" max="16005" width="19.7109375" style="20" customWidth="1"/>
    <col min="16006" max="16006" width="12.28515625" style="20" customWidth="1"/>
    <col min="16007" max="16007" width="19.7109375" style="20" customWidth="1"/>
    <col min="16008" max="16129" width="9.140625" style="20"/>
    <col min="16130" max="16130" width="19.28515625" style="20" customWidth="1"/>
    <col min="16131" max="16131" width="19.42578125" style="20" customWidth="1"/>
    <col min="16132" max="16132" width="0" style="20" hidden="1" customWidth="1"/>
    <col min="16133" max="16133" width="31.7109375" style="20" customWidth="1"/>
    <col min="16134" max="16134" width="21.42578125" style="20" customWidth="1"/>
    <col min="16135" max="16135" width="29.28515625" style="20" customWidth="1"/>
    <col min="16136" max="16136" width="19.7109375" style="20" customWidth="1"/>
    <col min="16137" max="16137" width="19.28515625" style="20" customWidth="1"/>
    <col min="16138" max="16138" width="20.28515625" style="20" customWidth="1"/>
    <col min="16139" max="16139" width="20.5703125" style="20" customWidth="1"/>
    <col min="16140" max="16141" width="19.7109375" style="20" customWidth="1"/>
    <col min="16142" max="16142" width="12.28515625" style="20" customWidth="1"/>
    <col min="16143" max="16143" width="19.7109375" style="20" customWidth="1"/>
    <col min="16144" max="16144" width="9.140625" style="20"/>
    <col min="16145" max="16146" width="19.7109375" style="20" customWidth="1"/>
    <col min="16147" max="16147" width="12.28515625" style="20" customWidth="1"/>
    <col min="16148" max="16148" width="19.7109375" style="20" customWidth="1"/>
    <col min="16149" max="16149" width="9.140625" style="20"/>
    <col min="16150" max="16151" width="19.7109375" style="20" customWidth="1"/>
    <col min="16152" max="16152" width="12.28515625" style="20" customWidth="1"/>
    <col min="16153" max="16153" width="19.7109375" style="20" customWidth="1"/>
    <col min="16154" max="16154" width="15" style="20" customWidth="1"/>
    <col min="16155" max="16156" width="19.7109375" style="20" customWidth="1"/>
    <col min="16157" max="16157" width="12.28515625" style="20" customWidth="1"/>
    <col min="16158" max="16158" width="19.7109375" style="20" customWidth="1"/>
    <col min="16159" max="16159" width="9.140625" style="20"/>
    <col min="16160" max="16161" width="19.7109375" style="20" customWidth="1"/>
    <col min="16162" max="16162" width="12.28515625" style="20" customWidth="1"/>
    <col min="16163" max="16163" width="19.7109375" style="20" customWidth="1"/>
    <col min="16164" max="16164" width="9.140625" style="20"/>
    <col min="16165" max="16166" width="19.7109375" style="20" customWidth="1"/>
    <col min="16167" max="16167" width="12.28515625" style="20" customWidth="1"/>
    <col min="16168" max="16168" width="19.7109375" style="20" customWidth="1"/>
    <col min="16169" max="16169" width="9.140625" style="20"/>
    <col min="16170" max="16171" width="19.7109375" style="20" customWidth="1"/>
    <col min="16172" max="16172" width="12.28515625" style="20" customWidth="1"/>
    <col min="16173" max="16173" width="19.7109375" style="20" customWidth="1"/>
    <col min="16174" max="16174" width="15" style="20" customWidth="1"/>
    <col min="16175" max="16176" width="19.7109375" style="20" customWidth="1"/>
    <col min="16177" max="16177" width="12.28515625" style="20" customWidth="1"/>
    <col min="16178" max="16178" width="19.7109375" style="20" customWidth="1"/>
    <col min="16179" max="16179" width="9.140625" style="20"/>
    <col min="16180" max="16181" width="19.7109375" style="20" customWidth="1"/>
    <col min="16182" max="16182" width="12.28515625" style="20" customWidth="1"/>
    <col min="16183" max="16183" width="19.7109375" style="20" customWidth="1"/>
    <col min="16184" max="16184" width="9.140625" style="20"/>
    <col min="16185" max="16186" width="19.7109375" style="20" customWidth="1"/>
    <col min="16187" max="16187" width="12.28515625" style="20" customWidth="1"/>
    <col min="16188" max="16188" width="19.7109375" style="20" customWidth="1"/>
    <col min="16189" max="16189" width="9.140625" style="20"/>
    <col min="16190" max="16191" width="19.7109375" style="20" customWidth="1"/>
    <col min="16192" max="16192" width="12.28515625" style="20" customWidth="1"/>
    <col min="16193" max="16193" width="19.7109375" style="20" customWidth="1"/>
    <col min="16194" max="16194" width="15" style="20" customWidth="1"/>
    <col min="16195" max="16196" width="19.7109375" style="20" customWidth="1"/>
    <col min="16197" max="16197" width="12.28515625" style="20" customWidth="1"/>
    <col min="16198" max="16198" width="19.7109375" style="20" customWidth="1"/>
    <col min="16199" max="16199" width="9.140625" style="20"/>
    <col min="16200" max="16201" width="19.7109375" style="20" customWidth="1"/>
    <col min="16202" max="16202" width="12.28515625" style="20" customWidth="1"/>
    <col min="16203" max="16203" width="19.7109375" style="20" customWidth="1"/>
    <col min="16204" max="16204" width="9.140625" style="20"/>
    <col min="16205" max="16206" width="19.7109375" style="20" customWidth="1"/>
    <col min="16207" max="16207" width="12.28515625" style="20" customWidth="1"/>
    <col min="16208" max="16208" width="19.7109375" style="20" customWidth="1"/>
    <col min="16209" max="16209" width="9.140625" style="20"/>
    <col min="16210" max="16211" width="19.7109375" style="20" customWidth="1"/>
    <col min="16212" max="16212" width="12.28515625" style="20" customWidth="1"/>
    <col min="16213" max="16213" width="19.7109375" style="20" customWidth="1"/>
    <col min="16214" max="16214" width="15" style="20" customWidth="1"/>
    <col min="16215" max="16216" width="19.7109375" style="20" customWidth="1"/>
    <col min="16217" max="16217" width="12.28515625" style="20" customWidth="1"/>
    <col min="16218" max="16218" width="19.7109375" style="20" customWidth="1"/>
    <col min="16219" max="16219" width="9.140625" style="20"/>
    <col min="16220" max="16221" width="19.7109375" style="20" customWidth="1"/>
    <col min="16222" max="16222" width="12.28515625" style="20" customWidth="1"/>
    <col min="16223" max="16223" width="19.7109375" style="20" customWidth="1"/>
    <col min="16224" max="16224" width="9.140625" style="20"/>
    <col min="16225" max="16226" width="19.7109375" style="20" customWidth="1"/>
    <col min="16227" max="16227" width="12.28515625" style="20" customWidth="1"/>
    <col min="16228" max="16228" width="19.7109375" style="20" customWidth="1"/>
    <col min="16229" max="16229" width="9.140625" style="20"/>
    <col min="16230" max="16231" width="19.7109375" style="20" customWidth="1"/>
    <col min="16232" max="16232" width="12.28515625" style="20" customWidth="1"/>
    <col min="16233" max="16233" width="19.7109375" style="20" customWidth="1"/>
    <col min="16234" max="16234" width="9.140625" style="20"/>
    <col min="16235" max="16236" width="19.7109375" style="20" customWidth="1"/>
    <col min="16237" max="16237" width="12.28515625" style="20" customWidth="1"/>
    <col min="16238" max="16238" width="19.7109375" style="20" customWidth="1"/>
    <col min="16239" max="16239" width="9.140625" style="20"/>
    <col min="16240" max="16241" width="19.7109375" style="20" customWidth="1"/>
    <col min="16242" max="16242" width="12.28515625" style="20" customWidth="1"/>
    <col min="16243" max="16243" width="19.7109375" style="20" customWidth="1"/>
    <col min="16244" max="16244" width="9.140625" style="20"/>
    <col min="16245" max="16246" width="19.7109375" style="20" customWidth="1"/>
    <col min="16247" max="16247" width="12.28515625" style="20" customWidth="1"/>
    <col min="16248" max="16248" width="19.7109375" style="20" customWidth="1"/>
    <col min="16249" max="16249" width="9.140625" style="20"/>
    <col min="16250" max="16251" width="19.7109375" style="20" customWidth="1"/>
    <col min="16252" max="16252" width="12.28515625" style="20" customWidth="1"/>
    <col min="16253" max="16253" width="19.7109375" style="20" customWidth="1"/>
    <col min="16254" max="16254" width="9.140625" style="20"/>
    <col min="16255" max="16256" width="19.7109375" style="20" customWidth="1"/>
    <col min="16257" max="16257" width="12.28515625" style="20" customWidth="1"/>
    <col min="16258" max="16258" width="19.7109375" style="20" customWidth="1"/>
    <col min="16259" max="16259" width="9.140625" style="20"/>
    <col min="16260" max="16261" width="19.7109375" style="20" customWidth="1"/>
    <col min="16262" max="16262" width="12.28515625" style="20" customWidth="1"/>
    <col min="16263" max="16263" width="19.7109375" style="20" customWidth="1"/>
    <col min="16264" max="16384" width="9.140625" style="20"/>
  </cols>
  <sheetData>
    <row r="1" spans="2:168" s="1" customFormat="1" x14ac:dyDescent="0.2">
      <c r="F1" s="3"/>
      <c r="G1" s="2"/>
      <c r="H1" s="2"/>
      <c r="I1" s="2"/>
      <c r="J1" s="2"/>
    </row>
    <row r="2" spans="2:168" s="1" customFormat="1" x14ac:dyDescent="0.2">
      <c r="F2" s="3"/>
      <c r="G2" s="2"/>
      <c r="H2" s="2"/>
      <c r="I2" s="2"/>
      <c r="J2" s="2"/>
    </row>
    <row r="3" spans="2:168" s="1" customFormat="1" ht="39" customHeight="1" x14ac:dyDescent="0.3">
      <c r="B3" s="354" t="s">
        <v>180</v>
      </c>
      <c r="C3" s="355"/>
      <c r="D3" s="355"/>
      <c r="E3" s="356"/>
      <c r="F3" s="98" t="str">
        <f>CONCATENATE('[2]National only PAF'!$E$3," - ",'[2]National only PAF'!$E$4)</f>
        <v>Option 1 - &lt;insert&gt;</v>
      </c>
      <c r="G3" s="98" t="str">
        <f>CONCATENATE('[2]National only PAF'!$F$3," - ",'[2]National only PAF'!$F$4)</f>
        <v>Option 2 - 0</v>
      </c>
      <c r="H3" s="98" t="str">
        <f>CONCATENATE('[2]National only PAF'!$G$3," - ",'[2]National only PAF'!$G$4)</f>
        <v>Option 3 - 0</v>
      </c>
      <c r="I3" s="98" t="str">
        <f>CONCATENATE('[2]National only PAF'!$H$3," - ",'[2]National only PAF'!$H$4)</f>
        <v>Option 4 - 0</v>
      </c>
      <c r="J3" s="98" t="str">
        <f>CONCATENATE('[2]National only PAF'!$I$3," - ",'[2]National only PAF'!$I$4)</f>
        <v>Option 5 - 0</v>
      </c>
      <c r="K3" s="98" t="str">
        <f>CONCATENATE('[2]National only PAF'!$J$3," - ",'[2]National only PAF'!$J$4)</f>
        <v>Option 6 - 0</v>
      </c>
      <c r="L3" s="365"/>
      <c r="M3" s="365"/>
      <c r="N3" s="365"/>
      <c r="O3" s="365"/>
      <c r="P3" s="84"/>
      <c r="Q3" s="365"/>
      <c r="R3" s="365"/>
      <c r="S3" s="365"/>
      <c r="T3" s="365"/>
      <c r="U3" s="84"/>
      <c r="V3" s="365"/>
      <c r="W3" s="365"/>
      <c r="X3" s="365"/>
      <c r="Y3" s="365"/>
      <c r="Z3" s="84"/>
      <c r="AA3" s="365"/>
      <c r="AB3" s="365"/>
      <c r="AC3" s="365"/>
      <c r="AD3" s="365"/>
      <c r="AE3" s="84"/>
      <c r="AF3" s="365"/>
      <c r="AG3" s="365"/>
      <c r="AH3" s="365"/>
      <c r="AI3" s="365"/>
      <c r="AJ3" s="84"/>
      <c r="AK3" s="365"/>
      <c r="AL3" s="365"/>
      <c r="AM3" s="365"/>
      <c r="AN3" s="365"/>
      <c r="AO3" s="84"/>
      <c r="AP3" s="365"/>
      <c r="AQ3" s="365"/>
      <c r="AR3" s="365"/>
      <c r="AS3" s="365"/>
      <c r="AT3" s="84"/>
      <c r="AU3" s="365"/>
      <c r="AV3" s="365"/>
      <c r="AW3" s="365"/>
      <c r="AX3" s="365"/>
      <c r="AY3" s="84"/>
      <c r="AZ3" s="365"/>
      <c r="BA3" s="365"/>
      <c r="BB3" s="365"/>
      <c r="BC3" s="365"/>
      <c r="BD3" s="84"/>
      <c r="BE3" s="365"/>
      <c r="BF3" s="365"/>
      <c r="BG3" s="365"/>
      <c r="BH3" s="365"/>
      <c r="BI3" s="84"/>
      <c r="BJ3" s="365"/>
      <c r="BK3" s="365"/>
      <c r="BL3" s="365"/>
      <c r="BM3" s="365"/>
      <c r="BN3" s="84"/>
      <c r="BO3" s="365"/>
      <c r="BP3" s="365"/>
      <c r="BQ3" s="365"/>
      <c r="BR3" s="365"/>
      <c r="BS3" s="84"/>
      <c r="BT3" s="365"/>
      <c r="BU3" s="365"/>
      <c r="BV3" s="365"/>
      <c r="BW3" s="365"/>
      <c r="BX3" s="84"/>
      <c r="BY3" s="365"/>
      <c r="BZ3" s="365"/>
      <c r="CA3" s="365"/>
      <c r="CB3" s="365"/>
      <c r="CC3" s="84"/>
      <c r="CD3" s="365"/>
      <c r="CE3" s="365"/>
      <c r="CF3" s="365"/>
      <c r="CG3" s="365"/>
      <c r="CH3" s="84"/>
      <c r="CI3" s="365"/>
      <c r="CJ3" s="365"/>
      <c r="CK3" s="365"/>
      <c r="CL3" s="365"/>
      <c r="CM3" s="84"/>
      <c r="CN3" s="365"/>
      <c r="CO3" s="365"/>
      <c r="CP3" s="365"/>
      <c r="CQ3" s="365"/>
      <c r="CR3" s="88"/>
      <c r="CS3" s="365"/>
      <c r="CT3" s="365"/>
      <c r="CU3" s="365"/>
      <c r="CV3" s="365"/>
      <c r="CW3" s="84"/>
      <c r="CX3" s="365"/>
      <c r="CY3" s="365"/>
      <c r="CZ3" s="365"/>
      <c r="DA3" s="365"/>
      <c r="DB3" s="84"/>
      <c r="DC3" s="365"/>
      <c r="DD3" s="365"/>
      <c r="DE3" s="365"/>
      <c r="DF3" s="365"/>
      <c r="DG3" s="84"/>
      <c r="DH3" s="365"/>
      <c r="DI3" s="365"/>
      <c r="DJ3" s="365"/>
      <c r="DK3" s="365"/>
      <c r="DL3" s="84"/>
      <c r="DM3" s="365"/>
      <c r="DN3" s="365"/>
      <c r="DO3" s="365"/>
      <c r="DP3" s="365"/>
      <c r="DQ3" s="84"/>
      <c r="DR3" s="365"/>
      <c r="DS3" s="365"/>
      <c r="DT3" s="365"/>
      <c r="DU3" s="365"/>
      <c r="DV3" s="84"/>
      <c r="DW3" s="365"/>
      <c r="DX3" s="365"/>
      <c r="DY3" s="365"/>
      <c r="DZ3" s="365"/>
      <c r="EA3" s="84"/>
      <c r="EB3" s="365"/>
      <c r="EC3" s="365"/>
      <c r="ED3" s="365"/>
      <c r="EE3" s="365"/>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row>
    <row r="4" spans="2:168" s="1" customFormat="1" x14ac:dyDescent="0.2">
      <c r="B4" s="278" t="s">
        <v>17</v>
      </c>
      <c r="C4" s="357" t="s">
        <v>18</v>
      </c>
      <c r="D4" s="358"/>
      <c r="E4" s="5" t="s">
        <v>19</v>
      </c>
      <c r="F4" s="99" t="str">
        <f>[2]Interventions!$E4</f>
        <v>&lt;insert&gt;</v>
      </c>
      <c r="G4" s="99">
        <f>[2]Interventions!$E5</f>
        <v>0</v>
      </c>
      <c r="H4" s="99">
        <f>[2]Interventions!$E6</f>
        <v>0</v>
      </c>
      <c r="I4" s="99">
        <f>[2]Interventions!$E7</f>
        <v>0</v>
      </c>
      <c r="J4" s="99">
        <f>[2]Interventions!$E8</f>
        <v>0</v>
      </c>
      <c r="K4" s="99">
        <f>[2]Interventions!$E9</f>
        <v>0</v>
      </c>
      <c r="L4" s="279"/>
      <c r="M4" s="350"/>
      <c r="N4" s="350"/>
      <c r="O4" s="279"/>
      <c r="P4" s="89"/>
      <c r="Q4" s="279"/>
      <c r="R4" s="350"/>
      <c r="S4" s="350"/>
      <c r="T4" s="279"/>
      <c r="U4" s="89"/>
      <c r="V4" s="279"/>
      <c r="W4" s="350"/>
      <c r="X4" s="350"/>
      <c r="Y4" s="279"/>
      <c r="Z4" s="89"/>
      <c r="AA4" s="279"/>
      <c r="AB4" s="350"/>
      <c r="AC4" s="350"/>
      <c r="AD4" s="279"/>
      <c r="AE4" s="89"/>
      <c r="AF4" s="279"/>
      <c r="AG4" s="350"/>
      <c r="AH4" s="350"/>
      <c r="AI4" s="279"/>
      <c r="AJ4" s="89"/>
      <c r="AK4" s="279"/>
      <c r="AL4" s="350"/>
      <c r="AM4" s="350"/>
      <c r="AN4" s="279"/>
      <c r="AO4" s="89"/>
      <c r="AP4" s="279"/>
      <c r="AQ4" s="350"/>
      <c r="AR4" s="350"/>
      <c r="AS4" s="279"/>
      <c r="AT4" s="89"/>
      <c r="AU4" s="279"/>
      <c r="AV4" s="350"/>
      <c r="AW4" s="350"/>
      <c r="AX4" s="279"/>
      <c r="AY4" s="89"/>
      <c r="AZ4" s="279"/>
      <c r="BA4" s="350"/>
      <c r="BB4" s="350"/>
      <c r="BC4" s="279"/>
      <c r="BD4" s="89"/>
      <c r="BE4" s="279"/>
      <c r="BF4" s="350"/>
      <c r="BG4" s="350"/>
      <c r="BH4" s="279"/>
      <c r="BI4" s="89"/>
      <c r="BJ4" s="279"/>
      <c r="BK4" s="350"/>
      <c r="BL4" s="350"/>
      <c r="BM4" s="279"/>
      <c r="BN4" s="89"/>
      <c r="BO4" s="279"/>
      <c r="BP4" s="350"/>
      <c r="BQ4" s="350"/>
      <c r="BR4" s="279"/>
      <c r="BS4" s="89"/>
      <c r="BT4" s="279"/>
      <c r="BU4" s="350"/>
      <c r="BV4" s="350"/>
      <c r="BW4" s="279"/>
      <c r="BX4" s="89"/>
      <c r="BY4" s="279"/>
      <c r="BZ4" s="350"/>
      <c r="CA4" s="350"/>
      <c r="CB4" s="279"/>
      <c r="CC4" s="89"/>
      <c r="CD4" s="279"/>
      <c r="CE4" s="350"/>
      <c r="CF4" s="350"/>
      <c r="CG4" s="279"/>
      <c r="CH4" s="89"/>
      <c r="CI4" s="279"/>
      <c r="CJ4" s="350"/>
      <c r="CK4" s="350"/>
      <c r="CL4" s="279"/>
      <c r="CM4" s="89"/>
      <c r="CN4" s="279"/>
      <c r="CO4" s="350"/>
      <c r="CP4" s="350"/>
      <c r="CQ4" s="279"/>
      <c r="CR4" s="89"/>
      <c r="CS4" s="279"/>
      <c r="CT4" s="350"/>
      <c r="CU4" s="350"/>
      <c r="CV4" s="279"/>
      <c r="CW4" s="89"/>
      <c r="CX4" s="279"/>
      <c r="CY4" s="350"/>
      <c r="CZ4" s="350"/>
      <c r="DA4" s="279"/>
      <c r="DB4" s="89"/>
      <c r="DC4" s="279"/>
      <c r="DD4" s="350"/>
      <c r="DE4" s="350"/>
      <c r="DF4" s="279"/>
      <c r="DG4" s="89"/>
      <c r="DH4" s="279"/>
      <c r="DI4" s="350"/>
      <c r="DJ4" s="350"/>
      <c r="DK4" s="279"/>
      <c r="DL4" s="89"/>
      <c r="DM4" s="279"/>
      <c r="DN4" s="350"/>
      <c r="DO4" s="350"/>
      <c r="DP4" s="279"/>
      <c r="DQ4" s="89"/>
      <c r="DR4" s="279"/>
      <c r="DS4" s="350"/>
      <c r="DT4" s="350"/>
      <c r="DU4" s="279"/>
      <c r="DV4" s="89"/>
      <c r="DW4" s="279"/>
      <c r="DX4" s="350"/>
      <c r="DY4" s="350"/>
      <c r="DZ4" s="91"/>
      <c r="EA4" s="89"/>
      <c r="EB4" s="279"/>
      <c r="EC4" s="350"/>
      <c r="ED4" s="350"/>
      <c r="EE4" s="27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row>
    <row r="5" spans="2:168" s="1" customFormat="1" ht="36" x14ac:dyDescent="0.2">
      <c r="B5" s="287" t="s">
        <v>21</v>
      </c>
      <c r="C5" s="366" t="s">
        <v>22</v>
      </c>
      <c r="D5" s="366"/>
      <c r="E5" s="6" t="s">
        <v>181</v>
      </c>
      <c r="F5" s="7" t="s">
        <v>182</v>
      </c>
      <c r="G5" s="7"/>
      <c r="H5" s="7"/>
      <c r="I5" s="7"/>
      <c r="J5" s="7"/>
      <c r="K5" s="7"/>
      <c r="L5" s="288"/>
      <c r="M5" s="86"/>
      <c r="N5" s="87"/>
      <c r="O5" s="92"/>
      <c r="P5" s="89"/>
      <c r="Q5" s="288"/>
      <c r="R5" s="86"/>
      <c r="S5" s="87"/>
      <c r="T5" s="92"/>
      <c r="U5" s="89"/>
      <c r="V5" s="288"/>
      <c r="W5" s="86"/>
      <c r="X5" s="87"/>
      <c r="Y5" s="92"/>
      <c r="Z5" s="85"/>
      <c r="AA5" s="288"/>
      <c r="AB5" s="86"/>
      <c r="AC5" s="87"/>
      <c r="AD5" s="92"/>
      <c r="AE5" s="85"/>
      <c r="AF5" s="288"/>
      <c r="AG5" s="86"/>
      <c r="AH5" s="87"/>
      <c r="AI5" s="92"/>
      <c r="AJ5" s="89"/>
      <c r="AK5" s="288"/>
      <c r="AL5" s="86"/>
      <c r="AM5" s="87"/>
      <c r="AN5" s="92"/>
      <c r="AO5" s="89"/>
      <c r="AP5" s="288"/>
      <c r="AQ5" s="86"/>
      <c r="AR5" s="87"/>
      <c r="AS5" s="92"/>
      <c r="AT5" s="85"/>
      <c r="AU5" s="288"/>
      <c r="AV5" s="86"/>
      <c r="AW5" s="87"/>
      <c r="AX5" s="92"/>
      <c r="AY5" s="85"/>
      <c r="AZ5" s="288"/>
      <c r="BA5" s="86"/>
      <c r="BB5" s="87"/>
      <c r="BC5" s="92"/>
      <c r="BD5" s="89"/>
      <c r="BE5" s="288"/>
      <c r="BF5" s="86"/>
      <c r="BG5" s="87"/>
      <c r="BH5" s="92"/>
      <c r="BI5" s="89"/>
      <c r="BJ5" s="288"/>
      <c r="BK5" s="86"/>
      <c r="BL5" s="87"/>
      <c r="BM5" s="92"/>
      <c r="BN5" s="85"/>
      <c r="BO5" s="288"/>
      <c r="BP5" s="86"/>
      <c r="BQ5" s="87"/>
      <c r="BR5" s="92"/>
      <c r="BS5" s="85"/>
      <c r="BT5" s="288"/>
      <c r="BU5" s="86"/>
      <c r="BV5" s="87"/>
      <c r="BW5" s="92"/>
      <c r="BX5" s="89"/>
      <c r="BY5" s="288"/>
      <c r="BZ5" s="86"/>
      <c r="CA5" s="87"/>
      <c r="CB5" s="92"/>
      <c r="CC5" s="89"/>
      <c r="CD5" s="288"/>
      <c r="CE5" s="86"/>
      <c r="CF5" s="87"/>
      <c r="CG5" s="92"/>
      <c r="CH5" s="85"/>
      <c r="CI5" s="288"/>
      <c r="CJ5" s="86"/>
      <c r="CK5" s="87"/>
      <c r="CL5" s="92"/>
      <c r="CM5" s="85"/>
      <c r="CN5" s="288"/>
      <c r="CO5" s="86"/>
      <c r="CP5" s="87"/>
      <c r="CQ5" s="92"/>
      <c r="CR5" s="89"/>
      <c r="CS5" s="288"/>
      <c r="CT5" s="86"/>
      <c r="CU5" s="87"/>
      <c r="CV5" s="92"/>
      <c r="CW5" s="89"/>
      <c r="CX5" s="288"/>
      <c r="CY5" s="86"/>
      <c r="CZ5" s="87"/>
      <c r="DA5" s="92"/>
      <c r="DB5" s="85"/>
      <c r="DC5" s="288"/>
      <c r="DD5" s="86"/>
      <c r="DE5" s="87"/>
      <c r="DF5" s="92"/>
      <c r="DG5" s="89"/>
      <c r="DH5" s="288"/>
      <c r="DI5" s="86"/>
      <c r="DJ5" s="87"/>
      <c r="DK5" s="92"/>
      <c r="DL5" s="85"/>
      <c r="DM5" s="288"/>
      <c r="DN5" s="86"/>
      <c r="DO5" s="87"/>
      <c r="DP5" s="92"/>
      <c r="DQ5" s="89"/>
      <c r="DR5" s="288"/>
      <c r="DS5" s="86"/>
      <c r="DT5" s="87"/>
      <c r="DU5" s="92"/>
      <c r="DV5" s="85"/>
      <c r="DW5" s="288"/>
      <c r="DX5" s="86"/>
      <c r="DY5" s="87"/>
      <c r="DZ5" s="92"/>
      <c r="EA5" s="89"/>
      <c r="EB5" s="288"/>
      <c r="EC5" s="86"/>
      <c r="ED5" s="87"/>
      <c r="EE5" s="92"/>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row>
    <row r="6" spans="2:168" s="1" customFormat="1" ht="48" x14ac:dyDescent="0.2">
      <c r="B6" s="289"/>
      <c r="C6" s="366" t="s">
        <v>25</v>
      </c>
      <c r="D6" s="366"/>
      <c r="E6" s="6" t="s">
        <v>183</v>
      </c>
      <c r="F6" s="7"/>
      <c r="G6" s="7"/>
      <c r="H6" s="7"/>
      <c r="I6" s="7"/>
      <c r="J6" s="7"/>
      <c r="K6" s="7"/>
      <c r="L6" s="86"/>
      <c r="M6" s="86"/>
      <c r="N6" s="87"/>
      <c r="O6" s="92"/>
      <c r="P6" s="89"/>
      <c r="Q6" s="86"/>
      <c r="R6" s="86"/>
      <c r="S6" s="87"/>
      <c r="T6" s="92"/>
      <c r="U6" s="89"/>
      <c r="V6" s="86"/>
      <c r="W6" s="86"/>
      <c r="X6" s="87"/>
      <c r="Y6" s="92"/>
      <c r="Z6" s="85"/>
      <c r="AA6" s="86"/>
      <c r="AB6" s="86"/>
      <c r="AC6" s="87"/>
      <c r="AD6" s="92"/>
      <c r="AE6" s="85"/>
      <c r="AF6" s="86"/>
      <c r="AG6" s="86"/>
      <c r="AH6" s="87"/>
      <c r="AI6" s="92"/>
      <c r="AJ6" s="89"/>
      <c r="AK6" s="86"/>
      <c r="AL6" s="86"/>
      <c r="AM6" s="87"/>
      <c r="AN6" s="92"/>
      <c r="AO6" s="89"/>
      <c r="AP6" s="86"/>
      <c r="AQ6" s="86"/>
      <c r="AR6" s="87"/>
      <c r="AS6" s="92"/>
      <c r="AT6" s="85"/>
      <c r="AU6" s="86"/>
      <c r="AV6" s="86"/>
      <c r="AW6" s="87"/>
      <c r="AX6" s="92"/>
      <c r="AY6" s="85"/>
      <c r="AZ6" s="86"/>
      <c r="BA6" s="86"/>
      <c r="BB6" s="87"/>
      <c r="BC6" s="92"/>
      <c r="BD6" s="89"/>
      <c r="BE6" s="86"/>
      <c r="BF6" s="86"/>
      <c r="BG6" s="87"/>
      <c r="BH6" s="92"/>
      <c r="BI6" s="89"/>
      <c r="BJ6" s="86"/>
      <c r="BK6" s="86"/>
      <c r="BL6" s="87"/>
      <c r="BM6" s="92"/>
      <c r="BN6" s="85"/>
      <c r="BO6" s="86"/>
      <c r="BP6" s="86"/>
      <c r="BQ6" s="87"/>
      <c r="BR6" s="92"/>
      <c r="BS6" s="85"/>
      <c r="BT6" s="86"/>
      <c r="BU6" s="86"/>
      <c r="BV6" s="87"/>
      <c r="BW6" s="92"/>
      <c r="BX6" s="89"/>
      <c r="BY6" s="86"/>
      <c r="BZ6" s="86"/>
      <c r="CA6" s="87"/>
      <c r="CB6" s="92"/>
      <c r="CC6" s="89"/>
      <c r="CD6" s="86"/>
      <c r="CE6" s="86"/>
      <c r="CF6" s="87"/>
      <c r="CG6" s="92"/>
      <c r="CH6" s="85"/>
      <c r="CI6" s="86"/>
      <c r="CJ6" s="86"/>
      <c r="CK6" s="87"/>
      <c r="CL6" s="92"/>
      <c r="CM6" s="85"/>
      <c r="CN6" s="86"/>
      <c r="CO6" s="86"/>
      <c r="CP6" s="87"/>
      <c r="CQ6" s="92"/>
      <c r="CR6" s="89"/>
      <c r="CS6" s="86"/>
      <c r="CT6" s="86"/>
      <c r="CU6" s="87"/>
      <c r="CV6" s="92"/>
      <c r="CW6" s="89"/>
      <c r="CX6" s="86"/>
      <c r="CY6" s="86"/>
      <c r="CZ6" s="87"/>
      <c r="DA6" s="92"/>
      <c r="DB6" s="85"/>
      <c r="DC6" s="86"/>
      <c r="DD6" s="86"/>
      <c r="DE6" s="87"/>
      <c r="DF6" s="92"/>
      <c r="DG6" s="89"/>
      <c r="DH6" s="86"/>
      <c r="DI6" s="86"/>
      <c r="DJ6" s="87"/>
      <c r="DK6" s="92"/>
      <c r="DL6" s="85"/>
      <c r="DM6" s="86"/>
      <c r="DN6" s="86"/>
      <c r="DO6" s="87"/>
      <c r="DP6" s="92"/>
      <c r="DQ6" s="89"/>
      <c r="DR6" s="86"/>
      <c r="DS6" s="86"/>
      <c r="DT6" s="87"/>
      <c r="DU6" s="92"/>
      <c r="DV6" s="85"/>
      <c r="DW6" s="86"/>
      <c r="DX6" s="86"/>
      <c r="DY6" s="87"/>
      <c r="DZ6" s="92"/>
      <c r="EA6" s="89"/>
      <c r="EB6" s="86"/>
      <c r="EC6" s="86"/>
      <c r="ED6" s="87"/>
      <c r="EE6" s="92"/>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row>
    <row r="7" spans="2:168" s="1" customFormat="1" ht="53.25" customHeight="1" x14ac:dyDescent="0.2">
      <c r="B7" s="289"/>
      <c r="C7" s="366" t="s">
        <v>26</v>
      </c>
      <c r="D7" s="366"/>
      <c r="E7" s="6" t="s">
        <v>184</v>
      </c>
      <c r="F7" s="7"/>
      <c r="G7" s="7"/>
      <c r="H7" s="7"/>
      <c r="I7" s="7"/>
      <c r="J7" s="7"/>
      <c r="K7" s="7"/>
      <c r="L7" s="86"/>
      <c r="M7" s="86"/>
      <c r="N7" s="87"/>
      <c r="O7" s="92"/>
      <c r="P7" s="89"/>
      <c r="Q7" s="86"/>
      <c r="R7" s="86"/>
      <c r="S7" s="87"/>
      <c r="T7" s="92"/>
      <c r="U7" s="89"/>
      <c r="V7" s="86"/>
      <c r="W7" s="86"/>
      <c r="X7" s="87"/>
      <c r="Y7" s="92"/>
      <c r="Z7" s="85"/>
      <c r="AA7" s="86"/>
      <c r="AB7" s="86"/>
      <c r="AC7" s="87"/>
      <c r="AD7" s="92"/>
      <c r="AE7" s="85"/>
      <c r="AF7" s="86"/>
      <c r="AG7" s="86"/>
      <c r="AH7" s="87"/>
      <c r="AI7" s="92"/>
      <c r="AJ7" s="89"/>
      <c r="AK7" s="86"/>
      <c r="AL7" s="86"/>
      <c r="AM7" s="87"/>
      <c r="AN7" s="92"/>
      <c r="AO7" s="89"/>
      <c r="AP7" s="86"/>
      <c r="AQ7" s="86"/>
      <c r="AR7" s="87"/>
      <c r="AS7" s="92"/>
      <c r="AT7" s="85"/>
      <c r="AU7" s="86"/>
      <c r="AV7" s="86"/>
      <c r="AW7" s="87"/>
      <c r="AX7" s="92"/>
      <c r="AY7" s="85"/>
      <c r="AZ7" s="86"/>
      <c r="BA7" s="86"/>
      <c r="BB7" s="87"/>
      <c r="BC7" s="92"/>
      <c r="BD7" s="89"/>
      <c r="BE7" s="86"/>
      <c r="BF7" s="86"/>
      <c r="BG7" s="87"/>
      <c r="BH7" s="92"/>
      <c r="BI7" s="89"/>
      <c r="BJ7" s="86"/>
      <c r="BK7" s="86"/>
      <c r="BL7" s="87"/>
      <c r="BM7" s="92"/>
      <c r="BN7" s="85"/>
      <c r="BO7" s="86"/>
      <c r="BP7" s="86"/>
      <c r="BQ7" s="87"/>
      <c r="BR7" s="92"/>
      <c r="BS7" s="85"/>
      <c r="BT7" s="86"/>
      <c r="BU7" s="86"/>
      <c r="BV7" s="87"/>
      <c r="BW7" s="92"/>
      <c r="BX7" s="89"/>
      <c r="BY7" s="86"/>
      <c r="BZ7" s="86"/>
      <c r="CA7" s="87"/>
      <c r="CB7" s="92"/>
      <c r="CC7" s="89"/>
      <c r="CD7" s="86"/>
      <c r="CE7" s="86"/>
      <c r="CF7" s="87"/>
      <c r="CG7" s="92"/>
      <c r="CH7" s="85"/>
      <c r="CI7" s="86"/>
      <c r="CJ7" s="86"/>
      <c r="CK7" s="87"/>
      <c r="CL7" s="92"/>
      <c r="CM7" s="85"/>
      <c r="CN7" s="86"/>
      <c r="CO7" s="86"/>
      <c r="CP7" s="87"/>
      <c r="CQ7" s="92"/>
      <c r="CR7" s="89"/>
      <c r="CS7" s="86"/>
      <c r="CT7" s="86"/>
      <c r="CU7" s="87"/>
      <c r="CV7" s="92"/>
      <c r="CW7" s="89"/>
      <c r="CX7" s="86"/>
      <c r="CY7" s="86"/>
      <c r="CZ7" s="87"/>
      <c r="DA7" s="92"/>
      <c r="DB7" s="85"/>
      <c r="DC7" s="86"/>
      <c r="DD7" s="86"/>
      <c r="DE7" s="87"/>
      <c r="DF7" s="92"/>
      <c r="DG7" s="89"/>
      <c r="DH7" s="86"/>
      <c r="DI7" s="86"/>
      <c r="DJ7" s="87"/>
      <c r="DK7" s="92"/>
      <c r="DL7" s="85"/>
      <c r="DM7" s="86"/>
      <c r="DN7" s="86"/>
      <c r="DO7" s="87"/>
      <c r="DP7" s="92"/>
      <c r="DQ7" s="89"/>
      <c r="DR7" s="86"/>
      <c r="DS7" s="86"/>
      <c r="DT7" s="87"/>
      <c r="DU7" s="92"/>
      <c r="DV7" s="85"/>
      <c r="DW7" s="86"/>
      <c r="DX7" s="86"/>
      <c r="DY7" s="87"/>
      <c r="DZ7" s="92"/>
      <c r="EA7" s="89"/>
      <c r="EB7" s="86"/>
      <c r="EC7" s="86"/>
      <c r="ED7" s="87"/>
      <c r="EE7" s="92"/>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row>
    <row r="8" spans="2:168" s="1" customFormat="1" ht="40.5" customHeight="1" x14ac:dyDescent="0.2">
      <c r="B8" s="289"/>
      <c r="C8" s="366" t="s">
        <v>27</v>
      </c>
      <c r="D8" s="366"/>
      <c r="E8" s="6" t="s">
        <v>185</v>
      </c>
      <c r="F8" s="7"/>
      <c r="G8" s="7"/>
      <c r="H8" s="7"/>
      <c r="I8" s="7"/>
      <c r="J8" s="7"/>
      <c r="K8" s="7"/>
      <c r="L8" s="86"/>
      <c r="M8" s="86"/>
      <c r="N8" s="87"/>
      <c r="O8" s="92"/>
      <c r="P8" s="89"/>
      <c r="Q8" s="86"/>
      <c r="R8" s="86"/>
      <c r="S8" s="87"/>
      <c r="T8" s="92"/>
      <c r="U8" s="89"/>
      <c r="V8" s="86"/>
      <c r="W8" s="86"/>
      <c r="X8" s="87"/>
      <c r="Y8" s="92"/>
      <c r="Z8" s="85"/>
      <c r="AA8" s="86"/>
      <c r="AB8" s="86"/>
      <c r="AC8" s="87"/>
      <c r="AD8" s="92"/>
      <c r="AE8" s="85"/>
      <c r="AF8" s="86"/>
      <c r="AG8" s="86"/>
      <c r="AH8" s="87"/>
      <c r="AI8" s="92"/>
      <c r="AJ8" s="89"/>
      <c r="AK8" s="86"/>
      <c r="AL8" s="86"/>
      <c r="AM8" s="87"/>
      <c r="AN8" s="92"/>
      <c r="AO8" s="89"/>
      <c r="AP8" s="86"/>
      <c r="AQ8" s="86"/>
      <c r="AR8" s="87"/>
      <c r="AS8" s="92"/>
      <c r="AT8" s="85"/>
      <c r="AU8" s="86"/>
      <c r="AV8" s="86"/>
      <c r="AW8" s="87"/>
      <c r="AX8" s="92"/>
      <c r="AY8" s="85"/>
      <c r="AZ8" s="86"/>
      <c r="BA8" s="86"/>
      <c r="BB8" s="87"/>
      <c r="BC8" s="92"/>
      <c r="BD8" s="89"/>
      <c r="BE8" s="86"/>
      <c r="BF8" s="86"/>
      <c r="BG8" s="87"/>
      <c r="BH8" s="92"/>
      <c r="BI8" s="89"/>
      <c r="BJ8" s="86"/>
      <c r="BK8" s="86"/>
      <c r="BL8" s="87"/>
      <c r="BM8" s="92"/>
      <c r="BN8" s="85"/>
      <c r="BO8" s="86"/>
      <c r="BP8" s="86"/>
      <c r="BQ8" s="87"/>
      <c r="BR8" s="92"/>
      <c r="BS8" s="85"/>
      <c r="BT8" s="86"/>
      <c r="BU8" s="86"/>
      <c r="BV8" s="87"/>
      <c r="BW8" s="92"/>
      <c r="BX8" s="89"/>
      <c r="BY8" s="86"/>
      <c r="BZ8" s="86"/>
      <c r="CA8" s="87"/>
      <c r="CB8" s="92"/>
      <c r="CC8" s="89"/>
      <c r="CD8" s="86"/>
      <c r="CE8" s="86"/>
      <c r="CF8" s="87"/>
      <c r="CG8" s="92"/>
      <c r="CH8" s="85"/>
      <c r="CI8" s="86"/>
      <c r="CJ8" s="86"/>
      <c r="CK8" s="87"/>
      <c r="CL8" s="92"/>
      <c r="CM8" s="85"/>
      <c r="CN8" s="86"/>
      <c r="CO8" s="86"/>
      <c r="CP8" s="87"/>
      <c r="CQ8" s="92"/>
      <c r="CR8" s="89"/>
      <c r="CS8" s="86"/>
      <c r="CT8" s="86"/>
      <c r="CU8" s="87"/>
      <c r="CV8" s="92"/>
      <c r="CW8" s="89"/>
      <c r="CX8" s="86"/>
      <c r="CY8" s="86"/>
      <c r="CZ8" s="87"/>
      <c r="DA8" s="92"/>
      <c r="DB8" s="85"/>
      <c r="DC8" s="86"/>
      <c r="DD8" s="86"/>
      <c r="DE8" s="87"/>
      <c r="DF8" s="92"/>
      <c r="DG8" s="89"/>
      <c r="DH8" s="86"/>
      <c r="DI8" s="86"/>
      <c r="DJ8" s="87"/>
      <c r="DK8" s="92"/>
      <c r="DL8" s="85"/>
      <c r="DM8" s="86"/>
      <c r="DN8" s="86"/>
      <c r="DO8" s="87"/>
      <c r="DP8" s="92"/>
      <c r="DQ8" s="89"/>
      <c r="DR8" s="86"/>
      <c r="DS8" s="86"/>
      <c r="DT8" s="87"/>
      <c r="DU8" s="92"/>
      <c r="DV8" s="85"/>
      <c r="DW8" s="86"/>
      <c r="DX8" s="86"/>
      <c r="DY8" s="87"/>
      <c r="DZ8" s="92"/>
      <c r="EA8" s="89"/>
      <c r="EB8" s="86"/>
      <c r="EC8" s="86"/>
      <c r="ED8" s="87"/>
      <c r="EE8" s="92"/>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row>
    <row r="9" spans="2:168" s="1" customFormat="1" ht="49.5" customHeight="1" x14ac:dyDescent="0.2">
      <c r="B9" s="289"/>
      <c r="C9" s="366" t="s">
        <v>29</v>
      </c>
      <c r="D9" s="366"/>
      <c r="E9" s="6" t="s">
        <v>186</v>
      </c>
      <c r="F9" s="7"/>
      <c r="G9" s="7"/>
      <c r="H9" s="7"/>
      <c r="I9" s="7"/>
      <c r="J9" s="7"/>
      <c r="K9" s="7"/>
      <c r="L9" s="86"/>
      <c r="M9" s="86"/>
      <c r="N9" s="87"/>
      <c r="O9" s="92"/>
      <c r="P9" s="89"/>
      <c r="Q9" s="86"/>
      <c r="R9" s="86"/>
      <c r="S9" s="87"/>
      <c r="T9" s="92"/>
      <c r="U9" s="89"/>
      <c r="V9" s="86"/>
      <c r="W9" s="86"/>
      <c r="X9" s="87"/>
      <c r="Y9" s="92"/>
      <c r="Z9" s="85"/>
      <c r="AA9" s="86"/>
      <c r="AB9" s="86"/>
      <c r="AC9" s="87"/>
      <c r="AD9" s="92"/>
      <c r="AE9" s="85"/>
      <c r="AF9" s="86"/>
      <c r="AG9" s="86"/>
      <c r="AH9" s="87"/>
      <c r="AI9" s="92"/>
      <c r="AJ9" s="89"/>
      <c r="AK9" s="86"/>
      <c r="AL9" s="86"/>
      <c r="AM9" s="87"/>
      <c r="AN9" s="92"/>
      <c r="AO9" s="89"/>
      <c r="AP9" s="86"/>
      <c r="AQ9" s="86"/>
      <c r="AR9" s="87"/>
      <c r="AS9" s="92"/>
      <c r="AT9" s="85"/>
      <c r="AU9" s="86"/>
      <c r="AV9" s="86"/>
      <c r="AW9" s="87"/>
      <c r="AX9" s="92"/>
      <c r="AY9" s="85"/>
      <c r="AZ9" s="86"/>
      <c r="BA9" s="86"/>
      <c r="BB9" s="87"/>
      <c r="BC9" s="92"/>
      <c r="BD9" s="89"/>
      <c r="BE9" s="86"/>
      <c r="BF9" s="86"/>
      <c r="BG9" s="87"/>
      <c r="BH9" s="92"/>
      <c r="BI9" s="89"/>
      <c r="BJ9" s="86"/>
      <c r="BK9" s="86"/>
      <c r="BL9" s="87"/>
      <c r="BM9" s="92"/>
      <c r="BN9" s="85"/>
      <c r="BO9" s="86"/>
      <c r="BP9" s="86"/>
      <c r="BQ9" s="87"/>
      <c r="BR9" s="92"/>
      <c r="BS9" s="85"/>
      <c r="BT9" s="86"/>
      <c r="BU9" s="86"/>
      <c r="BV9" s="87"/>
      <c r="BW9" s="92"/>
      <c r="BX9" s="89"/>
      <c r="BY9" s="86"/>
      <c r="BZ9" s="86"/>
      <c r="CA9" s="87"/>
      <c r="CB9" s="92"/>
      <c r="CC9" s="89"/>
      <c r="CD9" s="86"/>
      <c r="CE9" s="86"/>
      <c r="CF9" s="87"/>
      <c r="CG9" s="92"/>
      <c r="CH9" s="85"/>
      <c r="CI9" s="86"/>
      <c r="CJ9" s="86"/>
      <c r="CK9" s="87"/>
      <c r="CL9" s="92"/>
      <c r="CM9" s="85"/>
      <c r="CN9" s="86"/>
      <c r="CO9" s="86"/>
      <c r="CP9" s="87"/>
      <c r="CQ9" s="92"/>
      <c r="CR9" s="89"/>
      <c r="CS9" s="86"/>
      <c r="CT9" s="86"/>
      <c r="CU9" s="87"/>
      <c r="CV9" s="92"/>
      <c r="CW9" s="89"/>
      <c r="CX9" s="86"/>
      <c r="CY9" s="86"/>
      <c r="CZ9" s="87"/>
      <c r="DA9" s="92"/>
      <c r="DB9" s="85"/>
      <c r="DC9" s="86"/>
      <c r="DD9" s="86"/>
      <c r="DE9" s="87"/>
      <c r="DF9" s="92"/>
      <c r="DG9" s="89"/>
      <c r="DH9" s="86"/>
      <c r="DI9" s="86"/>
      <c r="DJ9" s="87"/>
      <c r="DK9" s="92"/>
      <c r="DL9" s="85"/>
      <c r="DM9" s="86"/>
      <c r="DN9" s="86"/>
      <c r="DO9" s="87"/>
      <c r="DP9" s="92"/>
      <c r="DQ9" s="89"/>
      <c r="DR9" s="86"/>
      <c r="DS9" s="86"/>
      <c r="DT9" s="87"/>
      <c r="DU9" s="92"/>
      <c r="DV9" s="85"/>
      <c r="DW9" s="86"/>
      <c r="DX9" s="86"/>
      <c r="DY9" s="87"/>
      <c r="DZ9" s="92"/>
      <c r="EA9" s="89"/>
      <c r="EB9" s="86"/>
      <c r="EC9" s="86"/>
      <c r="ED9" s="87"/>
      <c r="EE9" s="92"/>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89"/>
      <c r="FK9" s="89"/>
      <c r="FL9" s="89"/>
    </row>
    <row r="10" spans="2:168" s="1" customFormat="1" ht="45.75" customHeight="1" x14ac:dyDescent="0.2">
      <c r="B10" s="289"/>
      <c r="C10" s="366" t="s">
        <v>30</v>
      </c>
      <c r="D10" s="366"/>
      <c r="E10" s="6" t="s">
        <v>187</v>
      </c>
      <c r="F10" s="7"/>
      <c r="G10" s="7"/>
      <c r="H10" s="7"/>
      <c r="I10" s="7"/>
      <c r="J10" s="7"/>
      <c r="K10" s="7"/>
      <c r="L10" s="86"/>
      <c r="M10" s="86"/>
      <c r="N10" s="87"/>
      <c r="O10" s="92"/>
      <c r="P10" s="89"/>
      <c r="Q10" s="86"/>
      <c r="R10" s="86"/>
      <c r="S10" s="87"/>
      <c r="T10" s="92"/>
      <c r="U10" s="89"/>
      <c r="V10" s="86"/>
      <c r="W10" s="86"/>
      <c r="X10" s="87"/>
      <c r="Y10" s="92"/>
      <c r="Z10" s="85"/>
      <c r="AA10" s="86"/>
      <c r="AB10" s="86"/>
      <c r="AC10" s="87"/>
      <c r="AD10" s="92"/>
      <c r="AE10" s="85"/>
      <c r="AF10" s="86"/>
      <c r="AG10" s="86"/>
      <c r="AH10" s="87"/>
      <c r="AI10" s="92"/>
      <c r="AJ10" s="89"/>
      <c r="AK10" s="86"/>
      <c r="AL10" s="86"/>
      <c r="AM10" s="87"/>
      <c r="AN10" s="92"/>
      <c r="AO10" s="89"/>
      <c r="AP10" s="86"/>
      <c r="AQ10" s="86"/>
      <c r="AR10" s="87"/>
      <c r="AS10" s="92"/>
      <c r="AT10" s="85"/>
      <c r="AU10" s="86"/>
      <c r="AV10" s="86"/>
      <c r="AW10" s="87"/>
      <c r="AX10" s="92"/>
      <c r="AY10" s="85"/>
      <c r="AZ10" s="86"/>
      <c r="BA10" s="86"/>
      <c r="BB10" s="87"/>
      <c r="BC10" s="92"/>
      <c r="BD10" s="89"/>
      <c r="BE10" s="86"/>
      <c r="BF10" s="86"/>
      <c r="BG10" s="87"/>
      <c r="BH10" s="92"/>
      <c r="BI10" s="89"/>
      <c r="BJ10" s="86"/>
      <c r="BK10" s="86"/>
      <c r="BL10" s="87"/>
      <c r="BM10" s="92"/>
      <c r="BN10" s="85"/>
      <c r="BO10" s="86"/>
      <c r="BP10" s="86"/>
      <c r="BQ10" s="87"/>
      <c r="BR10" s="92"/>
      <c r="BS10" s="85"/>
      <c r="BT10" s="86"/>
      <c r="BU10" s="86"/>
      <c r="BV10" s="87"/>
      <c r="BW10" s="92"/>
      <c r="BX10" s="89"/>
      <c r="BY10" s="86"/>
      <c r="BZ10" s="86"/>
      <c r="CA10" s="87"/>
      <c r="CB10" s="92"/>
      <c r="CC10" s="89"/>
      <c r="CD10" s="86"/>
      <c r="CE10" s="86"/>
      <c r="CF10" s="87"/>
      <c r="CG10" s="92"/>
      <c r="CH10" s="85"/>
      <c r="CI10" s="86"/>
      <c r="CJ10" s="86"/>
      <c r="CK10" s="87"/>
      <c r="CL10" s="92"/>
      <c r="CM10" s="85"/>
      <c r="CN10" s="86"/>
      <c r="CO10" s="86"/>
      <c r="CP10" s="87"/>
      <c r="CQ10" s="92"/>
      <c r="CR10" s="89"/>
      <c r="CS10" s="86"/>
      <c r="CT10" s="86"/>
      <c r="CU10" s="87"/>
      <c r="CV10" s="92"/>
      <c r="CW10" s="89"/>
      <c r="CX10" s="86"/>
      <c r="CY10" s="86"/>
      <c r="CZ10" s="87"/>
      <c r="DA10" s="92"/>
      <c r="DB10" s="85"/>
      <c r="DC10" s="86"/>
      <c r="DD10" s="86"/>
      <c r="DE10" s="87"/>
      <c r="DF10" s="92"/>
      <c r="DG10" s="89"/>
      <c r="DH10" s="86"/>
      <c r="DI10" s="86"/>
      <c r="DJ10" s="87"/>
      <c r="DK10" s="92"/>
      <c r="DL10" s="85"/>
      <c r="DM10" s="86"/>
      <c r="DN10" s="86"/>
      <c r="DO10" s="87"/>
      <c r="DP10" s="92"/>
      <c r="DQ10" s="89"/>
      <c r="DR10" s="86"/>
      <c r="DS10" s="86"/>
      <c r="DT10" s="87"/>
      <c r="DU10" s="92"/>
      <c r="DV10" s="85"/>
      <c r="DW10" s="86"/>
      <c r="DX10" s="86"/>
      <c r="DY10" s="87"/>
      <c r="DZ10" s="92"/>
      <c r="EA10" s="89"/>
      <c r="EB10" s="86"/>
      <c r="EC10" s="86"/>
      <c r="ED10" s="87"/>
      <c r="EE10" s="92"/>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row>
    <row r="11" spans="2:168" s="1" customFormat="1" ht="24" x14ac:dyDescent="0.2">
      <c r="B11" s="290"/>
      <c r="C11" s="366" t="s">
        <v>188</v>
      </c>
      <c r="D11" s="366"/>
      <c r="E11" s="6" t="s">
        <v>189</v>
      </c>
      <c r="F11" s="7"/>
      <c r="G11" s="7"/>
      <c r="H11" s="7"/>
      <c r="I11" s="7"/>
      <c r="J11" s="7"/>
      <c r="K11" s="7"/>
      <c r="L11" s="86"/>
      <c r="M11" s="86"/>
      <c r="N11" s="87"/>
      <c r="O11" s="92"/>
      <c r="P11" s="89"/>
      <c r="Q11" s="86"/>
      <c r="R11" s="86"/>
      <c r="S11" s="87"/>
      <c r="T11" s="92"/>
      <c r="U11" s="89"/>
      <c r="V11" s="86"/>
      <c r="W11" s="86"/>
      <c r="X11" s="87"/>
      <c r="Y11" s="92"/>
      <c r="Z11" s="85"/>
      <c r="AA11" s="86"/>
      <c r="AB11" s="86"/>
      <c r="AC11" s="87"/>
      <c r="AD11" s="92"/>
      <c r="AE11" s="85"/>
      <c r="AF11" s="86"/>
      <c r="AG11" s="86"/>
      <c r="AH11" s="87"/>
      <c r="AI11" s="92"/>
      <c r="AJ11" s="89"/>
      <c r="AK11" s="86"/>
      <c r="AL11" s="86"/>
      <c r="AM11" s="87"/>
      <c r="AN11" s="92"/>
      <c r="AO11" s="89"/>
      <c r="AP11" s="86"/>
      <c r="AQ11" s="86"/>
      <c r="AR11" s="87"/>
      <c r="AS11" s="92"/>
      <c r="AT11" s="85"/>
      <c r="AU11" s="86"/>
      <c r="AV11" s="86"/>
      <c r="AW11" s="87"/>
      <c r="AX11" s="92"/>
      <c r="AY11" s="85"/>
      <c r="AZ11" s="86"/>
      <c r="BA11" s="86"/>
      <c r="BB11" s="87"/>
      <c r="BC11" s="92"/>
      <c r="BD11" s="89"/>
      <c r="BE11" s="86"/>
      <c r="BF11" s="86"/>
      <c r="BG11" s="87"/>
      <c r="BH11" s="92"/>
      <c r="BI11" s="89"/>
      <c r="BJ11" s="86"/>
      <c r="BK11" s="86"/>
      <c r="BL11" s="87"/>
      <c r="BM11" s="92"/>
      <c r="BN11" s="85"/>
      <c r="BO11" s="86"/>
      <c r="BP11" s="86"/>
      <c r="BQ11" s="87"/>
      <c r="BR11" s="92"/>
      <c r="BS11" s="85"/>
      <c r="BT11" s="86"/>
      <c r="BU11" s="86"/>
      <c r="BV11" s="87"/>
      <c r="BW11" s="92"/>
      <c r="BX11" s="89"/>
      <c r="BY11" s="86"/>
      <c r="BZ11" s="86"/>
      <c r="CA11" s="87"/>
      <c r="CB11" s="92"/>
      <c r="CC11" s="89"/>
      <c r="CD11" s="86"/>
      <c r="CE11" s="86"/>
      <c r="CF11" s="87"/>
      <c r="CG11" s="92"/>
      <c r="CH11" s="85"/>
      <c r="CI11" s="86"/>
      <c r="CJ11" s="86"/>
      <c r="CK11" s="87"/>
      <c r="CL11" s="92"/>
      <c r="CM11" s="85"/>
      <c r="CN11" s="86"/>
      <c r="CO11" s="86"/>
      <c r="CP11" s="87"/>
      <c r="CQ11" s="92"/>
      <c r="CR11" s="89"/>
      <c r="CS11" s="86"/>
      <c r="CT11" s="86"/>
      <c r="CU11" s="87"/>
      <c r="CV11" s="92"/>
      <c r="CW11" s="89"/>
      <c r="CX11" s="86"/>
      <c r="CY11" s="86"/>
      <c r="CZ11" s="87"/>
      <c r="DA11" s="92"/>
      <c r="DB11" s="85"/>
      <c r="DC11" s="86"/>
      <c r="DD11" s="86"/>
      <c r="DE11" s="87"/>
      <c r="DF11" s="92"/>
      <c r="DG11" s="89"/>
      <c r="DH11" s="86"/>
      <c r="DI11" s="86"/>
      <c r="DJ11" s="87"/>
      <c r="DK11" s="92"/>
      <c r="DL11" s="85"/>
      <c r="DM11" s="86"/>
      <c r="DN11" s="86"/>
      <c r="DO11" s="87"/>
      <c r="DP11" s="92"/>
      <c r="DQ11" s="89"/>
      <c r="DR11" s="86"/>
      <c r="DS11" s="86"/>
      <c r="DT11" s="87"/>
      <c r="DU11" s="92"/>
      <c r="DV11" s="85"/>
      <c r="DW11" s="86"/>
      <c r="DX11" s="86"/>
      <c r="DY11" s="87"/>
      <c r="DZ11" s="92"/>
      <c r="EA11" s="89"/>
      <c r="EB11" s="86"/>
      <c r="EC11" s="86"/>
      <c r="ED11" s="87"/>
      <c r="EE11" s="92"/>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89"/>
      <c r="FE11" s="89"/>
      <c r="FF11" s="89"/>
      <c r="FG11" s="89"/>
      <c r="FH11" s="89"/>
      <c r="FI11" s="89"/>
      <c r="FJ11" s="89"/>
      <c r="FK11" s="89"/>
      <c r="FL11" s="89"/>
    </row>
    <row r="12" spans="2:168" s="1" customFormat="1" ht="48" x14ac:dyDescent="0.2">
      <c r="B12" s="291" t="s">
        <v>31</v>
      </c>
      <c r="C12" s="366" t="s">
        <v>32</v>
      </c>
      <c r="D12" s="366"/>
      <c r="E12" s="6" t="s">
        <v>190</v>
      </c>
      <c r="F12" s="7"/>
      <c r="G12" s="7"/>
      <c r="H12" s="7"/>
      <c r="I12" s="7"/>
      <c r="J12" s="7"/>
      <c r="K12" s="7"/>
      <c r="L12" s="86"/>
      <c r="M12" s="86"/>
      <c r="N12" s="87"/>
      <c r="O12" s="92"/>
      <c r="P12" s="89"/>
      <c r="Q12" s="86"/>
      <c r="R12" s="86"/>
      <c r="S12" s="87"/>
      <c r="T12" s="92"/>
      <c r="U12" s="89"/>
      <c r="V12" s="86"/>
      <c r="W12" s="86"/>
      <c r="X12" s="87"/>
      <c r="Y12" s="92"/>
      <c r="Z12" s="85"/>
      <c r="AA12" s="86"/>
      <c r="AB12" s="86"/>
      <c r="AC12" s="87"/>
      <c r="AD12" s="92"/>
      <c r="AE12" s="85"/>
      <c r="AF12" s="86"/>
      <c r="AG12" s="86"/>
      <c r="AH12" s="87"/>
      <c r="AI12" s="92"/>
      <c r="AJ12" s="89"/>
      <c r="AK12" s="86"/>
      <c r="AL12" s="86"/>
      <c r="AM12" s="87"/>
      <c r="AN12" s="92"/>
      <c r="AO12" s="89"/>
      <c r="AP12" s="86"/>
      <c r="AQ12" s="86"/>
      <c r="AR12" s="87"/>
      <c r="AS12" s="92"/>
      <c r="AT12" s="85"/>
      <c r="AU12" s="86"/>
      <c r="AV12" s="86"/>
      <c r="AW12" s="87"/>
      <c r="AX12" s="92"/>
      <c r="AY12" s="85"/>
      <c r="AZ12" s="86"/>
      <c r="BA12" s="86"/>
      <c r="BB12" s="87"/>
      <c r="BC12" s="92"/>
      <c r="BD12" s="89"/>
      <c r="BE12" s="86"/>
      <c r="BF12" s="86"/>
      <c r="BG12" s="87"/>
      <c r="BH12" s="92"/>
      <c r="BI12" s="89"/>
      <c r="BJ12" s="86"/>
      <c r="BK12" s="86"/>
      <c r="BL12" s="87"/>
      <c r="BM12" s="92"/>
      <c r="BN12" s="85"/>
      <c r="BO12" s="86"/>
      <c r="BP12" s="86"/>
      <c r="BQ12" s="87"/>
      <c r="BR12" s="92"/>
      <c r="BS12" s="85"/>
      <c r="BT12" s="86"/>
      <c r="BU12" s="86"/>
      <c r="BV12" s="87"/>
      <c r="BW12" s="92"/>
      <c r="BX12" s="89"/>
      <c r="BY12" s="86"/>
      <c r="BZ12" s="86"/>
      <c r="CA12" s="87"/>
      <c r="CB12" s="92"/>
      <c r="CC12" s="89"/>
      <c r="CD12" s="86"/>
      <c r="CE12" s="86"/>
      <c r="CF12" s="87"/>
      <c r="CG12" s="92"/>
      <c r="CH12" s="85"/>
      <c r="CI12" s="86"/>
      <c r="CJ12" s="86"/>
      <c r="CK12" s="87"/>
      <c r="CL12" s="92"/>
      <c r="CM12" s="85"/>
      <c r="CN12" s="86"/>
      <c r="CO12" s="86"/>
      <c r="CP12" s="87"/>
      <c r="CQ12" s="92"/>
      <c r="CR12" s="89"/>
      <c r="CS12" s="86"/>
      <c r="CT12" s="86"/>
      <c r="CU12" s="87"/>
      <c r="CV12" s="92"/>
      <c r="CW12" s="89"/>
      <c r="CX12" s="86"/>
      <c r="CY12" s="86"/>
      <c r="CZ12" s="87"/>
      <c r="DA12" s="92"/>
      <c r="DB12" s="85"/>
      <c r="DC12" s="86"/>
      <c r="DD12" s="86"/>
      <c r="DE12" s="87"/>
      <c r="DF12" s="92"/>
      <c r="DG12" s="89"/>
      <c r="DH12" s="86"/>
      <c r="DI12" s="86"/>
      <c r="DJ12" s="87"/>
      <c r="DK12" s="92"/>
      <c r="DL12" s="85"/>
      <c r="DM12" s="86"/>
      <c r="DN12" s="86"/>
      <c r="DO12" s="87"/>
      <c r="DP12" s="92"/>
      <c r="DQ12" s="89"/>
      <c r="DR12" s="86"/>
      <c r="DS12" s="86"/>
      <c r="DT12" s="87"/>
      <c r="DU12" s="92"/>
      <c r="DV12" s="85"/>
      <c r="DW12" s="86"/>
      <c r="DX12" s="86"/>
      <c r="DY12" s="87"/>
      <c r="DZ12" s="92"/>
      <c r="EA12" s="89"/>
      <c r="EB12" s="86"/>
      <c r="EC12" s="86"/>
      <c r="ED12" s="87"/>
      <c r="EE12" s="92"/>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row>
    <row r="13" spans="2:168" s="1" customFormat="1" ht="30.75" customHeight="1" x14ac:dyDescent="0.2">
      <c r="B13" s="369" t="s">
        <v>191</v>
      </c>
      <c r="C13" s="366" t="s">
        <v>192</v>
      </c>
      <c r="D13" s="366"/>
      <c r="E13" s="6" t="s">
        <v>193</v>
      </c>
      <c r="F13" s="8"/>
      <c r="G13" s="8"/>
      <c r="H13" s="8"/>
      <c r="I13" s="8"/>
      <c r="J13" s="8"/>
      <c r="K13" s="8"/>
      <c r="L13" s="86"/>
      <c r="M13" s="94"/>
      <c r="N13" s="87"/>
      <c r="O13" s="92"/>
      <c r="P13" s="89"/>
      <c r="Q13" s="89"/>
      <c r="R13" s="95"/>
      <c r="S13" s="87"/>
      <c r="T13" s="92"/>
      <c r="U13" s="89"/>
      <c r="V13" s="89"/>
      <c r="W13" s="95"/>
      <c r="X13" s="87"/>
      <c r="Y13" s="92"/>
      <c r="Z13" s="85"/>
      <c r="AA13" s="86"/>
      <c r="AB13" s="94"/>
      <c r="AC13" s="87"/>
      <c r="AD13" s="92"/>
      <c r="AE13" s="85"/>
      <c r="AF13" s="86"/>
      <c r="AG13" s="94"/>
      <c r="AH13" s="87"/>
      <c r="AI13" s="92"/>
      <c r="AJ13" s="89"/>
      <c r="AK13" s="86"/>
      <c r="AL13" s="94"/>
      <c r="AM13" s="87"/>
      <c r="AN13" s="92"/>
      <c r="AO13" s="89"/>
      <c r="AP13" s="86"/>
      <c r="AQ13" s="94"/>
      <c r="AR13" s="87"/>
      <c r="AS13" s="92"/>
      <c r="AT13" s="85"/>
      <c r="AU13" s="86"/>
      <c r="AV13" s="94"/>
      <c r="AW13" s="87"/>
      <c r="AX13" s="92"/>
      <c r="AY13" s="85"/>
      <c r="AZ13" s="86"/>
      <c r="BA13" s="94"/>
      <c r="BB13" s="87"/>
      <c r="BC13" s="92"/>
      <c r="BD13" s="89"/>
      <c r="BE13" s="86"/>
      <c r="BF13" s="94"/>
      <c r="BG13" s="87"/>
      <c r="BH13" s="92"/>
      <c r="BI13" s="89"/>
      <c r="BJ13" s="86"/>
      <c r="BK13" s="94"/>
      <c r="BL13" s="87"/>
      <c r="BM13" s="92"/>
      <c r="BN13" s="85"/>
      <c r="BO13" s="86"/>
      <c r="BP13" s="94"/>
      <c r="BQ13" s="87"/>
      <c r="BR13" s="92"/>
      <c r="BS13" s="85"/>
      <c r="BT13" s="86"/>
      <c r="BU13" s="94"/>
      <c r="BV13" s="87"/>
      <c r="BW13" s="92"/>
      <c r="BX13" s="89"/>
      <c r="BY13" s="86"/>
      <c r="BZ13" s="94"/>
      <c r="CA13" s="87"/>
      <c r="CB13" s="92"/>
      <c r="CC13" s="89"/>
      <c r="CD13" s="86"/>
      <c r="CE13" s="94"/>
      <c r="CF13" s="87"/>
      <c r="CG13" s="92"/>
      <c r="CH13" s="85"/>
      <c r="CI13" s="86"/>
      <c r="CJ13" s="94"/>
      <c r="CK13" s="87"/>
      <c r="CL13" s="92"/>
      <c r="CM13" s="85"/>
      <c r="CN13" s="86"/>
      <c r="CO13" s="94"/>
      <c r="CP13" s="87"/>
      <c r="CQ13" s="92"/>
      <c r="CR13" s="89"/>
      <c r="CS13" s="86"/>
      <c r="CT13" s="94"/>
      <c r="CU13" s="87"/>
      <c r="CV13" s="92"/>
      <c r="CW13" s="89"/>
      <c r="CX13" s="86"/>
      <c r="CY13" s="94"/>
      <c r="CZ13" s="87"/>
      <c r="DA13" s="92"/>
      <c r="DB13" s="85"/>
      <c r="DC13" s="86"/>
      <c r="DD13" s="94"/>
      <c r="DE13" s="87"/>
      <c r="DF13" s="92"/>
      <c r="DG13" s="89"/>
      <c r="DH13" s="86"/>
      <c r="DI13" s="94"/>
      <c r="DJ13" s="87"/>
      <c r="DK13" s="92"/>
      <c r="DL13" s="85"/>
      <c r="DM13" s="86"/>
      <c r="DN13" s="94"/>
      <c r="DO13" s="87"/>
      <c r="DP13" s="92"/>
      <c r="DQ13" s="89"/>
      <c r="DR13" s="86"/>
      <c r="DS13" s="94"/>
      <c r="DT13" s="87"/>
      <c r="DU13" s="92"/>
      <c r="DV13" s="85"/>
      <c r="DW13" s="86"/>
      <c r="DX13" s="94"/>
      <c r="DY13" s="87"/>
      <c r="DZ13" s="92"/>
      <c r="EA13" s="89"/>
      <c r="EB13" s="86"/>
      <c r="EC13" s="94"/>
      <c r="ED13" s="87"/>
      <c r="EE13" s="92"/>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row>
    <row r="14" spans="2:168" s="1" customFormat="1" ht="86.25" customHeight="1" x14ac:dyDescent="0.2">
      <c r="B14" s="370"/>
      <c r="C14" s="366" t="s">
        <v>194</v>
      </c>
      <c r="D14" s="366"/>
      <c r="E14" s="6" t="s">
        <v>195</v>
      </c>
      <c r="F14" s="8"/>
      <c r="G14" s="8"/>
      <c r="H14" s="8"/>
      <c r="I14" s="8"/>
      <c r="J14" s="8"/>
      <c r="K14" s="8"/>
      <c r="L14" s="86"/>
      <c r="M14" s="94"/>
      <c r="N14" s="87"/>
      <c r="O14" s="92"/>
      <c r="P14" s="89"/>
      <c r="Q14" s="86"/>
      <c r="R14" s="94"/>
      <c r="S14" s="87"/>
      <c r="T14" s="92"/>
      <c r="U14" s="89"/>
      <c r="V14" s="86"/>
      <c r="W14" s="94"/>
      <c r="X14" s="87"/>
      <c r="Y14" s="92"/>
      <c r="Z14" s="85"/>
      <c r="AA14" s="86"/>
      <c r="AB14" s="94"/>
      <c r="AC14" s="87"/>
      <c r="AD14" s="92"/>
      <c r="AE14" s="85"/>
      <c r="AF14" s="86"/>
      <c r="AG14" s="94"/>
      <c r="AH14" s="87"/>
      <c r="AI14" s="92"/>
      <c r="AJ14" s="89"/>
      <c r="AK14" s="86"/>
      <c r="AL14" s="94"/>
      <c r="AM14" s="87"/>
      <c r="AN14" s="92"/>
      <c r="AO14" s="89"/>
      <c r="AP14" s="86"/>
      <c r="AQ14" s="94"/>
      <c r="AR14" s="87"/>
      <c r="AS14" s="92"/>
      <c r="AT14" s="85"/>
      <c r="AU14" s="86"/>
      <c r="AV14" s="94"/>
      <c r="AW14" s="87"/>
      <c r="AX14" s="92"/>
      <c r="AY14" s="85"/>
      <c r="AZ14" s="86"/>
      <c r="BA14" s="94"/>
      <c r="BB14" s="87"/>
      <c r="BC14" s="92"/>
      <c r="BD14" s="89"/>
      <c r="BE14" s="86"/>
      <c r="BF14" s="94"/>
      <c r="BG14" s="87"/>
      <c r="BH14" s="92"/>
      <c r="BI14" s="89"/>
      <c r="BJ14" s="86"/>
      <c r="BK14" s="94"/>
      <c r="BL14" s="87"/>
      <c r="BM14" s="92"/>
      <c r="BN14" s="85"/>
      <c r="BO14" s="86"/>
      <c r="BP14" s="94"/>
      <c r="BQ14" s="87"/>
      <c r="BR14" s="92"/>
      <c r="BS14" s="85"/>
      <c r="BT14" s="86"/>
      <c r="BU14" s="94"/>
      <c r="BV14" s="87"/>
      <c r="BW14" s="92"/>
      <c r="BX14" s="89"/>
      <c r="BY14" s="86"/>
      <c r="BZ14" s="94"/>
      <c r="CA14" s="87"/>
      <c r="CB14" s="92"/>
      <c r="CC14" s="89"/>
      <c r="CD14" s="86"/>
      <c r="CE14" s="94"/>
      <c r="CF14" s="87"/>
      <c r="CG14" s="92"/>
      <c r="CH14" s="85"/>
      <c r="CI14" s="86"/>
      <c r="CJ14" s="94"/>
      <c r="CK14" s="87"/>
      <c r="CL14" s="92"/>
      <c r="CM14" s="85"/>
      <c r="CN14" s="86"/>
      <c r="CO14" s="94"/>
      <c r="CP14" s="87"/>
      <c r="CQ14" s="92"/>
      <c r="CR14" s="89"/>
      <c r="CS14" s="86"/>
      <c r="CT14" s="94"/>
      <c r="CU14" s="87"/>
      <c r="CV14" s="92"/>
      <c r="CW14" s="89"/>
      <c r="CX14" s="86"/>
      <c r="CY14" s="94"/>
      <c r="CZ14" s="87"/>
      <c r="DA14" s="92"/>
      <c r="DB14" s="85"/>
      <c r="DC14" s="86"/>
      <c r="DD14" s="94"/>
      <c r="DE14" s="87"/>
      <c r="DF14" s="92"/>
      <c r="DG14" s="89"/>
      <c r="DH14" s="86"/>
      <c r="DI14" s="94"/>
      <c r="DJ14" s="87"/>
      <c r="DK14" s="92"/>
      <c r="DL14" s="85"/>
      <c r="DM14" s="86"/>
      <c r="DN14" s="94"/>
      <c r="DO14" s="87"/>
      <c r="DP14" s="92"/>
      <c r="DQ14" s="89"/>
      <c r="DR14" s="86"/>
      <c r="DS14" s="94"/>
      <c r="DT14" s="87"/>
      <c r="DU14" s="92"/>
      <c r="DV14" s="85"/>
      <c r="DW14" s="86"/>
      <c r="DX14" s="94"/>
      <c r="DY14" s="87"/>
      <c r="DZ14" s="92"/>
      <c r="EA14" s="89"/>
      <c r="EB14" s="86"/>
      <c r="EC14" s="94"/>
      <c r="ED14" s="87"/>
      <c r="EE14" s="92"/>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row>
    <row r="15" spans="2:168" s="1" customFormat="1" ht="39" customHeight="1" x14ac:dyDescent="0.2">
      <c r="B15" s="370"/>
      <c r="C15" s="366" t="s">
        <v>196</v>
      </c>
      <c r="D15" s="366"/>
      <c r="E15" s="6" t="s">
        <v>197</v>
      </c>
      <c r="F15" s="7"/>
      <c r="G15" s="7"/>
      <c r="H15" s="7"/>
      <c r="I15" s="7"/>
      <c r="J15" s="7"/>
      <c r="K15" s="7"/>
      <c r="L15" s="86"/>
      <c r="M15" s="94"/>
      <c r="N15" s="87"/>
      <c r="O15" s="92"/>
      <c r="P15" s="89"/>
      <c r="Q15" s="86"/>
      <c r="R15" s="94"/>
      <c r="S15" s="87"/>
      <c r="T15" s="92"/>
      <c r="U15" s="89"/>
      <c r="V15" s="86"/>
      <c r="W15" s="94"/>
      <c r="X15" s="87"/>
      <c r="Y15" s="92"/>
      <c r="Z15" s="85"/>
      <c r="AA15" s="86"/>
      <c r="AB15" s="94"/>
      <c r="AC15" s="87"/>
      <c r="AD15" s="92"/>
      <c r="AE15" s="85"/>
      <c r="AF15" s="86"/>
      <c r="AG15" s="94"/>
      <c r="AH15" s="87"/>
      <c r="AI15" s="92"/>
      <c r="AJ15" s="89"/>
      <c r="AK15" s="86"/>
      <c r="AL15" s="94"/>
      <c r="AM15" s="87"/>
      <c r="AN15" s="92"/>
      <c r="AO15" s="89"/>
      <c r="AP15" s="86"/>
      <c r="AQ15" s="94"/>
      <c r="AR15" s="87"/>
      <c r="AS15" s="92"/>
      <c r="AT15" s="85"/>
      <c r="AU15" s="86"/>
      <c r="AV15" s="94"/>
      <c r="AW15" s="87"/>
      <c r="AX15" s="92"/>
      <c r="AY15" s="85"/>
      <c r="AZ15" s="86"/>
      <c r="BA15" s="94"/>
      <c r="BB15" s="87"/>
      <c r="BC15" s="92"/>
      <c r="BD15" s="89"/>
      <c r="BE15" s="86"/>
      <c r="BF15" s="94"/>
      <c r="BG15" s="87"/>
      <c r="BH15" s="92"/>
      <c r="BI15" s="89"/>
      <c r="BJ15" s="86"/>
      <c r="BK15" s="94"/>
      <c r="BL15" s="87"/>
      <c r="BM15" s="92"/>
      <c r="BN15" s="85"/>
      <c r="BO15" s="86"/>
      <c r="BP15" s="94"/>
      <c r="BQ15" s="87"/>
      <c r="BR15" s="92"/>
      <c r="BS15" s="85"/>
      <c r="BT15" s="86"/>
      <c r="BU15" s="94"/>
      <c r="BV15" s="87"/>
      <c r="BW15" s="92"/>
      <c r="BX15" s="89"/>
      <c r="BY15" s="86"/>
      <c r="BZ15" s="94"/>
      <c r="CA15" s="87"/>
      <c r="CB15" s="92"/>
      <c r="CC15" s="89"/>
      <c r="CD15" s="86"/>
      <c r="CE15" s="94"/>
      <c r="CF15" s="87"/>
      <c r="CG15" s="92"/>
      <c r="CH15" s="85"/>
      <c r="CI15" s="86"/>
      <c r="CJ15" s="94"/>
      <c r="CK15" s="87"/>
      <c r="CL15" s="92"/>
      <c r="CM15" s="85"/>
      <c r="CN15" s="86"/>
      <c r="CO15" s="94"/>
      <c r="CP15" s="87"/>
      <c r="CQ15" s="92"/>
      <c r="CR15" s="89"/>
      <c r="CS15" s="86"/>
      <c r="CT15" s="94"/>
      <c r="CU15" s="87"/>
      <c r="CV15" s="92"/>
      <c r="CW15" s="89"/>
      <c r="CX15" s="86"/>
      <c r="CY15" s="94"/>
      <c r="CZ15" s="87"/>
      <c r="DA15" s="92"/>
      <c r="DB15" s="85"/>
      <c r="DC15" s="86"/>
      <c r="DD15" s="94"/>
      <c r="DE15" s="87"/>
      <c r="DF15" s="92"/>
      <c r="DG15" s="89"/>
      <c r="DH15" s="86"/>
      <c r="DI15" s="94"/>
      <c r="DJ15" s="87"/>
      <c r="DK15" s="92"/>
      <c r="DL15" s="85"/>
      <c r="DM15" s="86"/>
      <c r="DN15" s="94"/>
      <c r="DO15" s="87"/>
      <c r="DP15" s="92"/>
      <c r="DQ15" s="89"/>
      <c r="DR15" s="86"/>
      <c r="DS15" s="94"/>
      <c r="DT15" s="87"/>
      <c r="DU15" s="92"/>
      <c r="DV15" s="85"/>
      <c r="DW15" s="86"/>
      <c r="DX15" s="94"/>
      <c r="DY15" s="87"/>
      <c r="DZ15" s="92"/>
      <c r="EA15" s="89"/>
      <c r="EB15" s="86"/>
      <c r="EC15" s="94"/>
      <c r="ED15" s="87"/>
      <c r="EE15" s="92"/>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row>
    <row r="16" spans="2:168" s="1" customFormat="1" ht="26.25" customHeight="1" x14ac:dyDescent="0.2">
      <c r="B16" s="370"/>
      <c r="C16" s="366" t="s">
        <v>198</v>
      </c>
      <c r="D16" s="366"/>
      <c r="E16" s="6"/>
      <c r="F16" s="309" t="s">
        <v>199</v>
      </c>
      <c r="G16" s="7"/>
      <c r="H16" s="7"/>
      <c r="I16" s="7"/>
      <c r="J16" s="7"/>
      <c r="K16" s="7"/>
      <c r="L16" s="86"/>
      <c r="M16" s="94"/>
      <c r="N16" s="87"/>
      <c r="O16" s="92"/>
      <c r="P16" s="89"/>
      <c r="Q16" s="86"/>
      <c r="R16" s="94"/>
      <c r="S16" s="87"/>
      <c r="T16" s="92"/>
      <c r="U16" s="89"/>
      <c r="V16" s="86"/>
      <c r="W16" s="94"/>
      <c r="X16" s="87"/>
      <c r="Y16" s="92"/>
      <c r="Z16" s="85"/>
      <c r="AA16" s="86"/>
      <c r="AB16" s="94"/>
      <c r="AC16" s="87"/>
      <c r="AD16" s="92"/>
      <c r="AE16" s="85"/>
      <c r="AF16" s="86"/>
      <c r="AG16" s="94"/>
      <c r="AH16" s="87"/>
      <c r="AI16" s="92"/>
      <c r="AJ16" s="89"/>
      <c r="AK16" s="86"/>
      <c r="AL16" s="94"/>
      <c r="AM16" s="87"/>
      <c r="AN16" s="92"/>
      <c r="AO16" s="89"/>
      <c r="AP16" s="86"/>
      <c r="AQ16" s="94"/>
      <c r="AR16" s="87"/>
      <c r="AS16" s="92"/>
      <c r="AT16" s="85"/>
      <c r="AU16" s="86"/>
      <c r="AV16" s="94"/>
      <c r="AW16" s="87"/>
      <c r="AX16" s="92"/>
      <c r="AY16" s="85"/>
      <c r="AZ16" s="86"/>
      <c r="BA16" s="94"/>
      <c r="BB16" s="87"/>
      <c r="BC16" s="92"/>
      <c r="BD16" s="89"/>
      <c r="BE16" s="86"/>
      <c r="BF16" s="94"/>
      <c r="BG16" s="87"/>
      <c r="BH16" s="92"/>
      <c r="BI16" s="89"/>
      <c r="BJ16" s="86"/>
      <c r="BK16" s="94"/>
      <c r="BL16" s="87"/>
      <c r="BM16" s="92"/>
      <c r="BN16" s="85"/>
      <c r="BO16" s="86"/>
      <c r="BP16" s="94"/>
      <c r="BQ16" s="87"/>
      <c r="BR16" s="92"/>
      <c r="BS16" s="85"/>
      <c r="BT16" s="86"/>
      <c r="BU16" s="94"/>
      <c r="BV16" s="87"/>
      <c r="BW16" s="92"/>
      <c r="BX16" s="89"/>
      <c r="BY16" s="86"/>
      <c r="BZ16" s="94"/>
      <c r="CA16" s="87"/>
      <c r="CB16" s="92"/>
      <c r="CC16" s="89"/>
      <c r="CD16" s="86"/>
      <c r="CE16" s="94"/>
      <c r="CF16" s="87"/>
      <c r="CG16" s="92"/>
      <c r="CH16" s="85"/>
      <c r="CI16" s="86"/>
      <c r="CJ16" s="94"/>
      <c r="CK16" s="87"/>
      <c r="CL16" s="92"/>
      <c r="CM16" s="85"/>
      <c r="CN16" s="86"/>
      <c r="CO16" s="94"/>
      <c r="CP16" s="87"/>
      <c r="CQ16" s="92"/>
      <c r="CR16" s="89"/>
      <c r="CS16" s="86"/>
      <c r="CT16" s="94"/>
      <c r="CU16" s="87"/>
      <c r="CV16" s="92"/>
      <c r="CW16" s="89"/>
      <c r="CX16" s="86"/>
      <c r="CY16" s="94"/>
      <c r="CZ16" s="87"/>
      <c r="DA16" s="92"/>
      <c r="DB16" s="85"/>
      <c r="DC16" s="86"/>
      <c r="DD16" s="94"/>
      <c r="DE16" s="87"/>
      <c r="DF16" s="92"/>
      <c r="DG16" s="89"/>
      <c r="DH16" s="86"/>
      <c r="DI16" s="94"/>
      <c r="DJ16" s="87"/>
      <c r="DK16" s="92"/>
      <c r="DL16" s="85"/>
      <c r="DM16" s="86"/>
      <c r="DN16" s="94"/>
      <c r="DO16" s="87"/>
      <c r="DP16" s="92"/>
      <c r="DQ16" s="89"/>
      <c r="DR16" s="86"/>
      <c r="DS16" s="94"/>
      <c r="DT16" s="87"/>
      <c r="DU16" s="92"/>
      <c r="DV16" s="85"/>
      <c r="DW16" s="86"/>
      <c r="DX16" s="94"/>
      <c r="DY16" s="87"/>
      <c r="DZ16" s="92"/>
      <c r="EA16" s="89"/>
      <c r="EB16" s="86"/>
      <c r="EC16" s="94"/>
      <c r="ED16" s="87"/>
      <c r="EE16" s="92"/>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row>
    <row r="17" spans="2:168" s="1" customFormat="1" ht="51" x14ac:dyDescent="0.2">
      <c r="B17" s="371"/>
      <c r="C17" s="234" t="s">
        <v>200</v>
      </c>
      <c r="D17" s="234"/>
      <c r="E17" s="6" t="s">
        <v>201</v>
      </c>
      <c r="F17" s="7"/>
      <c r="G17" s="7"/>
      <c r="H17" s="7"/>
      <c r="I17" s="7"/>
      <c r="J17" s="7"/>
      <c r="K17" s="7"/>
      <c r="L17" s="86"/>
      <c r="M17" s="94"/>
      <c r="N17" s="87"/>
      <c r="O17" s="92"/>
      <c r="P17" s="89"/>
      <c r="Q17" s="86"/>
      <c r="R17" s="94"/>
      <c r="S17" s="87"/>
      <c r="T17" s="92"/>
      <c r="U17" s="89"/>
      <c r="V17" s="86"/>
      <c r="W17" s="94"/>
      <c r="X17" s="87"/>
      <c r="Y17" s="92"/>
      <c r="Z17" s="85"/>
      <c r="AA17" s="86"/>
      <c r="AB17" s="94"/>
      <c r="AC17" s="87"/>
      <c r="AD17" s="92"/>
      <c r="AE17" s="85"/>
      <c r="AF17" s="86"/>
      <c r="AG17" s="94"/>
      <c r="AH17" s="87"/>
      <c r="AI17" s="92"/>
      <c r="AJ17" s="89"/>
      <c r="AK17" s="86"/>
      <c r="AL17" s="94"/>
      <c r="AM17" s="87"/>
      <c r="AN17" s="92"/>
      <c r="AO17" s="89"/>
      <c r="AP17" s="86"/>
      <c r="AQ17" s="94"/>
      <c r="AR17" s="87"/>
      <c r="AS17" s="92"/>
      <c r="AT17" s="85"/>
      <c r="AU17" s="86"/>
      <c r="AV17" s="94"/>
      <c r="AW17" s="87"/>
      <c r="AX17" s="92"/>
      <c r="AY17" s="85"/>
      <c r="AZ17" s="86"/>
      <c r="BA17" s="94"/>
      <c r="BB17" s="87"/>
      <c r="BC17" s="92"/>
      <c r="BD17" s="89"/>
      <c r="BE17" s="86"/>
      <c r="BF17" s="94"/>
      <c r="BG17" s="87"/>
      <c r="BH17" s="92"/>
      <c r="BI17" s="89"/>
      <c r="BJ17" s="86"/>
      <c r="BK17" s="94"/>
      <c r="BL17" s="87"/>
      <c r="BM17" s="92"/>
      <c r="BN17" s="85"/>
      <c r="BO17" s="86"/>
      <c r="BP17" s="94"/>
      <c r="BQ17" s="87"/>
      <c r="BR17" s="92"/>
      <c r="BS17" s="85"/>
      <c r="BT17" s="86"/>
      <c r="BU17" s="94"/>
      <c r="BV17" s="87"/>
      <c r="BW17" s="92"/>
      <c r="BX17" s="89"/>
      <c r="BY17" s="86"/>
      <c r="BZ17" s="94"/>
      <c r="CA17" s="87"/>
      <c r="CB17" s="92"/>
      <c r="CC17" s="89"/>
      <c r="CD17" s="86"/>
      <c r="CE17" s="94"/>
      <c r="CF17" s="87"/>
      <c r="CG17" s="92"/>
      <c r="CH17" s="85"/>
      <c r="CI17" s="86"/>
      <c r="CJ17" s="94"/>
      <c r="CK17" s="87"/>
      <c r="CL17" s="92"/>
      <c r="CM17" s="85"/>
      <c r="CN17" s="86"/>
      <c r="CO17" s="94"/>
      <c r="CP17" s="87"/>
      <c r="CQ17" s="92"/>
      <c r="CR17" s="89"/>
      <c r="CS17" s="86"/>
      <c r="CT17" s="94"/>
      <c r="CU17" s="87"/>
      <c r="CV17" s="92"/>
      <c r="CW17" s="89"/>
      <c r="CX17" s="86"/>
      <c r="CY17" s="94"/>
      <c r="CZ17" s="87"/>
      <c r="DA17" s="92"/>
      <c r="DB17" s="85"/>
      <c r="DC17" s="86"/>
      <c r="DD17" s="94"/>
      <c r="DE17" s="87"/>
      <c r="DF17" s="92"/>
      <c r="DG17" s="89"/>
      <c r="DH17" s="86"/>
      <c r="DI17" s="94"/>
      <c r="DJ17" s="87"/>
      <c r="DK17" s="92"/>
      <c r="DL17" s="85"/>
      <c r="DM17" s="86"/>
      <c r="DN17" s="94"/>
      <c r="DO17" s="87"/>
      <c r="DP17" s="92"/>
      <c r="DQ17" s="89"/>
      <c r="DR17" s="86"/>
      <c r="DS17" s="94"/>
      <c r="DT17" s="87"/>
      <c r="DU17" s="92"/>
      <c r="DV17" s="85"/>
      <c r="DW17" s="86"/>
      <c r="DX17" s="94"/>
      <c r="DY17" s="87"/>
      <c r="DZ17" s="92"/>
      <c r="EA17" s="89"/>
      <c r="EB17" s="86"/>
      <c r="EC17" s="94"/>
      <c r="ED17" s="87"/>
      <c r="EE17" s="92"/>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row>
    <row r="18" spans="2:168" s="1" customFormat="1" x14ac:dyDescent="0.2">
      <c r="B18" s="292"/>
      <c r="C18" s="293"/>
      <c r="D18" s="293"/>
      <c r="E18" s="294"/>
      <c r="F18" s="295"/>
      <c r="G18" s="295"/>
      <c r="H18" s="295"/>
      <c r="I18" s="295"/>
      <c r="J18" s="295"/>
      <c r="K18" s="295"/>
      <c r="L18" s="86"/>
      <c r="M18" s="86"/>
      <c r="N18" s="87"/>
      <c r="O18" s="296"/>
      <c r="P18" s="89"/>
      <c r="Q18" s="86"/>
      <c r="R18" s="86"/>
      <c r="S18" s="87"/>
      <c r="T18" s="296"/>
      <c r="U18" s="89"/>
      <c r="V18" s="86"/>
      <c r="W18" s="86"/>
      <c r="X18" s="87"/>
      <c r="Y18" s="296"/>
      <c r="Z18" s="85"/>
      <c r="AA18" s="86"/>
      <c r="AB18" s="86"/>
      <c r="AC18" s="87"/>
      <c r="AD18" s="296"/>
      <c r="AE18" s="85"/>
      <c r="AF18" s="86"/>
      <c r="AG18" s="86"/>
      <c r="AH18" s="87"/>
      <c r="AI18" s="296"/>
      <c r="AJ18" s="89"/>
      <c r="AK18" s="86"/>
      <c r="AL18" s="86"/>
      <c r="AM18" s="87"/>
      <c r="AN18" s="296"/>
      <c r="AO18" s="89"/>
      <c r="AP18" s="86"/>
      <c r="AQ18" s="86"/>
      <c r="AR18" s="87"/>
      <c r="AS18" s="296"/>
      <c r="AT18" s="85"/>
      <c r="AU18" s="86"/>
      <c r="AV18" s="86"/>
      <c r="AW18" s="87"/>
      <c r="AX18" s="296"/>
      <c r="AY18" s="85"/>
      <c r="AZ18" s="86"/>
      <c r="BA18" s="86"/>
      <c r="BB18" s="87"/>
      <c r="BC18" s="296"/>
      <c r="BD18" s="89"/>
      <c r="BE18" s="86"/>
      <c r="BF18" s="86"/>
      <c r="BG18" s="87"/>
      <c r="BH18" s="296"/>
      <c r="BI18" s="89"/>
      <c r="BJ18" s="86"/>
      <c r="BK18" s="86"/>
      <c r="BL18" s="87"/>
      <c r="BM18" s="296"/>
      <c r="BN18" s="85"/>
      <c r="BO18" s="86"/>
      <c r="BP18" s="86"/>
      <c r="BQ18" s="87"/>
      <c r="BR18" s="296"/>
      <c r="BS18" s="85"/>
      <c r="BT18" s="86"/>
      <c r="BU18" s="86"/>
      <c r="BV18" s="87"/>
      <c r="BW18" s="296"/>
      <c r="BX18" s="89"/>
      <c r="BY18" s="86"/>
      <c r="BZ18" s="86"/>
      <c r="CA18" s="87"/>
      <c r="CB18" s="296"/>
      <c r="CC18" s="89"/>
      <c r="CD18" s="86"/>
      <c r="CE18" s="86"/>
      <c r="CF18" s="87"/>
      <c r="CG18" s="296"/>
      <c r="CH18" s="85"/>
      <c r="CI18" s="86"/>
      <c r="CJ18" s="86"/>
      <c r="CK18" s="87"/>
      <c r="CL18" s="296"/>
      <c r="CM18" s="85"/>
      <c r="CN18" s="86"/>
      <c r="CO18" s="86"/>
      <c r="CP18" s="87"/>
      <c r="CQ18" s="296"/>
      <c r="CR18" s="89"/>
      <c r="CS18" s="86"/>
      <c r="CT18" s="86"/>
      <c r="CU18" s="87"/>
      <c r="CV18" s="296"/>
      <c r="CW18" s="89"/>
      <c r="CX18" s="86"/>
      <c r="CY18" s="86"/>
      <c r="CZ18" s="87"/>
      <c r="DA18" s="296"/>
      <c r="DB18" s="85"/>
      <c r="DC18" s="86"/>
      <c r="DD18" s="86"/>
      <c r="DE18" s="87"/>
      <c r="DF18" s="296"/>
      <c r="DG18" s="89"/>
      <c r="DH18" s="86"/>
      <c r="DI18" s="86"/>
      <c r="DJ18" s="87"/>
      <c r="DK18" s="296"/>
      <c r="DL18" s="85"/>
      <c r="DM18" s="86"/>
      <c r="DN18" s="86"/>
      <c r="DO18" s="87"/>
      <c r="DP18" s="296"/>
      <c r="DQ18" s="89"/>
      <c r="DR18" s="86"/>
      <c r="DS18" s="86"/>
      <c r="DT18" s="87"/>
      <c r="DU18" s="296"/>
      <c r="DV18" s="85"/>
      <c r="DW18" s="86"/>
      <c r="DX18" s="86"/>
      <c r="DY18" s="87"/>
      <c r="DZ18" s="296"/>
      <c r="EA18" s="89"/>
      <c r="EB18" s="86"/>
      <c r="EC18" s="86"/>
      <c r="ED18" s="87"/>
      <c r="EE18" s="296"/>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89"/>
      <c r="FG18" s="89"/>
      <c r="FH18" s="89"/>
      <c r="FI18" s="89"/>
      <c r="FJ18" s="89"/>
      <c r="FK18" s="89"/>
      <c r="FL18" s="89"/>
    </row>
    <row r="19" spans="2:168" s="1" customFormat="1" ht="26.25" customHeight="1" x14ac:dyDescent="0.2">
      <c r="B19" s="367" t="s">
        <v>202</v>
      </c>
      <c r="C19" s="366" t="s">
        <v>203</v>
      </c>
      <c r="D19" s="366"/>
      <c r="E19" s="6" t="s">
        <v>204</v>
      </c>
      <c r="F19" s="7"/>
      <c r="G19" s="7"/>
      <c r="H19" s="7"/>
      <c r="I19" s="7"/>
      <c r="J19" s="7"/>
      <c r="K19" s="7"/>
      <c r="L19" s="297"/>
      <c r="M19" s="297"/>
      <c r="N19" s="87"/>
      <c r="O19" s="92"/>
      <c r="P19" s="89"/>
      <c r="Q19" s="297"/>
      <c r="R19" s="297"/>
      <c r="S19" s="87"/>
      <c r="T19" s="92"/>
      <c r="U19" s="89"/>
      <c r="V19" s="297"/>
      <c r="W19" s="297"/>
      <c r="X19" s="87"/>
      <c r="Y19" s="92"/>
      <c r="Z19" s="85"/>
      <c r="AA19" s="297"/>
      <c r="AB19" s="297"/>
      <c r="AC19" s="87"/>
      <c r="AD19" s="92"/>
      <c r="AE19" s="85"/>
      <c r="AF19" s="297"/>
      <c r="AG19" s="297"/>
      <c r="AH19" s="87"/>
      <c r="AI19" s="92"/>
      <c r="AJ19" s="89"/>
      <c r="AK19" s="297"/>
      <c r="AL19" s="297"/>
      <c r="AM19" s="87"/>
      <c r="AN19" s="92"/>
      <c r="AO19" s="89"/>
      <c r="AP19" s="297"/>
      <c r="AQ19" s="297"/>
      <c r="AR19" s="87"/>
      <c r="AS19" s="92"/>
      <c r="AT19" s="85"/>
      <c r="AU19" s="297"/>
      <c r="AV19" s="297"/>
      <c r="AW19" s="87"/>
      <c r="AX19" s="92"/>
      <c r="AY19" s="85"/>
      <c r="AZ19" s="297"/>
      <c r="BA19" s="297"/>
      <c r="BB19" s="87"/>
      <c r="BC19" s="92"/>
      <c r="BD19" s="89"/>
      <c r="BE19" s="297"/>
      <c r="BF19" s="297"/>
      <c r="BG19" s="87"/>
      <c r="BH19" s="92"/>
      <c r="BI19" s="89"/>
      <c r="BJ19" s="297"/>
      <c r="BK19" s="297"/>
      <c r="BL19" s="87"/>
      <c r="BM19" s="92"/>
      <c r="BN19" s="85"/>
      <c r="BO19" s="297"/>
      <c r="BP19" s="297"/>
      <c r="BQ19" s="87"/>
      <c r="BR19" s="92"/>
      <c r="BS19" s="85"/>
      <c r="BT19" s="297"/>
      <c r="BU19" s="297"/>
      <c r="BV19" s="87"/>
      <c r="BW19" s="92"/>
      <c r="BX19" s="89"/>
      <c r="BY19" s="297"/>
      <c r="BZ19" s="297"/>
      <c r="CA19" s="87"/>
      <c r="CB19" s="92"/>
      <c r="CC19" s="89"/>
      <c r="CD19" s="297"/>
      <c r="CE19" s="297"/>
      <c r="CF19" s="87"/>
      <c r="CG19" s="92"/>
      <c r="CH19" s="85"/>
      <c r="CI19" s="297"/>
      <c r="CJ19" s="297"/>
      <c r="CK19" s="87"/>
      <c r="CL19" s="92"/>
      <c r="CM19" s="85"/>
      <c r="CN19" s="297"/>
      <c r="CO19" s="297"/>
      <c r="CP19" s="87"/>
      <c r="CQ19" s="92"/>
      <c r="CR19" s="89"/>
      <c r="CS19" s="297"/>
      <c r="CT19" s="297"/>
      <c r="CU19" s="87"/>
      <c r="CV19" s="92"/>
      <c r="CW19" s="89"/>
      <c r="CX19" s="297"/>
      <c r="CY19" s="297"/>
      <c r="CZ19" s="87"/>
      <c r="DA19" s="92"/>
      <c r="DB19" s="85"/>
      <c r="DC19" s="297"/>
      <c r="DD19" s="297"/>
      <c r="DE19" s="87"/>
      <c r="DF19" s="92"/>
      <c r="DG19" s="89"/>
      <c r="DH19" s="297"/>
      <c r="DI19" s="297"/>
      <c r="DJ19" s="87"/>
      <c r="DK19" s="92"/>
      <c r="DL19" s="85"/>
      <c r="DM19" s="297"/>
      <c r="DN19" s="297"/>
      <c r="DO19" s="87"/>
      <c r="DP19" s="92"/>
      <c r="DQ19" s="89"/>
      <c r="DR19" s="297"/>
      <c r="DS19" s="297"/>
      <c r="DT19" s="87"/>
      <c r="DU19" s="92"/>
      <c r="DV19" s="85"/>
      <c r="DW19" s="297"/>
      <c r="DX19" s="297"/>
      <c r="DY19" s="87"/>
      <c r="DZ19" s="92"/>
      <c r="EA19" s="89"/>
      <c r="EB19" s="297"/>
      <c r="EC19" s="297"/>
      <c r="ED19" s="87"/>
      <c r="EE19" s="92"/>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89"/>
      <c r="FG19" s="89"/>
      <c r="FH19" s="89"/>
      <c r="FI19" s="89"/>
      <c r="FJ19" s="89"/>
      <c r="FK19" s="89"/>
      <c r="FL19" s="89"/>
    </row>
    <row r="20" spans="2:168" s="1" customFormat="1" ht="30" customHeight="1" x14ac:dyDescent="0.2">
      <c r="B20" s="368"/>
      <c r="C20" s="366" t="s">
        <v>205</v>
      </c>
      <c r="D20" s="366"/>
      <c r="E20" s="6" t="s">
        <v>206</v>
      </c>
      <c r="F20" s="7"/>
      <c r="G20" s="7"/>
      <c r="H20" s="7"/>
      <c r="I20" s="7"/>
      <c r="J20" s="7"/>
      <c r="K20" s="7"/>
      <c r="L20" s="86"/>
      <c r="M20" s="86"/>
      <c r="N20" s="87"/>
      <c r="O20" s="92"/>
      <c r="P20" s="89"/>
      <c r="Q20" s="86"/>
      <c r="R20" s="86"/>
      <c r="S20" s="87"/>
      <c r="T20" s="92"/>
      <c r="U20" s="89"/>
      <c r="V20" s="86"/>
      <c r="W20" s="86"/>
      <c r="X20" s="87"/>
      <c r="Y20" s="92"/>
      <c r="Z20" s="85"/>
      <c r="AA20" s="86"/>
      <c r="AB20" s="86"/>
      <c r="AC20" s="87"/>
      <c r="AD20" s="92"/>
      <c r="AE20" s="85"/>
      <c r="AF20" s="86"/>
      <c r="AG20" s="86"/>
      <c r="AH20" s="87"/>
      <c r="AI20" s="92"/>
      <c r="AJ20" s="89"/>
      <c r="AK20" s="86"/>
      <c r="AL20" s="86"/>
      <c r="AM20" s="87"/>
      <c r="AN20" s="92"/>
      <c r="AO20" s="89"/>
      <c r="AP20" s="86"/>
      <c r="AQ20" s="86"/>
      <c r="AR20" s="87"/>
      <c r="AS20" s="92"/>
      <c r="AT20" s="85"/>
      <c r="AU20" s="86"/>
      <c r="AV20" s="86"/>
      <c r="AW20" s="87"/>
      <c r="AX20" s="92"/>
      <c r="AY20" s="85"/>
      <c r="AZ20" s="86"/>
      <c r="BA20" s="86"/>
      <c r="BB20" s="87"/>
      <c r="BC20" s="92"/>
      <c r="BD20" s="89"/>
      <c r="BE20" s="86"/>
      <c r="BF20" s="86"/>
      <c r="BG20" s="87"/>
      <c r="BH20" s="92"/>
      <c r="BI20" s="89"/>
      <c r="BJ20" s="86"/>
      <c r="BK20" s="86"/>
      <c r="BL20" s="87"/>
      <c r="BM20" s="92"/>
      <c r="BN20" s="85"/>
      <c r="BO20" s="86"/>
      <c r="BP20" s="86"/>
      <c r="BQ20" s="87"/>
      <c r="BR20" s="92"/>
      <c r="BS20" s="85"/>
      <c r="BT20" s="86"/>
      <c r="BU20" s="86"/>
      <c r="BV20" s="87"/>
      <c r="BW20" s="92"/>
      <c r="BX20" s="89"/>
      <c r="BY20" s="86"/>
      <c r="BZ20" s="86"/>
      <c r="CA20" s="87"/>
      <c r="CB20" s="92"/>
      <c r="CC20" s="89"/>
      <c r="CD20" s="86"/>
      <c r="CE20" s="86"/>
      <c r="CF20" s="87"/>
      <c r="CG20" s="92"/>
      <c r="CH20" s="85"/>
      <c r="CI20" s="86"/>
      <c r="CJ20" s="86"/>
      <c r="CK20" s="87"/>
      <c r="CL20" s="92"/>
      <c r="CM20" s="85"/>
      <c r="CN20" s="86"/>
      <c r="CO20" s="86"/>
      <c r="CP20" s="87"/>
      <c r="CQ20" s="92"/>
      <c r="CR20" s="89"/>
      <c r="CS20" s="86"/>
      <c r="CT20" s="86"/>
      <c r="CU20" s="87"/>
      <c r="CV20" s="92"/>
      <c r="CW20" s="89"/>
      <c r="CX20" s="86"/>
      <c r="CY20" s="86"/>
      <c r="CZ20" s="87"/>
      <c r="DA20" s="92"/>
      <c r="DB20" s="85"/>
      <c r="DC20" s="86"/>
      <c r="DD20" s="86"/>
      <c r="DE20" s="87"/>
      <c r="DF20" s="92"/>
      <c r="DG20" s="89"/>
      <c r="DH20" s="86"/>
      <c r="DI20" s="86"/>
      <c r="DJ20" s="87"/>
      <c r="DK20" s="92"/>
      <c r="DL20" s="85"/>
      <c r="DM20" s="86"/>
      <c r="DN20" s="86"/>
      <c r="DO20" s="87"/>
      <c r="DP20" s="92"/>
      <c r="DQ20" s="89"/>
      <c r="DR20" s="86"/>
      <c r="DS20" s="86"/>
      <c r="DT20" s="87"/>
      <c r="DU20" s="92"/>
      <c r="DV20" s="85"/>
      <c r="DW20" s="86"/>
      <c r="DX20" s="86"/>
      <c r="DY20" s="87"/>
      <c r="DZ20" s="92"/>
      <c r="EA20" s="89"/>
      <c r="EB20" s="86"/>
      <c r="EC20" s="86"/>
      <c r="ED20" s="87"/>
      <c r="EE20" s="92"/>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89"/>
      <c r="FE20" s="89"/>
      <c r="FF20" s="89"/>
      <c r="FG20" s="89"/>
      <c r="FH20" s="89"/>
      <c r="FI20" s="89"/>
      <c r="FJ20" s="89"/>
      <c r="FK20" s="89"/>
      <c r="FL20" s="89"/>
    </row>
    <row r="21" spans="2:168" s="1" customFormat="1" x14ac:dyDescent="0.2">
      <c r="I21" s="2"/>
      <c r="J21" s="2"/>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96"/>
      <c r="BZ21" s="96"/>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89"/>
      <c r="FG21" s="89"/>
      <c r="FH21" s="89"/>
      <c r="FI21" s="89"/>
      <c r="FJ21" s="89"/>
      <c r="FK21" s="89"/>
      <c r="FL21" s="89"/>
    </row>
    <row r="22" spans="2:168" s="1" customFormat="1" ht="12.75" customHeight="1" x14ac:dyDescent="0.2">
      <c r="I22" s="2"/>
      <c r="J22" s="2"/>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89"/>
      <c r="FG22" s="89"/>
      <c r="FH22" s="89"/>
      <c r="FI22" s="89"/>
      <c r="FJ22" s="89"/>
      <c r="FK22" s="89"/>
      <c r="FL22" s="89"/>
    </row>
    <row r="23" spans="2:168" s="1" customFormat="1" x14ac:dyDescent="0.2">
      <c r="I23" s="2"/>
      <c r="J23" s="2"/>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89"/>
      <c r="FG23" s="89"/>
      <c r="FH23" s="89"/>
      <c r="FI23" s="89"/>
      <c r="FJ23" s="89"/>
      <c r="FK23" s="89"/>
      <c r="FL23" s="89"/>
    </row>
    <row r="24" spans="2:168" s="1" customFormat="1" x14ac:dyDescent="0.2">
      <c r="J24" s="2"/>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c r="FH24" s="89"/>
      <c r="FI24" s="89"/>
      <c r="FJ24" s="89"/>
      <c r="FK24" s="89"/>
      <c r="FL24" s="89"/>
    </row>
    <row r="25" spans="2:168" s="1" customFormat="1" x14ac:dyDescent="0.2">
      <c r="J25" s="2"/>
    </row>
    <row r="26" spans="2:168" s="1" customFormat="1" x14ac:dyDescent="0.2">
      <c r="J26" s="2"/>
    </row>
    <row r="27" spans="2:168" s="1" customFormat="1" x14ac:dyDescent="0.2">
      <c r="J27" s="2"/>
    </row>
    <row r="28" spans="2:168" s="1" customFormat="1" x14ac:dyDescent="0.2"/>
    <row r="29" spans="2:168" s="1" customFormat="1" x14ac:dyDescent="0.2"/>
    <row r="30" spans="2:168" s="1" customFormat="1" x14ac:dyDescent="0.2"/>
    <row r="31" spans="2:168" s="1" customFormat="1" x14ac:dyDescent="0.2"/>
    <row r="32" spans="2:168" s="1" customFormat="1" x14ac:dyDescent="0.2"/>
    <row r="33" spans="1:15" s="1" customFormat="1" x14ac:dyDescent="0.2"/>
    <row r="34" spans="1:15" s="1" customFormat="1" x14ac:dyDescent="0.2"/>
    <row r="35" spans="1:15" s="1" customFormat="1" x14ac:dyDescent="0.2"/>
    <row r="36" spans="1:15" s="1" customFormat="1" x14ac:dyDescent="0.2"/>
    <row r="37" spans="1:15" s="1" customFormat="1" x14ac:dyDescent="0.2"/>
    <row r="38" spans="1:15" s="1" customFormat="1" x14ac:dyDescent="0.2"/>
    <row r="39" spans="1:15" s="1" customFormat="1" ht="16.5" x14ac:dyDescent="0.3">
      <c r="B39" s="298"/>
      <c r="C39" s="299"/>
      <c r="E39" s="19"/>
      <c r="F39" s="19"/>
      <c r="G39" s="20"/>
      <c r="I39" s="300"/>
    </row>
    <row r="40" spans="1:15" s="1" customFormat="1" ht="15.75" x14ac:dyDescent="0.25">
      <c r="A40" s="21"/>
      <c r="B40" s="22"/>
      <c r="C40" s="23"/>
      <c r="D40" s="301"/>
      <c r="E40" s="301"/>
      <c r="F40" s="25"/>
      <c r="J40" s="26"/>
      <c r="K40" s="27"/>
      <c r="L40" s="27"/>
      <c r="M40" s="26"/>
      <c r="N40" s="27"/>
      <c r="O40" s="26"/>
    </row>
    <row r="41" spans="1:15" s="1" customFormat="1" ht="16.5" x14ac:dyDescent="0.3">
      <c r="F41" s="25"/>
      <c r="G41" s="25"/>
      <c r="H41" s="26"/>
      <c r="I41" s="302"/>
      <c r="J41" s="28"/>
      <c r="K41" s="29"/>
      <c r="L41" s="30"/>
      <c r="M41" s="26"/>
      <c r="N41" s="30"/>
      <c r="O41" s="31"/>
    </row>
    <row r="42" spans="1:15" s="1" customFormat="1" x14ac:dyDescent="0.2">
      <c r="F42" s="25"/>
      <c r="G42" s="25"/>
      <c r="H42" s="26"/>
      <c r="J42" s="28"/>
      <c r="K42" s="29"/>
      <c r="L42" s="30"/>
      <c r="M42" s="26"/>
      <c r="N42" s="30"/>
      <c r="O42" s="31"/>
    </row>
    <row r="43" spans="1:15" s="1" customFormat="1" x14ac:dyDescent="0.2">
      <c r="F43" s="25"/>
      <c r="G43" s="25"/>
      <c r="H43" s="26"/>
      <c r="J43" s="28"/>
      <c r="K43" s="29"/>
      <c r="L43" s="26"/>
      <c r="M43" s="26"/>
      <c r="N43" s="30"/>
      <c r="O43" s="31"/>
    </row>
    <row r="44" spans="1:15" s="1" customFormat="1" x14ac:dyDescent="0.2">
      <c r="F44" s="25"/>
      <c r="G44" s="25"/>
      <c r="H44" s="26"/>
      <c r="J44" s="28"/>
      <c r="K44" s="32"/>
      <c r="L44" s="26"/>
      <c r="M44" s="26"/>
      <c r="N44" s="30"/>
      <c r="O44" s="31"/>
    </row>
    <row r="45" spans="1:15" s="1" customFormat="1" x14ac:dyDescent="0.2">
      <c r="F45" s="25"/>
      <c r="G45" s="25"/>
      <c r="H45" s="26"/>
      <c r="J45" s="28"/>
      <c r="K45" s="32"/>
      <c r="L45" s="26"/>
      <c r="M45" s="26"/>
      <c r="N45" s="30"/>
      <c r="O45" s="31"/>
    </row>
    <row r="46" spans="1:15" s="1" customFormat="1" x14ac:dyDescent="0.2">
      <c r="F46" s="25"/>
      <c r="G46" s="25"/>
      <c r="H46" s="26"/>
      <c r="I46" s="19"/>
      <c r="J46" s="26"/>
      <c r="K46" s="32"/>
      <c r="L46" s="26"/>
      <c r="M46" s="26"/>
      <c r="N46" s="30"/>
      <c r="O46" s="31"/>
    </row>
    <row r="47" spans="1:15" s="1" customFormat="1" x14ac:dyDescent="0.2">
      <c r="F47" s="25"/>
      <c r="G47" s="25"/>
      <c r="H47" s="26"/>
      <c r="I47" s="26"/>
      <c r="J47" s="26"/>
      <c r="K47" s="32"/>
      <c r="L47" s="26"/>
      <c r="M47" s="26"/>
      <c r="N47" s="26"/>
      <c r="O47" s="32"/>
    </row>
    <row r="48" spans="1:15" s="1" customFormat="1" x14ac:dyDescent="0.2">
      <c r="F48" s="25"/>
      <c r="G48" s="25"/>
      <c r="H48" s="26"/>
      <c r="I48" s="26"/>
      <c r="J48" s="26"/>
      <c r="K48" s="32"/>
      <c r="L48" s="26"/>
      <c r="M48" s="26"/>
      <c r="N48" s="26"/>
      <c r="O48" s="32"/>
    </row>
    <row r="49" spans="6:15" s="1" customFormat="1" x14ac:dyDescent="0.2">
      <c r="F49" s="25"/>
      <c r="G49" s="25"/>
      <c r="H49" s="26"/>
      <c r="I49" s="26"/>
      <c r="J49" s="26"/>
      <c r="K49" s="32"/>
      <c r="L49" s="26"/>
      <c r="M49" s="26"/>
      <c r="N49" s="26"/>
      <c r="O49" s="32"/>
    </row>
    <row r="50" spans="6:15" s="1" customFormat="1" x14ac:dyDescent="0.2">
      <c r="F50" s="25"/>
      <c r="G50" s="25"/>
      <c r="H50" s="26"/>
      <c r="I50" s="26"/>
      <c r="J50" s="26"/>
      <c r="K50" s="32"/>
      <c r="L50" s="26"/>
      <c r="M50" s="26"/>
      <c r="N50" s="26"/>
      <c r="O50" s="32"/>
    </row>
    <row r="51" spans="6:15" s="1" customFormat="1" x14ac:dyDescent="0.2">
      <c r="F51" s="25"/>
      <c r="G51" s="25"/>
      <c r="H51" s="26"/>
      <c r="I51" s="26"/>
      <c r="J51" s="26"/>
      <c r="K51" s="32"/>
      <c r="L51" s="26"/>
      <c r="M51" s="26"/>
      <c r="N51" s="26"/>
      <c r="O51" s="32"/>
    </row>
    <row r="52" spans="6:15" s="1" customFormat="1" x14ac:dyDescent="0.2">
      <c r="F52" s="25"/>
      <c r="G52" s="25"/>
      <c r="H52" s="26"/>
      <c r="I52" s="26"/>
      <c r="J52" s="26"/>
      <c r="K52" s="32"/>
      <c r="L52" s="26"/>
      <c r="M52" s="26"/>
      <c r="N52" s="26"/>
      <c r="O52" s="32"/>
    </row>
    <row r="53" spans="6:15" s="1" customFormat="1" x14ac:dyDescent="0.2">
      <c r="F53" s="25"/>
      <c r="G53" s="25"/>
      <c r="H53" s="26"/>
      <c r="I53" s="26"/>
      <c r="J53" s="26"/>
      <c r="K53" s="32"/>
      <c r="L53" s="26"/>
      <c r="M53" s="26"/>
      <c r="N53" s="26"/>
      <c r="O53" s="32"/>
    </row>
    <row r="54" spans="6:15" s="1" customFormat="1" x14ac:dyDescent="0.2">
      <c r="F54" s="25"/>
      <c r="G54" s="25"/>
      <c r="H54" s="26"/>
      <c r="I54" s="26"/>
      <c r="J54" s="26"/>
      <c r="K54" s="32"/>
      <c r="L54" s="26"/>
      <c r="M54" s="26"/>
      <c r="N54" s="26"/>
      <c r="O54" s="32"/>
    </row>
    <row r="55" spans="6:15" s="1" customFormat="1" x14ac:dyDescent="0.2">
      <c r="F55" s="25"/>
      <c r="G55" s="25"/>
      <c r="H55" s="26"/>
      <c r="I55" s="26"/>
      <c r="J55" s="26"/>
      <c r="K55" s="32"/>
      <c r="L55" s="26"/>
      <c r="M55" s="26"/>
      <c r="N55" s="26"/>
      <c r="O55" s="32"/>
    </row>
    <row r="56" spans="6:15" s="1" customFormat="1" x14ac:dyDescent="0.2">
      <c r="F56" s="25"/>
      <c r="G56" s="25"/>
      <c r="H56" s="26"/>
      <c r="I56" s="26"/>
      <c r="J56" s="26"/>
      <c r="K56" s="32"/>
      <c r="L56" s="26"/>
      <c r="M56" s="26"/>
      <c r="N56" s="26"/>
      <c r="O56" s="32"/>
    </row>
    <row r="57" spans="6:15" s="1" customFormat="1" x14ac:dyDescent="0.2">
      <c r="F57" s="25"/>
      <c r="G57" s="25"/>
      <c r="H57" s="26"/>
      <c r="I57" s="26"/>
      <c r="J57" s="26"/>
      <c r="K57" s="32"/>
      <c r="L57" s="26"/>
      <c r="M57" s="26"/>
      <c r="N57" s="26"/>
      <c r="O57" s="32"/>
    </row>
    <row r="58" spans="6:15" s="1" customFormat="1" x14ac:dyDescent="0.2">
      <c r="F58" s="25"/>
      <c r="G58" s="25"/>
      <c r="H58" s="26"/>
      <c r="I58" s="26"/>
      <c r="J58" s="26"/>
      <c r="K58" s="32"/>
      <c r="L58" s="26"/>
      <c r="M58" s="26"/>
      <c r="N58" s="26"/>
      <c r="O58" s="32"/>
    </row>
    <row r="59" spans="6:15" s="1" customFormat="1" x14ac:dyDescent="0.2">
      <c r="F59" s="25"/>
      <c r="G59" s="25"/>
      <c r="H59" s="26"/>
      <c r="I59" s="26"/>
      <c r="J59" s="26"/>
      <c r="K59" s="32"/>
      <c r="L59" s="26"/>
      <c r="M59" s="26"/>
      <c r="N59" s="26"/>
      <c r="O59" s="32"/>
    </row>
    <row r="60" spans="6:15" s="1" customFormat="1" x14ac:dyDescent="0.2">
      <c r="F60" s="25"/>
      <c r="G60" s="25"/>
      <c r="H60" s="26"/>
      <c r="I60" s="26"/>
      <c r="J60" s="26"/>
      <c r="K60" s="32"/>
      <c r="L60" s="26"/>
      <c r="M60" s="26"/>
      <c r="N60" s="26"/>
      <c r="O60" s="32"/>
    </row>
    <row r="61" spans="6:15" x14ac:dyDescent="0.2">
      <c r="F61" s="60"/>
      <c r="G61" s="60"/>
      <c r="H61" s="61"/>
      <c r="I61" s="61"/>
      <c r="J61" s="61"/>
      <c r="K61" s="63"/>
      <c r="L61" s="61"/>
      <c r="M61" s="61"/>
      <c r="N61" s="61"/>
      <c r="O61" s="63"/>
    </row>
    <row r="62" spans="6:15" x14ac:dyDescent="0.2">
      <c r="F62" s="60"/>
      <c r="G62" s="60"/>
      <c r="H62" s="61"/>
      <c r="I62" s="61"/>
      <c r="J62" s="61"/>
      <c r="K62" s="63"/>
      <c r="L62" s="61"/>
      <c r="M62" s="61"/>
      <c r="N62" s="61"/>
      <c r="O62" s="63"/>
    </row>
    <row r="63" spans="6:15" x14ac:dyDescent="0.2">
      <c r="F63" s="60"/>
      <c r="G63" s="60"/>
      <c r="H63" s="61"/>
      <c r="I63" s="61"/>
      <c r="J63" s="61"/>
      <c r="K63" s="63"/>
      <c r="L63" s="61"/>
      <c r="M63" s="61"/>
      <c r="N63" s="61"/>
      <c r="O63" s="63"/>
    </row>
    <row r="64" spans="6:15" x14ac:dyDescent="0.2">
      <c r="F64" s="60"/>
      <c r="G64" s="60"/>
      <c r="H64" s="61"/>
      <c r="I64" s="61"/>
      <c r="J64" s="61"/>
      <c r="K64" s="63"/>
      <c r="L64" s="61"/>
      <c r="M64" s="61"/>
      <c r="N64" s="61"/>
      <c r="O64" s="63"/>
    </row>
    <row r="65" spans="1:15" x14ac:dyDescent="0.2">
      <c r="F65" s="60"/>
      <c r="G65" s="60"/>
      <c r="H65" s="61"/>
      <c r="I65" s="61"/>
      <c r="J65" s="61"/>
      <c r="K65" s="63"/>
      <c r="L65" s="61"/>
      <c r="M65" s="61"/>
      <c r="N65" s="61"/>
      <c r="O65" s="63"/>
    </row>
    <row r="66" spans="1:15" x14ac:dyDescent="0.2">
      <c r="F66" s="60"/>
      <c r="G66" s="60"/>
      <c r="H66" s="61"/>
      <c r="I66" s="61"/>
      <c r="J66" s="61"/>
      <c r="K66" s="63"/>
      <c r="L66" s="61"/>
      <c r="M66" s="61"/>
      <c r="N66" s="61"/>
      <c r="O66" s="63"/>
    </row>
    <row r="67" spans="1:15" ht="24" customHeight="1" x14ac:dyDescent="0.2">
      <c r="D67" s="303"/>
      <c r="E67" s="303"/>
      <c r="F67" s="60"/>
      <c r="G67" s="60"/>
      <c r="H67" s="61"/>
      <c r="I67" s="61"/>
      <c r="J67" s="61"/>
      <c r="K67" s="63"/>
      <c r="L67" s="61"/>
      <c r="M67" s="61"/>
      <c r="N67" s="61"/>
      <c r="O67" s="63"/>
    </row>
    <row r="68" spans="1:15" x14ac:dyDescent="0.2">
      <c r="G68" s="60"/>
    </row>
    <row r="70" spans="1:15" ht="16.5" x14ac:dyDescent="0.3">
      <c r="A70" s="65"/>
      <c r="B70" s="334"/>
      <c r="C70" s="334"/>
      <c r="D70" s="280"/>
      <c r="E70" s="335"/>
      <c r="F70" s="335"/>
      <c r="G70" s="65"/>
      <c r="H70" s="62"/>
      <c r="I70" s="61"/>
      <c r="J70" s="67"/>
      <c r="K70" s="67"/>
      <c r="L70" s="304"/>
      <c r="M70" s="304"/>
    </row>
    <row r="71" spans="1:15" ht="16.5" x14ac:dyDescent="0.3">
      <c r="A71" s="65"/>
      <c r="B71" s="69"/>
      <c r="C71" s="69"/>
      <c r="D71" s="69"/>
      <c r="E71" s="70"/>
      <c r="F71" s="70"/>
      <c r="G71" s="65"/>
      <c r="H71" s="30"/>
      <c r="I71" s="31"/>
      <c r="J71" s="67"/>
      <c r="K71" s="67"/>
      <c r="L71" s="71"/>
      <c r="M71" s="71"/>
    </row>
    <row r="72" spans="1:15" ht="16.5" x14ac:dyDescent="0.3">
      <c r="A72" s="65"/>
      <c r="D72" s="72"/>
      <c r="E72" s="72"/>
      <c r="F72" s="73"/>
      <c r="G72" s="65"/>
      <c r="H72" s="30"/>
      <c r="I72" s="31"/>
      <c r="J72" s="67"/>
      <c r="K72" s="67"/>
      <c r="L72" s="71"/>
      <c r="M72" s="73"/>
    </row>
    <row r="73" spans="1:15" ht="16.5" x14ac:dyDescent="0.3">
      <c r="A73" s="65"/>
      <c r="D73" s="72"/>
      <c r="E73" s="72"/>
      <c r="F73" s="73"/>
      <c r="G73" s="65"/>
      <c r="H73" s="30"/>
      <c r="I73" s="31"/>
      <c r="J73" s="67"/>
      <c r="K73" s="67"/>
      <c r="L73" s="71"/>
      <c r="M73" s="73"/>
    </row>
    <row r="74" spans="1:15" ht="16.5" x14ac:dyDescent="0.3">
      <c r="A74" s="65"/>
      <c r="D74" s="72"/>
      <c r="E74" s="72"/>
      <c r="F74" s="73"/>
      <c r="G74" s="65"/>
      <c r="H74" s="30"/>
      <c r="I74" s="31"/>
      <c r="J74" s="67"/>
      <c r="K74" s="67"/>
      <c r="L74" s="71"/>
      <c r="M74" s="73"/>
    </row>
    <row r="75" spans="1:15" ht="16.5" x14ac:dyDescent="0.3">
      <c r="A75" s="65"/>
      <c r="D75" s="72"/>
      <c r="E75" s="72"/>
      <c r="F75" s="73"/>
      <c r="G75" s="65"/>
      <c r="H75" s="30"/>
      <c r="I75" s="31"/>
      <c r="J75" s="67"/>
      <c r="K75" s="67"/>
      <c r="L75" s="71"/>
      <c r="M75" s="73"/>
    </row>
    <row r="76" spans="1:15" ht="16.5" x14ac:dyDescent="0.3">
      <c r="A76" s="65"/>
      <c r="D76" s="72"/>
      <c r="E76" s="72"/>
      <c r="F76" s="73"/>
      <c r="G76" s="65"/>
      <c r="H76" s="30"/>
      <c r="I76" s="31"/>
      <c r="J76" s="67"/>
      <c r="K76" s="67"/>
      <c r="L76" s="71"/>
      <c r="M76" s="73"/>
    </row>
    <row r="77" spans="1:15" ht="16.5" x14ac:dyDescent="0.3">
      <c r="A77" s="65"/>
      <c r="D77" s="72"/>
      <c r="E77" s="74"/>
      <c r="F77" s="75"/>
      <c r="G77" s="65"/>
      <c r="H77" s="30"/>
      <c r="I77" s="31"/>
      <c r="J77" s="67"/>
      <c r="K77" s="67"/>
      <c r="L77" s="71"/>
      <c r="M77" s="73"/>
    </row>
    <row r="78" spans="1:15" ht="16.5" x14ac:dyDescent="0.3">
      <c r="A78" s="65"/>
      <c r="D78" s="72"/>
      <c r="E78" s="72"/>
      <c r="F78" s="73"/>
      <c r="G78" s="65"/>
      <c r="H78" s="65"/>
      <c r="I78" s="65"/>
      <c r="J78" s="67"/>
      <c r="K78" s="67"/>
      <c r="L78" s="71"/>
      <c r="M78" s="73"/>
    </row>
    <row r="79" spans="1:15" ht="16.5" x14ac:dyDescent="0.3">
      <c r="A79" s="65"/>
      <c r="B79" s="1" t="s">
        <v>207</v>
      </c>
      <c r="C79" s="1" t="s">
        <v>28</v>
      </c>
      <c r="D79" s="1"/>
      <c r="E79" s="1"/>
      <c r="F79" s="1"/>
      <c r="G79" s="1"/>
      <c r="H79" s="1"/>
      <c r="I79" s="1"/>
      <c r="J79" s="67"/>
      <c r="K79" s="67"/>
      <c r="M79" s="73"/>
    </row>
    <row r="80" spans="1:15" x14ac:dyDescent="0.2">
      <c r="B80" s="1"/>
      <c r="C80" s="1" t="s">
        <v>24</v>
      </c>
      <c r="D80" s="1"/>
      <c r="E80" s="1"/>
      <c r="F80" s="1"/>
      <c r="G80" s="1"/>
      <c r="H80" s="1"/>
      <c r="I80" s="1"/>
    </row>
    <row r="81" spans="2:9" x14ac:dyDescent="0.2">
      <c r="B81" s="1"/>
      <c r="C81" s="1" t="s">
        <v>23</v>
      </c>
      <c r="D81" s="1"/>
      <c r="E81" s="1"/>
      <c r="F81" s="1"/>
      <c r="G81" s="1"/>
      <c r="H81" s="1"/>
      <c r="I81" s="1"/>
    </row>
    <row r="82" spans="2:9" x14ac:dyDescent="0.2">
      <c r="B82" s="1"/>
      <c r="C82" s="1"/>
      <c r="D82" s="1"/>
      <c r="E82" s="1"/>
      <c r="F82" s="1"/>
      <c r="G82" s="1"/>
      <c r="H82" s="1"/>
      <c r="I82" s="1"/>
    </row>
    <row r="83" spans="2:9" ht="25.5" x14ac:dyDescent="0.2">
      <c r="B83" s="1"/>
      <c r="C83" s="336" t="s">
        <v>35</v>
      </c>
      <c r="D83" s="337"/>
      <c r="E83" s="336" t="s">
        <v>208</v>
      </c>
      <c r="F83" s="337"/>
      <c r="G83" s="305"/>
      <c r="H83" s="305" t="s">
        <v>209</v>
      </c>
      <c r="I83" s="305"/>
    </row>
    <row r="84" spans="2:9" x14ac:dyDescent="0.2">
      <c r="B84" s="1"/>
      <c r="C84" s="10" t="s">
        <v>36</v>
      </c>
      <c r="D84" s="10" t="s">
        <v>37</v>
      </c>
      <c r="E84" s="10" t="s">
        <v>192</v>
      </c>
      <c r="F84" s="10" t="s">
        <v>210</v>
      </c>
      <c r="G84" s="306" t="s">
        <v>211</v>
      </c>
      <c r="H84" s="307"/>
      <c r="I84" s="307"/>
    </row>
    <row r="85" spans="2:9" ht="16.5" x14ac:dyDescent="0.3">
      <c r="B85" s="1"/>
      <c r="C85" s="11" t="s">
        <v>38</v>
      </c>
      <c r="D85" s="12" t="s">
        <v>39</v>
      </c>
      <c r="E85" s="9" t="s">
        <v>212</v>
      </c>
      <c r="F85" s="9" t="s">
        <v>213</v>
      </c>
      <c r="G85" s="308" t="s">
        <v>214</v>
      </c>
      <c r="H85" s="307" t="s">
        <v>213</v>
      </c>
      <c r="I85" s="13" t="s">
        <v>215</v>
      </c>
    </row>
    <row r="86" spans="2:9" ht="16.5" x14ac:dyDescent="0.3">
      <c r="B86" s="1"/>
      <c r="C86" s="14" t="s">
        <v>40</v>
      </c>
      <c r="D86" s="15" t="s">
        <v>41</v>
      </c>
      <c r="E86" s="9" t="s">
        <v>216</v>
      </c>
      <c r="F86" s="9" t="s">
        <v>217</v>
      </c>
      <c r="G86" s="308" t="s">
        <v>218</v>
      </c>
      <c r="H86" s="307" t="s">
        <v>219</v>
      </c>
      <c r="I86" s="13" t="s">
        <v>39</v>
      </c>
    </row>
    <row r="87" spans="2:9" ht="16.5" x14ac:dyDescent="0.3">
      <c r="B87" s="1"/>
      <c r="C87" s="14" t="s">
        <v>42</v>
      </c>
      <c r="D87" s="15" t="s">
        <v>43</v>
      </c>
      <c r="E87" s="9" t="s">
        <v>220</v>
      </c>
      <c r="F87" s="9" t="s">
        <v>221</v>
      </c>
      <c r="G87" s="308" t="s">
        <v>44</v>
      </c>
      <c r="H87" s="307" t="s">
        <v>221</v>
      </c>
      <c r="I87" s="13" t="s">
        <v>222</v>
      </c>
    </row>
    <row r="88" spans="2:9" ht="16.5" x14ac:dyDescent="0.3">
      <c r="B88" s="1"/>
      <c r="C88" s="14" t="s">
        <v>33</v>
      </c>
      <c r="D88" s="15" t="s">
        <v>45</v>
      </c>
      <c r="E88" s="9" t="s">
        <v>223</v>
      </c>
      <c r="F88" s="9" t="s">
        <v>224</v>
      </c>
      <c r="G88" s="308" t="s">
        <v>45</v>
      </c>
      <c r="H88" s="307" t="s">
        <v>224</v>
      </c>
      <c r="I88" s="13" t="s">
        <v>222</v>
      </c>
    </row>
    <row r="89" spans="2:9" ht="16.5" x14ac:dyDescent="0.3">
      <c r="B89" s="1"/>
      <c r="C89" s="14" t="s">
        <v>34</v>
      </c>
      <c r="D89" s="15" t="s">
        <v>44</v>
      </c>
      <c r="E89" s="9" t="s">
        <v>225</v>
      </c>
      <c r="F89" s="9" t="s">
        <v>226</v>
      </c>
      <c r="G89" s="308" t="s">
        <v>43</v>
      </c>
      <c r="H89" s="307" t="s">
        <v>226</v>
      </c>
      <c r="I89" s="13" t="s">
        <v>222</v>
      </c>
    </row>
    <row r="90" spans="2:9" ht="16.5" x14ac:dyDescent="0.3">
      <c r="B90" s="1"/>
      <c r="C90" s="16" t="s">
        <v>46</v>
      </c>
      <c r="D90" s="17" t="s">
        <v>44</v>
      </c>
      <c r="E90" s="9" t="s">
        <v>221</v>
      </c>
      <c r="F90" s="9" t="s">
        <v>227</v>
      </c>
      <c r="G90" s="308" t="s">
        <v>41</v>
      </c>
      <c r="H90" s="307" t="s">
        <v>227</v>
      </c>
      <c r="I90" s="13" t="s">
        <v>43</v>
      </c>
    </row>
    <row r="91" spans="2:9" ht="16.5" x14ac:dyDescent="0.3">
      <c r="B91" s="1"/>
      <c r="C91" s="18"/>
      <c r="D91" s="13"/>
      <c r="E91" s="9" t="s">
        <v>228</v>
      </c>
      <c r="F91" s="9" t="s">
        <v>229</v>
      </c>
      <c r="G91" s="308" t="s">
        <v>39</v>
      </c>
      <c r="H91" s="307" t="s">
        <v>229</v>
      </c>
      <c r="I91" s="13" t="s">
        <v>43</v>
      </c>
    </row>
  </sheetData>
  <sheetProtection formatCells="0" formatColumns="0" formatRows="0"/>
  <mergeCells count="72">
    <mergeCell ref="C83:D83"/>
    <mergeCell ref="E83:F83"/>
    <mergeCell ref="C11:D11"/>
    <mergeCell ref="C12:D12"/>
    <mergeCell ref="B19:B20"/>
    <mergeCell ref="C19:D19"/>
    <mergeCell ref="C20:D20"/>
    <mergeCell ref="B70:C70"/>
    <mergeCell ref="E70:F70"/>
    <mergeCell ref="B13:B17"/>
    <mergeCell ref="C13:D13"/>
    <mergeCell ref="C14:D14"/>
    <mergeCell ref="C15:D15"/>
    <mergeCell ref="C16:D16"/>
    <mergeCell ref="C10:D10"/>
    <mergeCell ref="DD4:DE4"/>
    <mergeCell ref="DI4:DJ4"/>
    <mergeCell ref="DN4:DO4"/>
    <mergeCell ref="DS4:DT4"/>
    <mergeCell ref="AV4:AW4"/>
    <mergeCell ref="BA4:BB4"/>
    <mergeCell ref="BF4:BG4"/>
    <mergeCell ref="BK4:BL4"/>
    <mergeCell ref="BP4:BQ4"/>
    <mergeCell ref="BU4:BV4"/>
    <mergeCell ref="C5:D5"/>
    <mergeCell ref="C6:D6"/>
    <mergeCell ref="C7:D7"/>
    <mergeCell ref="C8:D8"/>
    <mergeCell ref="C9:D9"/>
    <mergeCell ref="DX4:DY4"/>
    <mergeCell ref="EC4:ED4"/>
    <mergeCell ref="BZ4:CA4"/>
    <mergeCell ref="CE4:CF4"/>
    <mergeCell ref="CJ4:CK4"/>
    <mergeCell ref="CO4:CP4"/>
    <mergeCell ref="CT4:CU4"/>
    <mergeCell ref="CY4:CZ4"/>
    <mergeCell ref="DW3:DZ3"/>
    <mergeCell ref="EB3:EE3"/>
    <mergeCell ref="C4:D4"/>
    <mergeCell ref="M4:N4"/>
    <mergeCell ref="R4:S4"/>
    <mergeCell ref="W4:X4"/>
    <mergeCell ref="AB4:AC4"/>
    <mergeCell ref="AG4:AH4"/>
    <mergeCell ref="AL4:AM4"/>
    <mergeCell ref="AQ4:AR4"/>
    <mergeCell ref="CS3:CV3"/>
    <mergeCell ref="CX3:DA3"/>
    <mergeCell ref="DC3:DF3"/>
    <mergeCell ref="DH3:DK3"/>
    <mergeCell ref="DM3:DP3"/>
    <mergeCell ref="DR3:DU3"/>
    <mergeCell ref="CN3:CQ3"/>
    <mergeCell ref="AK3:AN3"/>
    <mergeCell ref="AP3:AS3"/>
    <mergeCell ref="AU3:AX3"/>
    <mergeCell ref="AZ3:BC3"/>
    <mergeCell ref="BE3:BH3"/>
    <mergeCell ref="BJ3:BM3"/>
    <mergeCell ref="BO3:BR3"/>
    <mergeCell ref="BT3:BW3"/>
    <mergeCell ref="BY3:CB3"/>
    <mergeCell ref="CD3:CG3"/>
    <mergeCell ref="CI3:CL3"/>
    <mergeCell ref="AF3:AI3"/>
    <mergeCell ref="B3:E3"/>
    <mergeCell ref="L3:O3"/>
    <mergeCell ref="Q3:T3"/>
    <mergeCell ref="V3:Y3"/>
    <mergeCell ref="AA3:AD3"/>
  </mergeCells>
  <conditionalFormatting sqref="F16:F17 F5:F12">
    <cfRule type="containsText" dxfId="5" priority="4" stopIfTrue="1" operator="containsText" text="Low">
      <formula>NOT(ISERROR(SEARCH("Low",F5)))</formula>
    </cfRule>
    <cfRule type="cellIs" dxfId="4" priority="5" stopIfTrue="1" operator="equal">
      <formula>"High"</formula>
    </cfRule>
    <cfRule type="cellIs" dxfId="3" priority="6" stopIfTrue="1" operator="equal">
      <formula>"Medium"</formula>
    </cfRule>
  </conditionalFormatting>
  <conditionalFormatting sqref="G16:K17 G5:K12">
    <cfRule type="containsText" dxfId="2" priority="1" stopIfTrue="1" operator="containsText" text="Low">
      <formula>NOT(ISERROR(SEARCH("Low",G5)))</formula>
    </cfRule>
    <cfRule type="cellIs" dxfId="1" priority="2" stopIfTrue="1" operator="equal">
      <formula>"High"</formula>
    </cfRule>
    <cfRule type="cellIs" dxfId="0" priority="3" stopIfTrue="1" operator="equal">
      <formula>"Medium"</formula>
    </cfRule>
  </conditionalFormatting>
  <dataValidations count="4">
    <dataValidation type="list" allowBlank="1" showInputMessage="1" showErrorMessage="1" sqref="F15:K15 WVN983055:WVS983055 WLR983055:WLW983055 WBV983055:WCA983055 VRZ983055:VSE983055 VID983055:VII983055 UYH983055:UYM983055 UOL983055:UOQ983055 UEP983055:UEU983055 TUT983055:TUY983055 TKX983055:TLC983055 TBB983055:TBG983055 SRF983055:SRK983055 SHJ983055:SHO983055 RXN983055:RXS983055 RNR983055:RNW983055 RDV983055:REA983055 QTZ983055:QUE983055 QKD983055:QKI983055 QAH983055:QAM983055 PQL983055:PQQ983055 PGP983055:PGU983055 OWT983055:OWY983055 OMX983055:ONC983055 ODB983055:ODG983055 NTF983055:NTK983055 NJJ983055:NJO983055 MZN983055:MZS983055 MPR983055:MPW983055 MFV983055:MGA983055 LVZ983055:LWE983055 LMD983055:LMI983055 LCH983055:LCM983055 KSL983055:KSQ983055 KIP983055:KIU983055 JYT983055:JYY983055 JOX983055:JPC983055 JFB983055:JFG983055 IVF983055:IVK983055 ILJ983055:ILO983055 IBN983055:IBS983055 HRR983055:HRW983055 HHV983055:HIA983055 GXZ983055:GYE983055 GOD983055:GOI983055 GEH983055:GEM983055 FUL983055:FUQ983055 FKP983055:FKU983055 FAT983055:FAY983055 EQX983055:ERC983055 EHB983055:EHG983055 DXF983055:DXK983055 DNJ983055:DNO983055 DDN983055:DDS983055 CTR983055:CTW983055 CJV983055:CKA983055 BZZ983055:CAE983055 BQD983055:BQI983055 BGH983055:BGM983055 AWL983055:AWQ983055 AMP983055:AMU983055 ACT983055:ACY983055 SX983055:TC983055 JB983055:JG983055 F983055:K983055 WVN917519:WVS917519 WLR917519:WLW917519 WBV917519:WCA917519 VRZ917519:VSE917519 VID917519:VII917519 UYH917519:UYM917519 UOL917519:UOQ917519 UEP917519:UEU917519 TUT917519:TUY917519 TKX917519:TLC917519 TBB917519:TBG917519 SRF917519:SRK917519 SHJ917519:SHO917519 RXN917519:RXS917519 RNR917519:RNW917519 RDV917519:REA917519 QTZ917519:QUE917519 QKD917519:QKI917519 QAH917519:QAM917519 PQL917519:PQQ917519 PGP917519:PGU917519 OWT917519:OWY917519 OMX917519:ONC917519 ODB917519:ODG917519 NTF917519:NTK917519 NJJ917519:NJO917519 MZN917519:MZS917519 MPR917519:MPW917519 MFV917519:MGA917519 LVZ917519:LWE917519 LMD917519:LMI917519 LCH917519:LCM917519 KSL917519:KSQ917519 KIP917519:KIU917519 JYT917519:JYY917519 JOX917519:JPC917519 JFB917519:JFG917519 IVF917519:IVK917519 ILJ917519:ILO917519 IBN917519:IBS917519 HRR917519:HRW917519 HHV917519:HIA917519 GXZ917519:GYE917519 GOD917519:GOI917519 GEH917519:GEM917519 FUL917519:FUQ917519 FKP917519:FKU917519 FAT917519:FAY917519 EQX917519:ERC917519 EHB917519:EHG917519 DXF917519:DXK917519 DNJ917519:DNO917519 DDN917519:DDS917519 CTR917519:CTW917519 CJV917519:CKA917519 BZZ917519:CAE917519 BQD917519:BQI917519 BGH917519:BGM917519 AWL917519:AWQ917519 AMP917519:AMU917519 ACT917519:ACY917519 SX917519:TC917519 JB917519:JG917519 F917519:K917519 WVN851983:WVS851983 WLR851983:WLW851983 WBV851983:WCA851983 VRZ851983:VSE851983 VID851983:VII851983 UYH851983:UYM851983 UOL851983:UOQ851983 UEP851983:UEU851983 TUT851983:TUY851983 TKX851983:TLC851983 TBB851983:TBG851983 SRF851983:SRK851983 SHJ851983:SHO851983 RXN851983:RXS851983 RNR851983:RNW851983 RDV851983:REA851983 QTZ851983:QUE851983 QKD851983:QKI851983 QAH851983:QAM851983 PQL851983:PQQ851983 PGP851983:PGU851983 OWT851983:OWY851983 OMX851983:ONC851983 ODB851983:ODG851983 NTF851983:NTK851983 NJJ851983:NJO851983 MZN851983:MZS851983 MPR851983:MPW851983 MFV851983:MGA851983 LVZ851983:LWE851983 LMD851983:LMI851983 LCH851983:LCM851983 KSL851983:KSQ851983 KIP851983:KIU851983 JYT851983:JYY851983 JOX851983:JPC851983 JFB851983:JFG851983 IVF851983:IVK851983 ILJ851983:ILO851983 IBN851983:IBS851983 HRR851983:HRW851983 HHV851983:HIA851983 GXZ851983:GYE851983 GOD851983:GOI851983 GEH851983:GEM851983 FUL851983:FUQ851983 FKP851983:FKU851983 FAT851983:FAY851983 EQX851983:ERC851983 EHB851983:EHG851983 DXF851983:DXK851983 DNJ851983:DNO851983 DDN851983:DDS851983 CTR851983:CTW851983 CJV851983:CKA851983 BZZ851983:CAE851983 BQD851983:BQI851983 BGH851983:BGM851983 AWL851983:AWQ851983 AMP851983:AMU851983 ACT851983:ACY851983 SX851983:TC851983 JB851983:JG851983 F851983:K851983 WVN786447:WVS786447 WLR786447:WLW786447 WBV786447:WCA786447 VRZ786447:VSE786447 VID786447:VII786447 UYH786447:UYM786447 UOL786447:UOQ786447 UEP786447:UEU786447 TUT786447:TUY786447 TKX786447:TLC786447 TBB786447:TBG786447 SRF786447:SRK786447 SHJ786447:SHO786447 RXN786447:RXS786447 RNR786447:RNW786447 RDV786447:REA786447 QTZ786447:QUE786447 QKD786447:QKI786447 QAH786447:QAM786447 PQL786447:PQQ786447 PGP786447:PGU786447 OWT786447:OWY786447 OMX786447:ONC786447 ODB786447:ODG786447 NTF786447:NTK786447 NJJ786447:NJO786447 MZN786447:MZS786447 MPR786447:MPW786447 MFV786447:MGA786447 LVZ786447:LWE786447 LMD786447:LMI786447 LCH786447:LCM786447 KSL786447:KSQ786447 KIP786447:KIU786447 JYT786447:JYY786447 JOX786447:JPC786447 JFB786447:JFG786447 IVF786447:IVK786447 ILJ786447:ILO786447 IBN786447:IBS786447 HRR786447:HRW786447 HHV786447:HIA786447 GXZ786447:GYE786447 GOD786447:GOI786447 GEH786447:GEM786447 FUL786447:FUQ786447 FKP786447:FKU786447 FAT786447:FAY786447 EQX786447:ERC786447 EHB786447:EHG786447 DXF786447:DXK786447 DNJ786447:DNO786447 DDN786447:DDS786447 CTR786447:CTW786447 CJV786447:CKA786447 BZZ786447:CAE786447 BQD786447:BQI786447 BGH786447:BGM786447 AWL786447:AWQ786447 AMP786447:AMU786447 ACT786447:ACY786447 SX786447:TC786447 JB786447:JG786447 F786447:K786447 WVN720911:WVS720911 WLR720911:WLW720911 WBV720911:WCA720911 VRZ720911:VSE720911 VID720911:VII720911 UYH720911:UYM720911 UOL720911:UOQ720911 UEP720911:UEU720911 TUT720911:TUY720911 TKX720911:TLC720911 TBB720911:TBG720911 SRF720911:SRK720911 SHJ720911:SHO720911 RXN720911:RXS720911 RNR720911:RNW720911 RDV720911:REA720911 QTZ720911:QUE720911 QKD720911:QKI720911 QAH720911:QAM720911 PQL720911:PQQ720911 PGP720911:PGU720911 OWT720911:OWY720911 OMX720911:ONC720911 ODB720911:ODG720911 NTF720911:NTK720911 NJJ720911:NJO720911 MZN720911:MZS720911 MPR720911:MPW720911 MFV720911:MGA720911 LVZ720911:LWE720911 LMD720911:LMI720911 LCH720911:LCM720911 KSL720911:KSQ720911 KIP720911:KIU720911 JYT720911:JYY720911 JOX720911:JPC720911 JFB720911:JFG720911 IVF720911:IVK720911 ILJ720911:ILO720911 IBN720911:IBS720911 HRR720911:HRW720911 HHV720911:HIA720911 GXZ720911:GYE720911 GOD720911:GOI720911 GEH720911:GEM720911 FUL720911:FUQ720911 FKP720911:FKU720911 FAT720911:FAY720911 EQX720911:ERC720911 EHB720911:EHG720911 DXF720911:DXK720911 DNJ720911:DNO720911 DDN720911:DDS720911 CTR720911:CTW720911 CJV720911:CKA720911 BZZ720911:CAE720911 BQD720911:BQI720911 BGH720911:BGM720911 AWL720911:AWQ720911 AMP720911:AMU720911 ACT720911:ACY720911 SX720911:TC720911 JB720911:JG720911 F720911:K720911 WVN655375:WVS655375 WLR655375:WLW655375 WBV655375:WCA655375 VRZ655375:VSE655375 VID655375:VII655375 UYH655375:UYM655375 UOL655375:UOQ655375 UEP655375:UEU655375 TUT655375:TUY655375 TKX655375:TLC655375 TBB655375:TBG655375 SRF655375:SRK655375 SHJ655375:SHO655375 RXN655375:RXS655375 RNR655375:RNW655375 RDV655375:REA655375 QTZ655375:QUE655375 QKD655375:QKI655375 QAH655375:QAM655375 PQL655375:PQQ655375 PGP655375:PGU655375 OWT655375:OWY655375 OMX655375:ONC655375 ODB655375:ODG655375 NTF655375:NTK655375 NJJ655375:NJO655375 MZN655375:MZS655375 MPR655375:MPW655375 MFV655375:MGA655375 LVZ655375:LWE655375 LMD655375:LMI655375 LCH655375:LCM655375 KSL655375:KSQ655375 KIP655375:KIU655375 JYT655375:JYY655375 JOX655375:JPC655375 JFB655375:JFG655375 IVF655375:IVK655375 ILJ655375:ILO655375 IBN655375:IBS655375 HRR655375:HRW655375 HHV655375:HIA655375 GXZ655375:GYE655375 GOD655375:GOI655375 GEH655375:GEM655375 FUL655375:FUQ655375 FKP655375:FKU655375 FAT655375:FAY655375 EQX655375:ERC655375 EHB655375:EHG655375 DXF655375:DXK655375 DNJ655375:DNO655375 DDN655375:DDS655375 CTR655375:CTW655375 CJV655375:CKA655375 BZZ655375:CAE655375 BQD655375:BQI655375 BGH655375:BGM655375 AWL655375:AWQ655375 AMP655375:AMU655375 ACT655375:ACY655375 SX655375:TC655375 JB655375:JG655375 F655375:K655375 WVN589839:WVS589839 WLR589839:WLW589839 WBV589839:WCA589839 VRZ589839:VSE589839 VID589839:VII589839 UYH589839:UYM589839 UOL589839:UOQ589839 UEP589839:UEU589839 TUT589839:TUY589839 TKX589839:TLC589839 TBB589839:TBG589839 SRF589839:SRK589839 SHJ589839:SHO589839 RXN589839:RXS589839 RNR589839:RNW589839 RDV589839:REA589839 QTZ589839:QUE589839 QKD589839:QKI589839 QAH589839:QAM589839 PQL589839:PQQ589839 PGP589839:PGU589839 OWT589839:OWY589839 OMX589839:ONC589839 ODB589839:ODG589839 NTF589839:NTK589839 NJJ589839:NJO589839 MZN589839:MZS589839 MPR589839:MPW589839 MFV589839:MGA589839 LVZ589839:LWE589839 LMD589839:LMI589839 LCH589839:LCM589839 KSL589839:KSQ589839 KIP589839:KIU589839 JYT589839:JYY589839 JOX589839:JPC589839 JFB589839:JFG589839 IVF589839:IVK589839 ILJ589839:ILO589839 IBN589839:IBS589839 HRR589839:HRW589839 HHV589839:HIA589839 GXZ589839:GYE589839 GOD589839:GOI589839 GEH589839:GEM589839 FUL589839:FUQ589839 FKP589839:FKU589839 FAT589839:FAY589839 EQX589839:ERC589839 EHB589839:EHG589839 DXF589839:DXK589839 DNJ589839:DNO589839 DDN589839:DDS589839 CTR589839:CTW589839 CJV589839:CKA589839 BZZ589839:CAE589839 BQD589839:BQI589839 BGH589839:BGM589839 AWL589839:AWQ589839 AMP589839:AMU589839 ACT589839:ACY589839 SX589839:TC589839 JB589839:JG589839 F589839:K589839 WVN524303:WVS524303 WLR524303:WLW524303 WBV524303:WCA524303 VRZ524303:VSE524303 VID524303:VII524303 UYH524303:UYM524303 UOL524303:UOQ524303 UEP524303:UEU524303 TUT524303:TUY524303 TKX524303:TLC524303 TBB524303:TBG524303 SRF524303:SRK524303 SHJ524303:SHO524303 RXN524303:RXS524303 RNR524303:RNW524303 RDV524303:REA524303 QTZ524303:QUE524303 QKD524303:QKI524303 QAH524303:QAM524303 PQL524303:PQQ524303 PGP524303:PGU524303 OWT524303:OWY524303 OMX524303:ONC524303 ODB524303:ODG524303 NTF524303:NTK524303 NJJ524303:NJO524303 MZN524303:MZS524303 MPR524303:MPW524303 MFV524303:MGA524303 LVZ524303:LWE524303 LMD524303:LMI524303 LCH524303:LCM524303 KSL524303:KSQ524303 KIP524303:KIU524303 JYT524303:JYY524303 JOX524303:JPC524303 JFB524303:JFG524303 IVF524303:IVK524303 ILJ524303:ILO524303 IBN524303:IBS524303 HRR524303:HRW524303 HHV524303:HIA524303 GXZ524303:GYE524303 GOD524303:GOI524303 GEH524303:GEM524303 FUL524303:FUQ524303 FKP524303:FKU524303 FAT524303:FAY524303 EQX524303:ERC524303 EHB524303:EHG524303 DXF524303:DXK524303 DNJ524303:DNO524303 DDN524303:DDS524303 CTR524303:CTW524303 CJV524303:CKA524303 BZZ524303:CAE524303 BQD524303:BQI524303 BGH524303:BGM524303 AWL524303:AWQ524303 AMP524303:AMU524303 ACT524303:ACY524303 SX524303:TC524303 JB524303:JG524303 F524303:K524303 WVN458767:WVS458767 WLR458767:WLW458767 WBV458767:WCA458767 VRZ458767:VSE458767 VID458767:VII458767 UYH458767:UYM458767 UOL458767:UOQ458767 UEP458767:UEU458767 TUT458767:TUY458767 TKX458767:TLC458767 TBB458767:TBG458767 SRF458767:SRK458767 SHJ458767:SHO458767 RXN458767:RXS458767 RNR458767:RNW458767 RDV458767:REA458767 QTZ458767:QUE458767 QKD458767:QKI458767 QAH458767:QAM458767 PQL458767:PQQ458767 PGP458767:PGU458767 OWT458767:OWY458767 OMX458767:ONC458767 ODB458767:ODG458767 NTF458767:NTK458767 NJJ458767:NJO458767 MZN458767:MZS458767 MPR458767:MPW458767 MFV458767:MGA458767 LVZ458767:LWE458767 LMD458767:LMI458767 LCH458767:LCM458767 KSL458767:KSQ458767 KIP458767:KIU458767 JYT458767:JYY458767 JOX458767:JPC458767 JFB458767:JFG458767 IVF458767:IVK458767 ILJ458767:ILO458767 IBN458767:IBS458767 HRR458767:HRW458767 HHV458767:HIA458767 GXZ458767:GYE458767 GOD458767:GOI458767 GEH458767:GEM458767 FUL458767:FUQ458767 FKP458767:FKU458767 FAT458767:FAY458767 EQX458767:ERC458767 EHB458767:EHG458767 DXF458767:DXK458767 DNJ458767:DNO458767 DDN458767:DDS458767 CTR458767:CTW458767 CJV458767:CKA458767 BZZ458767:CAE458767 BQD458767:BQI458767 BGH458767:BGM458767 AWL458767:AWQ458767 AMP458767:AMU458767 ACT458767:ACY458767 SX458767:TC458767 JB458767:JG458767 F458767:K458767 WVN393231:WVS393231 WLR393231:WLW393231 WBV393231:WCA393231 VRZ393231:VSE393231 VID393231:VII393231 UYH393231:UYM393231 UOL393231:UOQ393231 UEP393231:UEU393231 TUT393231:TUY393231 TKX393231:TLC393231 TBB393231:TBG393231 SRF393231:SRK393231 SHJ393231:SHO393231 RXN393231:RXS393231 RNR393231:RNW393231 RDV393231:REA393231 QTZ393231:QUE393231 QKD393231:QKI393231 QAH393231:QAM393231 PQL393231:PQQ393231 PGP393231:PGU393231 OWT393231:OWY393231 OMX393231:ONC393231 ODB393231:ODG393231 NTF393231:NTK393231 NJJ393231:NJO393231 MZN393231:MZS393231 MPR393231:MPW393231 MFV393231:MGA393231 LVZ393231:LWE393231 LMD393231:LMI393231 LCH393231:LCM393231 KSL393231:KSQ393231 KIP393231:KIU393231 JYT393231:JYY393231 JOX393231:JPC393231 JFB393231:JFG393231 IVF393231:IVK393231 ILJ393231:ILO393231 IBN393231:IBS393231 HRR393231:HRW393231 HHV393231:HIA393231 GXZ393231:GYE393231 GOD393231:GOI393231 GEH393231:GEM393231 FUL393231:FUQ393231 FKP393231:FKU393231 FAT393231:FAY393231 EQX393231:ERC393231 EHB393231:EHG393231 DXF393231:DXK393231 DNJ393231:DNO393231 DDN393231:DDS393231 CTR393231:CTW393231 CJV393231:CKA393231 BZZ393231:CAE393231 BQD393231:BQI393231 BGH393231:BGM393231 AWL393231:AWQ393231 AMP393231:AMU393231 ACT393231:ACY393231 SX393231:TC393231 JB393231:JG393231 F393231:K393231 WVN327695:WVS327695 WLR327695:WLW327695 WBV327695:WCA327695 VRZ327695:VSE327695 VID327695:VII327695 UYH327695:UYM327695 UOL327695:UOQ327695 UEP327695:UEU327695 TUT327695:TUY327695 TKX327695:TLC327695 TBB327695:TBG327695 SRF327695:SRK327695 SHJ327695:SHO327695 RXN327695:RXS327695 RNR327695:RNW327695 RDV327695:REA327695 QTZ327695:QUE327695 QKD327695:QKI327695 QAH327695:QAM327695 PQL327695:PQQ327695 PGP327695:PGU327695 OWT327695:OWY327695 OMX327695:ONC327695 ODB327695:ODG327695 NTF327695:NTK327695 NJJ327695:NJO327695 MZN327695:MZS327695 MPR327695:MPW327695 MFV327695:MGA327695 LVZ327695:LWE327695 LMD327695:LMI327695 LCH327695:LCM327695 KSL327695:KSQ327695 KIP327695:KIU327695 JYT327695:JYY327695 JOX327695:JPC327695 JFB327695:JFG327695 IVF327695:IVK327695 ILJ327695:ILO327695 IBN327695:IBS327695 HRR327695:HRW327695 HHV327695:HIA327695 GXZ327695:GYE327695 GOD327695:GOI327695 GEH327695:GEM327695 FUL327695:FUQ327695 FKP327695:FKU327695 FAT327695:FAY327695 EQX327695:ERC327695 EHB327695:EHG327695 DXF327695:DXK327695 DNJ327695:DNO327695 DDN327695:DDS327695 CTR327695:CTW327695 CJV327695:CKA327695 BZZ327695:CAE327695 BQD327695:BQI327695 BGH327695:BGM327695 AWL327695:AWQ327695 AMP327695:AMU327695 ACT327695:ACY327695 SX327695:TC327695 JB327695:JG327695 F327695:K327695 WVN262159:WVS262159 WLR262159:WLW262159 WBV262159:WCA262159 VRZ262159:VSE262159 VID262159:VII262159 UYH262159:UYM262159 UOL262159:UOQ262159 UEP262159:UEU262159 TUT262159:TUY262159 TKX262159:TLC262159 TBB262159:TBG262159 SRF262159:SRK262159 SHJ262159:SHO262159 RXN262159:RXS262159 RNR262159:RNW262159 RDV262159:REA262159 QTZ262159:QUE262159 QKD262159:QKI262159 QAH262159:QAM262159 PQL262159:PQQ262159 PGP262159:PGU262159 OWT262159:OWY262159 OMX262159:ONC262159 ODB262159:ODG262159 NTF262159:NTK262159 NJJ262159:NJO262159 MZN262159:MZS262159 MPR262159:MPW262159 MFV262159:MGA262159 LVZ262159:LWE262159 LMD262159:LMI262159 LCH262159:LCM262159 KSL262159:KSQ262159 KIP262159:KIU262159 JYT262159:JYY262159 JOX262159:JPC262159 JFB262159:JFG262159 IVF262159:IVK262159 ILJ262159:ILO262159 IBN262159:IBS262159 HRR262159:HRW262159 HHV262159:HIA262159 GXZ262159:GYE262159 GOD262159:GOI262159 GEH262159:GEM262159 FUL262159:FUQ262159 FKP262159:FKU262159 FAT262159:FAY262159 EQX262159:ERC262159 EHB262159:EHG262159 DXF262159:DXK262159 DNJ262159:DNO262159 DDN262159:DDS262159 CTR262159:CTW262159 CJV262159:CKA262159 BZZ262159:CAE262159 BQD262159:BQI262159 BGH262159:BGM262159 AWL262159:AWQ262159 AMP262159:AMU262159 ACT262159:ACY262159 SX262159:TC262159 JB262159:JG262159 F262159:K262159 WVN196623:WVS196623 WLR196623:WLW196623 WBV196623:WCA196623 VRZ196623:VSE196623 VID196623:VII196623 UYH196623:UYM196623 UOL196623:UOQ196623 UEP196623:UEU196623 TUT196623:TUY196623 TKX196623:TLC196623 TBB196623:TBG196623 SRF196623:SRK196623 SHJ196623:SHO196623 RXN196623:RXS196623 RNR196623:RNW196623 RDV196623:REA196623 QTZ196623:QUE196623 QKD196623:QKI196623 QAH196623:QAM196623 PQL196623:PQQ196623 PGP196623:PGU196623 OWT196623:OWY196623 OMX196623:ONC196623 ODB196623:ODG196623 NTF196623:NTK196623 NJJ196623:NJO196623 MZN196623:MZS196623 MPR196623:MPW196623 MFV196623:MGA196623 LVZ196623:LWE196623 LMD196623:LMI196623 LCH196623:LCM196623 KSL196623:KSQ196623 KIP196623:KIU196623 JYT196623:JYY196623 JOX196623:JPC196623 JFB196623:JFG196623 IVF196623:IVK196623 ILJ196623:ILO196623 IBN196623:IBS196623 HRR196623:HRW196623 HHV196623:HIA196623 GXZ196623:GYE196623 GOD196623:GOI196623 GEH196623:GEM196623 FUL196623:FUQ196623 FKP196623:FKU196623 FAT196623:FAY196623 EQX196623:ERC196623 EHB196623:EHG196623 DXF196623:DXK196623 DNJ196623:DNO196623 DDN196623:DDS196623 CTR196623:CTW196623 CJV196623:CKA196623 BZZ196623:CAE196623 BQD196623:BQI196623 BGH196623:BGM196623 AWL196623:AWQ196623 AMP196623:AMU196623 ACT196623:ACY196623 SX196623:TC196623 JB196623:JG196623 F196623:K196623 WVN131087:WVS131087 WLR131087:WLW131087 WBV131087:WCA131087 VRZ131087:VSE131087 VID131087:VII131087 UYH131087:UYM131087 UOL131087:UOQ131087 UEP131087:UEU131087 TUT131087:TUY131087 TKX131087:TLC131087 TBB131087:TBG131087 SRF131087:SRK131087 SHJ131087:SHO131087 RXN131087:RXS131087 RNR131087:RNW131087 RDV131087:REA131087 QTZ131087:QUE131087 QKD131087:QKI131087 QAH131087:QAM131087 PQL131087:PQQ131087 PGP131087:PGU131087 OWT131087:OWY131087 OMX131087:ONC131087 ODB131087:ODG131087 NTF131087:NTK131087 NJJ131087:NJO131087 MZN131087:MZS131087 MPR131087:MPW131087 MFV131087:MGA131087 LVZ131087:LWE131087 LMD131087:LMI131087 LCH131087:LCM131087 KSL131087:KSQ131087 KIP131087:KIU131087 JYT131087:JYY131087 JOX131087:JPC131087 JFB131087:JFG131087 IVF131087:IVK131087 ILJ131087:ILO131087 IBN131087:IBS131087 HRR131087:HRW131087 HHV131087:HIA131087 GXZ131087:GYE131087 GOD131087:GOI131087 GEH131087:GEM131087 FUL131087:FUQ131087 FKP131087:FKU131087 FAT131087:FAY131087 EQX131087:ERC131087 EHB131087:EHG131087 DXF131087:DXK131087 DNJ131087:DNO131087 DDN131087:DDS131087 CTR131087:CTW131087 CJV131087:CKA131087 BZZ131087:CAE131087 BQD131087:BQI131087 BGH131087:BGM131087 AWL131087:AWQ131087 AMP131087:AMU131087 ACT131087:ACY131087 SX131087:TC131087 JB131087:JG131087 F131087:K131087 WVN65551:WVS65551 WLR65551:WLW65551 WBV65551:WCA65551 VRZ65551:VSE65551 VID65551:VII65551 UYH65551:UYM65551 UOL65551:UOQ65551 UEP65551:UEU65551 TUT65551:TUY65551 TKX65551:TLC65551 TBB65551:TBG65551 SRF65551:SRK65551 SHJ65551:SHO65551 RXN65551:RXS65551 RNR65551:RNW65551 RDV65551:REA65551 QTZ65551:QUE65551 QKD65551:QKI65551 QAH65551:QAM65551 PQL65551:PQQ65551 PGP65551:PGU65551 OWT65551:OWY65551 OMX65551:ONC65551 ODB65551:ODG65551 NTF65551:NTK65551 NJJ65551:NJO65551 MZN65551:MZS65551 MPR65551:MPW65551 MFV65551:MGA65551 LVZ65551:LWE65551 LMD65551:LMI65551 LCH65551:LCM65551 KSL65551:KSQ65551 KIP65551:KIU65551 JYT65551:JYY65551 JOX65551:JPC65551 JFB65551:JFG65551 IVF65551:IVK65551 ILJ65551:ILO65551 IBN65551:IBS65551 HRR65551:HRW65551 HHV65551:HIA65551 GXZ65551:GYE65551 GOD65551:GOI65551 GEH65551:GEM65551 FUL65551:FUQ65551 FKP65551:FKU65551 FAT65551:FAY65551 EQX65551:ERC65551 EHB65551:EHG65551 DXF65551:DXK65551 DNJ65551:DNO65551 DDN65551:DDS65551 CTR65551:CTW65551 CJV65551:CKA65551 BZZ65551:CAE65551 BQD65551:BQI65551 BGH65551:BGM65551 AWL65551:AWQ65551 AMP65551:AMU65551 ACT65551:ACY65551 SX65551:TC65551 JB65551:JG65551 F65551:K65551 WVN15:WVS15 WLR15:WLW15 WBV15:WCA15 VRZ15:VSE15 VID15:VII15 UYH15:UYM15 UOL15:UOQ15 UEP15:UEU15 TUT15:TUY15 TKX15:TLC15 TBB15:TBG15 SRF15:SRK15 SHJ15:SHO15 RXN15:RXS15 RNR15:RNW15 RDV15:REA15 QTZ15:QUE15 QKD15:QKI15 QAH15:QAM15 PQL15:PQQ15 PGP15:PGU15 OWT15:OWY15 OMX15:ONC15 ODB15:ODG15 NTF15:NTK15 NJJ15:NJO15 MZN15:MZS15 MPR15:MPW15 MFV15:MGA15 LVZ15:LWE15 LMD15:LMI15 LCH15:LCM15 KSL15:KSQ15 KIP15:KIU15 JYT15:JYY15 JOX15:JPC15 JFB15:JFG15 IVF15:IVK15 ILJ15:ILO15 IBN15:IBS15 HRR15:HRW15 HHV15:HIA15 GXZ15:GYE15 GOD15:GOI15 GEH15:GEM15 FUL15:FUQ15 FKP15:FKU15 FAT15:FAY15 EQX15:ERC15 EHB15:EHG15 DXF15:DXK15 DNJ15:DNO15 DDN15:DDS15 CTR15:CTW15 CJV15:CKA15 BZZ15:CAE15 BQD15:BQI15 BGH15:BGM15 AWL15:AWQ15 AMP15:AMU15 ACT15:ACY15 SX15:TC15 JB15:JG15">
      <formula1>$C$79:$C$82</formula1>
    </dataValidation>
    <dataValidation type="list" allowBlank="1" showInputMessage="1" showErrorMessage="1" sqref="F65548:K65548 WVN983052:WVS983052 WLR983052:WLW983052 WBV983052:WCA983052 VRZ983052:VSE983052 VID983052:VII983052 UYH983052:UYM983052 UOL983052:UOQ983052 UEP983052:UEU983052 TUT983052:TUY983052 TKX983052:TLC983052 TBB983052:TBG983052 SRF983052:SRK983052 SHJ983052:SHO983052 RXN983052:RXS983052 RNR983052:RNW983052 RDV983052:REA983052 QTZ983052:QUE983052 QKD983052:QKI983052 QAH983052:QAM983052 PQL983052:PQQ983052 PGP983052:PGU983052 OWT983052:OWY983052 OMX983052:ONC983052 ODB983052:ODG983052 NTF983052:NTK983052 NJJ983052:NJO983052 MZN983052:MZS983052 MPR983052:MPW983052 MFV983052:MGA983052 LVZ983052:LWE983052 LMD983052:LMI983052 LCH983052:LCM983052 KSL983052:KSQ983052 KIP983052:KIU983052 JYT983052:JYY983052 JOX983052:JPC983052 JFB983052:JFG983052 IVF983052:IVK983052 ILJ983052:ILO983052 IBN983052:IBS983052 HRR983052:HRW983052 HHV983052:HIA983052 GXZ983052:GYE983052 GOD983052:GOI983052 GEH983052:GEM983052 FUL983052:FUQ983052 FKP983052:FKU983052 FAT983052:FAY983052 EQX983052:ERC983052 EHB983052:EHG983052 DXF983052:DXK983052 DNJ983052:DNO983052 DDN983052:DDS983052 CTR983052:CTW983052 CJV983052:CKA983052 BZZ983052:CAE983052 BQD983052:BQI983052 BGH983052:BGM983052 AWL983052:AWQ983052 AMP983052:AMU983052 ACT983052:ACY983052 SX983052:TC983052 JB983052:JG983052 F983052:K983052 WVN917516:WVS917516 WLR917516:WLW917516 WBV917516:WCA917516 VRZ917516:VSE917516 VID917516:VII917516 UYH917516:UYM917516 UOL917516:UOQ917516 UEP917516:UEU917516 TUT917516:TUY917516 TKX917516:TLC917516 TBB917516:TBG917516 SRF917516:SRK917516 SHJ917516:SHO917516 RXN917516:RXS917516 RNR917516:RNW917516 RDV917516:REA917516 QTZ917516:QUE917516 QKD917516:QKI917516 QAH917516:QAM917516 PQL917516:PQQ917516 PGP917516:PGU917516 OWT917516:OWY917516 OMX917516:ONC917516 ODB917516:ODG917516 NTF917516:NTK917516 NJJ917516:NJO917516 MZN917516:MZS917516 MPR917516:MPW917516 MFV917516:MGA917516 LVZ917516:LWE917516 LMD917516:LMI917516 LCH917516:LCM917516 KSL917516:KSQ917516 KIP917516:KIU917516 JYT917516:JYY917516 JOX917516:JPC917516 JFB917516:JFG917516 IVF917516:IVK917516 ILJ917516:ILO917516 IBN917516:IBS917516 HRR917516:HRW917516 HHV917516:HIA917516 GXZ917516:GYE917516 GOD917516:GOI917516 GEH917516:GEM917516 FUL917516:FUQ917516 FKP917516:FKU917516 FAT917516:FAY917516 EQX917516:ERC917516 EHB917516:EHG917516 DXF917516:DXK917516 DNJ917516:DNO917516 DDN917516:DDS917516 CTR917516:CTW917516 CJV917516:CKA917516 BZZ917516:CAE917516 BQD917516:BQI917516 BGH917516:BGM917516 AWL917516:AWQ917516 AMP917516:AMU917516 ACT917516:ACY917516 SX917516:TC917516 JB917516:JG917516 F917516:K917516 WVN851980:WVS851980 WLR851980:WLW851980 WBV851980:WCA851980 VRZ851980:VSE851980 VID851980:VII851980 UYH851980:UYM851980 UOL851980:UOQ851980 UEP851980:UEU851980 TUT851980:TUY851980 TKX851980:TLC851980 TBB851980:TBG851980 SRF851980:SRK851980 SHJ851980:SHO851980 RXN851980:RXS851980 RNR851980:RNW851980 RDV851980:REA851980 QTZ851980:QUE851980 QKD851980:QKI851980 QAH851980:QAM851980 PQL851980:PQQ851980 PGP851980:PGU851980 OWT851980:OWY851980 OMX851980:ONC851980 ODB851980:ODG851980 NTF851980:NTK851980 NJJ851980:NJO851980 MZN851980:MZS851980 MPR851980:MPW851980 MFV851980:MGA851980 LVZ851980:LWE851980 LMD851980:LMI851980 LCH851980:LCM851980 KSL851980:KSQ851980 KIP851980:KIU851980 JYT851980:JYY851980 JOX851980:JPC851980 JFB851980:JFG851980 IVF851980:IVK851980 ILJ851980:ILO851980 IBN851980:IBS851980 HRR851980:HRW851980 HHV851980:HIA851980 GXZ851980:GYE851980 GOD851980:GOI851980 GEH851980:GEM851980 FUL851980:FUQ851980 FKP851980:FKU851980 FAT851980:FAY851980 EQX851980:ERC851980 EHB851980:EHG851980 DXF851980:DXK851980 DNJ851980:DNO851980 DDN851980:DDS851980 CTR851980:CTW851980 CJV851980:CKA851980 BZZ851980:CAE851980 BQD851980:BQI851980 BGH851980:BGM851980 AWL851980:AWQ851980 AMP851980:AMU851980 ACT851980:ACY851980 SX851980:TC851980 JB851980:JG851980 F851980:K851980 WVN786444:WVS786444 WLR786444:WLW786444 WBV786444:WCA786444 VRZ786444:VSE786444 VID786444:VII786444 UYH786444:UYM786444 UOL786444:UOQ786444 UEP786444:UEU786444 TUT786444:TUY786444 TKX786444:TLC786444 TBB786444:TBG786444 SRF786444:SRK786444 SHJ786444:SHO786444 RXN786444:RXS786444 RNR786444:RNW786444 RDV786444:REA786444 QTZ786444:QUE786444 QKD786444:QKI786444 QAH786444:QAM786444 PQL786444:PQQ786444 PGP786444:PGU786444 OWT786444:OWY786444 OMX786444:ONC786444 ODB786444:ODG786444 NTF786444:NTK786444 NJJ786444:NJO786444 MZN786444:MZS786444 MPR786444:MPW786444 MFV786444:MGA786444 LVZ786444:LWE786444 LMD786444:LMI786444 LCH786444:LCM786444 KSL786444:KSQ786444 KIP786444:KIU786444 JYT786444:JYY786444 JOX786444:JPC786444 JFB786444:JFG786444 IVF786444:IVK786444 ILJ786444:ILO786444 IBN786444:IBS786444 HRR786444:HRW786444 HHV786444:HIA786444 GXZ786444:GYE786444 GOD786444:GOI786444 GEH786444:GEM786444 FUL786444:FUQ786444 FKP786444:FKU786444 FAT786444:FAY786444 EQX786444:ERC786444 EHB786444:EHG786444 DXF786444:DXK786444 DNJ786444:DNO786444 DDN786444:DDS786444 CTR786444:CTW786444 CJV786444:CKA786444 BZZ786444:CAE786444 BQD786444:BQI786444 BGH786444:BGM786444 AWL786444:AWQ786444 AMP786444:AMU786444 ACT786444:ACY786444 SX786444:TC786444 JB786444:JG786444 F786444:K786444 WVN720908:WVS720908 WLR720908:WLW720908 WBV720908:WCA720908 VRZ720908:VSE720908 VID720908:VII720908 UYH720908:UYM720908 UOL720908:UOQ720908 UEP720908:UEU720908 TUT720908:TUY720908 TKX720908:TLC720908 TBB720908:TBG720908 SRF720908:SRK720908 SHJ720908:SHO720908 RXN720908:RXS720908 RNR720908:RNW720908 RDV720908:REA720908 QTZ720908:QUE720908 QKD720908:QKI720908 QAH720908:QAM720908 PQL720908:PQQ720908 PGP720908:PGU720908 OWT720908:OWY720908 OMX720908:ONC720908 ODB720908:ODG720908 NTF720908:NTK720908 NJJ720908:NJO720908 MZN720908:MZS720908 MPR720908:MPW720908 MFV720908:MGA720908 LVZ720908:LWE720908 LMD720908:LMI720908 LCH720908:LCM720908 KSL720908:KSQ720908 KIP720908:KIU720908 JYT720908:JYY720908 JOX720908:JPC720908 JFB720908:JFG720908 IVF720908:IVK720908 ILJ720908:ILO720908 IBN720908:IBS720908 HRR720908:HRW720908 HHV720908:HIA720908 GXZ720908:GYE720908 GOD720908:GOI720908 GEH720908:GEM720908 FUL720908:FUQ720908 FKP720908:FKU720908 FAT720908:FAY720908 EQX720908:ERC720908 EHB720908:EHG720908 DXF720908:DXK720908 DNJ720908:DNO720908 DDN720908:DDS720908 CTR720908:CTW720908 CJV720908:CKA720908 BZZ720908:CAE720908 BQD720908:BQI720908 BGH720908:BGM720908 AWL720908:AWQ720908 AMP720908:AMU720908 ACT720908:ACY720908 SX720908:TC720908 JB720908:JG720908 F720908:K720908 WVN655372:WVS655372 WLR655372:WLW655372 WBV655372:WCA655372 VRZ655372:VSE655372 VID655372:VII655372 UYH655372:UYM655372 UOL655372:UOQ655372 UEP655372:UEU655372 TUT655372:TUY655372 TKX655372:TLC655372 TBB655372:TBG655372 SRF655372:SRK655372 SHJ655372:SHO655372 RXN655372:RXS655372 RNR655372:RNW655372 RDV655372:REA655372 QTZ655372:QUE655372 QKD655372:QKI655372 QAH655372:QAM655372 PQL655372:PQQ655372 PGP655372:PGU655372 OWT655372:OWY655372 OMX655372:ONC655372 ODB655372:ODG655372 NTF655372:NTK655372 NJJ655372:NJO655372 MZN655372:MZS655372 MPR655372:MPW655372 MFV655372:MGA655372 LVZ655372:LWE655372 LMD655372:LMI655372 LCH655372:LCM655372 KSL655372:KSQ655372 KIP655372:KIU655372 JYT655372:JYY655372 JOX655372:JPC655372 JFB655372:JFG655372 IVF655372:IVK655372 ILJ655372:ILO655372 IBN655372:IBS655372 HRR655372:HRW655372 HHV655372:HIA655372 GXZ655372:GYE655372 GOD655372:GOI655372 GEH655372:GEM655372 FUL655372:FUQ655372 FKP655372:FKU655372 FAT655372:FAY655372 EQX655372:ERC655372 EHB655372:EHG655372 DXF655372:DXK655372 DNJ655372:DNO655372 DDN655372:DDS655372 CTR655372:CTW655372 CJV655372:CKA655372 BZZ655372:CAE655372 BQD655372:BQI655372 BGH655372:BGM655372 AWL655372:AWQ655372 AMP655372:AMU655372 ACT655372:ACY655372 SX655372:TC655372 JB655372:JG655372 F655372:K655372 WVN589836:WVS589836 WLR589836:WLW589836 WBV589836:WCA589836 VRZ589836:VSE589836 VID589836:VII589836 UYH589836:UYM589836 UOL589836:UOQ589836 UEP589836:UEU589836 TUT589836:TUY589836 TKX589836:TLC589836 TBB589836:TBG589836 SRF589836:SRK589836 SHJ589836:SHO589836 RXN589836:RXS589836 RNR589836:RNW589836 RDV589836:REA589836 QTZ589836:QUE589836 QKD589836:QKI589836 QAH589836:QAM589836 PQL589836:PQQ589836 PGP589836:PGU589836 OWT589836:OWY589836 OMX589836:ONC589836 ODB589836:ODG589836 NTF589836:NTK589836 NJJ589836:NJO589836 MZN589836:MZS589836 MPR589836:MPW589836 MFV589836:MGA589836 LVZ589836:LWE589836 LMD589836:LMI589836 LCH589836:LCM589836 KSL589836:KSQ589836 KIP589836:KIU589836 JYT589836:JYY589836 JOX589836:JPC589836 JFB589836:JFG589836 IVF589836:IVK589836 ILJ589836:ILO589836 IBN589836:IBS589836 HRR589836:HRW589836 HHV589836:HIA589836 GXZ589836:GYE589836 GOD589836:GOI589836 GEH589836:GEM589836 FUL589836:FUQ589836 FKP589836:FKU589836 FAT589836:FAY589836 EQX589836:ERC589836 EHB589836:EHG589836 DXF589836:DXK589836 DNJ589836:DNO589836 DDN589836:DDS589836 CTR589836:CTW589836 CJV589836:CKA589836 BZZ589836:CAE589836 BQD589836:BQI589836 BGH589836:BGM589836 AWL589836:AWQ589836 AMP589836:AMU589836 ACT589836:ACY589836 SX589836:TC589836 JB589836:JG589836 F589836:K589836 WVN524300:WVS524300 WLR524300:WLW524300 WBV524300:WCA524300 VRZ524300:VSE524300 VID524300:VII524300 UYH524300:UYM524300 UOL524300:UOQ524300 UEP524300:UEU524300 TUT524300:TUY524300 TKX524300:TLC524300 TBB524300:TBG524300 SRF524300:SRK524300 SHJ524300:SHO524300 RXN524300:RXS524300 RNR524300:RNW524300 RDV524300:REA524300 QTZ524300:QUE524300 QKD524300:QKI524300 QAH524300:QAM524300 PQL524300:PQQ524300 PGP524300:PGU524300 OWT524300:OWY524300 OMX524300:ONC524300 ODB524300:ODG524300 NTF524300:NTK524300 NJJ524300:NJO524300 MZN524300:MZS524300 MPR524300:MPW524300 MFV524300:MGA524300 LVZ524300:LWE524300 LMD524300:LMI524300 LCH524300:LCM524300 KSL524300:KSQ524300 KIP524300:KIU524300 JYT524300:JYY524300 JOX524300:JPC524300 JFB524300:JFG524300 IVF524300:IVK524300 ILJ524300:ILO524300 IBN524300:IBS524300 HRR524300:HRW524300 HHV524300:HIA524300 GXZ524300:GYE524300 GOD524300:GOI524300 GEH524300:GEM524300 FUL524300:FUQ524300 FKP524300:FKU524300 FAT524300:FAY524300 EQX524300:ERC524300 EHB524300:EHG524300 DXF524300:DXK524300 DNJ524300:DNO524300 DDN524300:DDS524300 CTR524300:CTW524300 CJV524300:CKA524300 BZZ524300:CAE524300 BQD524300:BQI524300 BGH524300:BGM524300 AWL524300:AWQ524300 AMP524300:AMU524300 ACT524300:ACY524300 SX524300:TC524300 JB524300:JG524300 F524300:K524300 WVN458764:WVS458764 WLR458764:WLW458764 WBV458764:WCA458764 VRZ458764:VSE458764 VID458764:VII458764 UYH458764:UYM458764 UOL458764:UOQ458764 UEP458764:UEU458764 TUT458764:TUY458764 TKX458764:TLC458764 TBB458764:TBG458764 SRF458764:SRK458764 SHJ458764:SHO458764 RXN458764:RXS458764 RNR458764:RNW458764 RDV458764:REA458764 QTZ458764:QUE458764 QKD458764:QKI458764 QAH458764:QAM458764 PQL458764:PQQ458764 PGP458764:PGU458764 OWT458764:OWY458764 OMX458764:ONC458764 ODB458764:ODG458764 NTF458764:NTK458764 NJJ458764:NJO458764 MZN458764:MZS458764 MPR458764:MPW458764 MFV458764:MGA458764 LVZ458764:LWE458764 LMD458764:LMI458764 LCH458764:LCM458764 KSL458764:KSQ458764 KIP458764:KIU458764 JYT458764:JYY458764 JOX458764:JPC458764 JFB458764:JFG458764 IVF458764:IVK458764 ILJ458764:ILO458764 IBN458764:IBS458764 HRR458764:HRW458764 HHV458764:HIA458764 GXZ458764:GYE458764 GOD458764:GOI458764 GEH458764:GEM458764 FUL458764:FUQ458764 FKP458764:FKU458764 FAT458764:FAY458764 EQX458764:ERC458764 EHB458764:EHG458764 DXF458764:DXK458764 DNJ458764:DNO458764 DDN458764:DDS458764 CTR458764:CTW458764 CJV458764:CKA458764 BZZ458764:CAE458764 BQD458764:BQI458764 BGH458764:BGM458764 AWL458764:AWQ458764 AMP458764:AMU458764 ACT458764:ACY458764 SX458764:TC458764 JB458764:JG458764 F458764:K458764 WVN393228:WVS393228 WLR393228:WLW393228 WBV393228:WCA393228 VRZ393228:VSE393228 VID393228:VII393228 UYH393228:UYM393228 UOL393228:UOQ393228 UEP393228:UEU393228 TUT393228:TUY393228 TKX393228:TLC393228 TBB393228:TBG393228 SRF393228:SRK393228 SHJ393228:SHO393228 RXN393228:RXS393228 RNR393228:RNW393228 RDV393228:REA393228 QTZ393228:QUE393228 QKD393228:QKI393228 QAH393228:QAM393228 PQL393228:PQQ393228 PGP393228:PGU393228 OWT393228:OWY393228 OMX393228:ONC393228 ODB393228:ODG393228 NTF393228:NTK393228 NJJ393228:NJO393228 MZN393228:MZS393228 MPR393228:MPW393228 MFV393228:MGA393228 LVZ393228:LWE393228 LMD393228:LMI393228 LCH393228:LCM393228 KSL393228:KSQ393228 KIP393228:KIU393228 JYT393228:JYY393228 JOX393228:JPC393228 JFB393228:JFG393228 IVF393228:IVK393228 ILJ393228:ILO393228 IBN393228:IBS393228 HRR393228:HRW393228 HHV393228:HIA393228 GXZ393228:GYE393228 GOD393228:GOI393228 GEH393228:GEM393228 FUL393228:FUQ393228 FKP393228:FKU393228 FAT393228:FAY393228 EQX393228:ERC393228 EHB393228:EHG393228 DXF393228:DXK393228 DNJ393228:DNO393228 DDN393228:DDS393228 CTR393228:CTW393228 CJV393228:CKA393228 BZZ393228:CAE393228 BQD393228:BQI393228 BGH393228:BGM393228 AWL393228:AWQ393228 AMP393228:AMU393228 ACT393228:ACY393228 SX393228:TC393228 JB393228:JG393228 F393228:K393228 WVN327692:WVS327692 WLR327692:WLW327692 WBV327692:WCA327692 VRZ327692:VSE327692 VID327692:VII327692 UYH327692:UYM327692 UOL327692:UOQ327692 UEP327692:UEU327692 TUT327692:TUY327692 TKX327692:TLC327692 TBB327692:TBG327692 SRF327692:SRK327692 SHJ327692:SHO327692 RXN327692:RXS327692 RNR327692:RNW327692 RDV327692:REA327692 QTZ327692:QUE327692 QKD327692:QKI327692 QAH327692:QAM327692 PQL327692:PQQ327692 PGP327692:PGU327692 OWT327692:OWY327692 OMX327692:ONC327692 ODB327692:ODG327692 NTF327692:NTK327692 NJJ327692:NJO327692 MZN327692:MZS327692 MPR327692:MPW327692 MFV327692:MGA327692 LVZ327692:LWE327692 LMD327692:LMI327692 LCH327692:LCM327692 KSL327692:KSQ327692 KIP327692:KIU327692 JYT327692:JYY327692 JOX327692:JPC327692 JFB327692:JFG327692 IVF327692:IVK327692 ILJ327692:ILO327692 IBN327692:IBS327692 HRR327692:HRW327692 HHV327692:HIA327692 GXZ327692:GYE327692 GOD327692:GOI327692 GEH327692:GEM327692 FUL327692:FUQ327692 FKP327692:FKU327692 FAT327692:FAY327692 EQX327692:ERC327692 EHB327692:EHG327692 DXF327692:DXK327692 DNJ327692:DNO327692 DDN327692:DDS327692 CTR327692:CTW327692 CJV327692:CKA327692 BZZ327692:CAE327692 BQD327692:BQI327692 BGH327692:BGM327692 AWL327692:AWQ327692 AMP327692:AMU327692 ACT327692:ACY327692 SX327692:TC327692 JB327692:JG327692 F327692:K327692 WVN262156:WVS262156 WLR262156:WLW262156 WBV262156:WCA262156 VRZ262156:VSE262156 VID262156:VII262156 UYH262156:UYM262156 UOL262156:UOQ262156 UEP262156:UEU262156 TUT262156:TUY262156 TKX262156:TLC262156 TBB262156:TBG262156 SRF262156:SRK262156 SHJ262156:SHO262156 RXN262156:RXS262156 RNR262156:RNW262156 RDV262156:REA262156 QTZ262156:QUE262156 QKD262156:QKI262156 QAH262156:QAM262156 PQL262156:PQQ262156 PGP262156:PGU262156 OWT262156:OWY262156 OMX262156:ONC262156 ODB262156:ODG262156 NTF262156:NTK262156 NJJ262156:NJO262156 MZN262156:MZS262156 MPR262156:MPW262156 MFV262156:MGA262156 LVZ262156:LWE262156 LMD262156:LMI262156 LCH262156:LCM262156 KSL262156:KSQ262156 KIP262156:KIU262156 JYT262156:JYY262156 JOX262156:JPC262156 JFB262156:JFG262156 IVF262156:IVK262156 ILJ262156:ILO262156 IBN262156:IBS262156 HRR262156:HRW262156 HHV262156:HIA262156 GXZ262156:GYE262156 GOD262156:GOI262156 GEH262156:GEM262156 FUL262156:FUQ262156 FKP262156:FKU262156 FAT262156:FAY262156 EQX262156:ERC262156 EHB262156:EHG262156 DXF262156:DXK262156 DNJ262156:DNO262156 DDN262156:DDS262156 CTR262156:CTW262156 CJV262156:CKA262156 BZZ262156:CAE262156 BQD262156:BQI262156 BGH262156:BGM262156 AWL262156:AWQ262156 AMP262156:AMU262156 ACT262156:ACY262156 SX262156:TC262156 JB262156:JG262156 F262156:K262156 WVN196620:WVS196620 WLR196620:WLW196620 WBV196620:WCA196620 VRZ196620:VSE196620 VID196620:VII196620 UYH196620:UYM196620 UOL196620:UOQ196620 UEP196620:UEU196620 TUT196620:TUY196620 TKX196620:TLC196620 TBB196620:TBG196620 SRF196620:SRK196620 SHJ196620:SHO196620 RXN196620:RXS196620 RNR196620:RNW196620 RDV196620:REA196620 QTZ196620:QUE196620 QKD196620:QKI196620 QAH196620:QAM196620 PQL196620:PQQ196620 PGP196620:PGU196620 OWT196620:OWY196620 OMX196620:ONC196620 ODB196620:ODG196620 NTF196620:NTK196620 NJJ196620:NJO196620 MZN196620:MZS196620 MPR196620:MPW196620 MFV196620:MGA196620 LVZ196620:LWE196620 LMD196620:LMI196620 LCH196620:LCM196620 KSL196620:KSQ196620 KIP196620:KIU196620 JYT196620:JYY196620 JOX196620:JPC196620 JFB196620:JFG196620 IVF196620:IVK196620 ILJ196620:ILO196620 IBN196620:IBS196620 HRR196620:HRW196620 HHV196620:HIA196620 GXZ196620:GYE196620 GOD196620:GOI196620 GEH196620:GEM196620 FUL196620:FUQ196620 FKP196620:FKU196620 FAT196620:FAY196620 EQX196620:ERC196620 EHB196620:EHG196620 DXF196620:DXK196620 DNJ196620:DNO196620 DDN196620:DDS196620 CTR196620:CTW196620 CJV196620:CKA196620 BZZ196620:CAE196620 BQD196620:BQI196620 BGH196620:BGM196620 AWL196620:AWQ196620 AMP196620:AMU196620 ACT196620:ACY196620 SX196620:TC196620 JB196620:JG196620 F196620:K196620 WVN131084:WVS131084 WLR131084:WLW131084 WBV131084:WCA131084 VRZ131084:VSE131084 VID131084:VII131084 UYH131084:UYM131084 UOL131084:UOQ131084 UEP131084:UEU131084 TUT131084:TUY131084 TKX131084:TLC131084 TBB131084:TBG131084 SRF131084:SRK131084 SHJ131084:SHO131084 RXN131084:RXS131084 RNR131084:RNW131084 RDV131084:REA131084 QTZ131084:QUE131084 QKD131084:QKI131084 QAH131084:QAM131084 PQL131084:PQQ131084 PGP131084:PGU131084 OWT131084:OWY131084 OMX131084:ONC131084 ODB131084:ODG131084 NTF131084:NTK131084 NJJ131084:NJO131084 MZN131084:MZS131084 MPR131084:MPW131084 MFV131084:MGA131084 LVZ131084:LWE131084 LMD131084:LMI131084 LCH131084:LCM131084 KSL131084:KSQ131084 KIP131084:KIU131084 JYT131084:JYY131084 JOX131084:JPC131084 JFB131084:JFG131084 IVF131084:IVK131084 ILJ131084:ILO131084 IBN131084:IBS131084 HRR131084:HRW131084 HHV131084:HIA131084 GXZ131084:GYE131084 GOD131084:GOI131084 GEH131084:GEM131084 FUL131084:FUQ131084 FKP131084:FKU131084 FAT131084:FAY131084 EQX131084:ERC131084 EHB131084:EHG131084 DXF131084:DXK131084 DNJ131084:DNO131084 DDN131084:DDS131084 CTR131084:CTW131084 CJV131084:CKA131084 BZZ131084:CAE131084 BQD131084:BQI131084 BGH131084:BGM131084 AWL131084:AWQ131084 AMP131084:AMU131084 ACT131084:ACY131084 SX131084:TC131084 JB131084:JG131084 F131084:K131084 WVN65548:WVS65548 WLR65548:WLW65548 WBV65548:WCA65548 VRZ65548:VSE65548 VID65548:VII65548 UYH65548:UYM65548 UOL65548:UOQ65548 UEP65548:UEU65548 TUT65548:TUY65548 TKX65548:TLC65548 TBB65548:TBG65548 SRF65548:SRK65548 SHJ65548:SHO65548 RXN65548:RXS65548 RNR65548:RNW65548 RDV65548:REA65548 QTZ65548:QUE65548 QKD65548:QKI65548 QAH65548:QAM65548 PQL65548:PQQ65548 PGP65548:PGU65548 OWT65548:OWY65548 OMX65548:ONC65548 ODB65548:ODG65548 NTF65548:NTK65548 NJJ65548:NJO65548 MZN65548:MZS65548 MPR65548:MPW65548 MFV65548:MGA65548 LVZ65548:LWE65548 LMD65548:LMI65548 LCH65548:LCM65548 KSL65548:KSQ65548 KIP65548:KIU65548 JYT65548:JYY65548 JOX65548:JPC65548 JFB65548:JFG65548 IVF65548:IVK65548 ILJ65548:ILO65548 IBN65548:IBS65548 HRR65548:HRW65548 HHV65548:HIA65548 GXZ65548:GYE65548 GOD65548:GOI65548 GEH65548:GEM65548 FUL65548:FUQ65548 FKP65548:FKU65548 FAT65548:FAY65548 EQX65548:ERC65548 EHB65548:EHG65548 DXF65548:DXK65548 DNJ65548:DNO65548 DDN65548:DDS65548 CTR65548:CTW65548 CJV65548:CKA65548 BZZ65548:CAE65548 BQD65548:BQI65548 BGH65548:BGM65548 AWL65548:AWQ65548 AMP65548:AMU65548 ACT65548:ACY65548 SX65548:TC65548 JB65548:JG65548">
      <formula1>$C$85:$C$90</formula1>
    </dataValidation>
    <dataValidation type="list" allowBlank="1" showInputMessage="1" showErrorMessage="1" sqref="F14:K14 WVN983054:WVS983054 WLR983054:WLW983054 WBV983054:WCA983054 VRZ983054:VSE983054 VID983054:VII983054 UYH983054:UYM983054 UOL983054:UOQ983054 UEP983054:UEU983054 TUT983054:TUY983054 TKX983054:TLC983054 TBB983054:TBG983054 SRF983054:SRK983054 SHJ983054:SHO983054 RXN983054:RXS983054 RNR983054:RNW983054 RDV983054:REA983054 QTZ983054:QUE983054 QKD983054:QKI983054 QAH983054:QAM983054 PQL983054:PQQ983054 PGP983054:PGU983054 OWT983054:OWY983054 OMX983054:ONC983054 ODB983054:ODG983054 NTF983054:NTK983054 NJJ983054:NJO983054 MZN983054:MZS983054 MPR983054:MPW983054 MFV983054:MGA983054 LVZ983054:LWE983054 LMD983054:LMI983054 LCH983054:LCM983054 KSL983054:KSQ983054 KIP983054:KIU983054 JYT983054:JYY983054 JOX983054:JPC983054 JFB983054:JFG983054 IVF983054:IVK983054 ILJ983054:ILO983054 IBN983054:IBS983054 HRR983054:HRW983054 HHV983054:HIA983054 GXZ983054:GYE983054 GOD983054:GOI983054 GEH983054:GEM983054 FUL983054:FUQ983054 FKP983054:FKU983054 FAT983054:FAY983054 EQX983054:ERC983054 EHB983054:EHG983054 DXF983054:DXK983054 DNJ983054:DNO983054 DDN983054:DDS983054 CTR983054:CTW983054 CJV983054:CKA983054 BZZ983054:CAE983054 BQD983054:BQI983054 BGH983054:BGM983054 AWL983054:AWQ983054 AMP983054:AMU983054 ACT983054:ACY983054 SX983054:TC983054 JB983054:JG983054 F983054:K983054 WVN917518:WVS917518 WLR917518:WLW917518 WBV917518:WCA917518 VRZ917518:VSE917518 VID917518:VII917518 UYH917518:UYM917518 UOL917518:UOQ917518 UEP917518:UEU917518 TUT917518:TUY917518 TKX917518:TLC917518 TBB917518:TBG917518 SRF917518:SRK917518 SHJ917518:SHO917518 RXN917518:RXS917518 RNR917518:RNW917518 RDV917518:REA917518 QTZ917518:QUE917518 QKD917518:QKI917518 QAH917518:QAM917518 PQL917518:PQQ917518 PGP917518:PGU917518 OWT917518:OWY917518 OMX917518:ONC917518 ODB917518:ODG917518 NTF917518:NTK917518 NJJ917518:NJO917518 MZN917518:MZS917518 MPR917518:MPW917518 MFV917518:MGA917518 LVZ917518:LWE917518 LMD917518:LMI917518 LCH917518:LCM917518 KSL917518:KSQ917518 KIP917518:KIU917518 JYT917518:JYY917518 JOX917518:JPC917518 JFB917518:JFG917518 IVF917518:IVK917518 ILJ917518:ILO917518 IBN917518:IBS917518 HRR917518:HRW917518 HHV917518:HIA917518 GXZ917518:GYE917518 GOD917518:GOI917518 GEH917518:GEM917518 FUL917518:FUQ917518 FKP917518:FKU917518 FAT917518:FAY917518 EQX917518:ERC917518 EHB917518:EHG917518 DXF917518:DXK917518 DNJ917518:DNO917518 DDN917518:DDS917518 CTR917518:CTW917518 CJV917518:CKA917518 BZZ917518:CAE917518 BQD917518:BQI917518 BGH917518:BGM917518 AWL917518:AWQ917518 AMP917518:AMU917518 ACT917518:ACY917518 SX917518:TC917518 JB917518:JG917518 F917518:K917518 WVN851982:WVS851982 WLR851982:WLW851982 WBV851982:WCA851982 VRZ851982:VSE851982 VID851982:VII851982 UYH851982:UYM851982 UOL851982:UOQ851982 UEP851982:UEU851982 TUT851982:TUY851982 TKX851982:TLC851982 TBB851982:TBG851982 SRF851982:SRK851982 SHJ851982:SHO851982 RXN851982:RXS851982 RNR851982:RNW851982 RDV851982:REA851982 QTZ851982:QUE851982 QKD851982:QKI851982 QAH851982:QAM851982 PQL851982:PQQ851982 PGP851982:PGU851982 OWT851982:OWY851982 OMX851982:ONC851982 ODB851982:ODG851982 NTF851982:NTK851982 NJJ851982:NJO851982 MZN851982:MZS851982 MPR851982:MPW851982 MFV851982:MGA851982 LVZ851982:LWE851982 LMD851982:LMI851982 LCH851982:LCM851982 KSL851982:KSQ851982 KIP851982:KIU851982 JYT851982:JYY851982 JOX851982:JPC851982 JFB851982:JFG851982 IVF851982:IVK851982 ILJ851982:ILO851982 IBN851982:IBS851982 HRR851982:HRW851982 HHV851982:HIA851982 GXZ851982:GYE851982 GOD851982:GOI851982 GEH851982:GEM851982 FUL851982:FUQ851982 FKP851982:FKU851982 FAT851982:FAY851982 EQX851982:ERC851982 EHB851982:EHG851982 DXF851982:DXK851982 DNJ851982:DNO851982 DDN851982:DDS851982 CTR851982:CTW851982 CJV851982:CKA851982 BZZ851982:CAE851982 BQD851982:BQI851982 BGH851982:BGM851982 AWL851982:AWQ851982 AMP851982:AMU851982 ACT851982:ACY851982 SX851982:TC851982 JB851982:JG851982 F851982:K851982 WVN786446:WVS786446 WLR786446:WLW786446 WBV786446:WCA786446 VRZ786446:VSE786446 VID786446:VII786446 UYH786446:UYM786446 UOL786446:UOQ786446 UEP786446:UEU786446 TUT786446:TUY786446 TKX786446:TLC786446 TBB786446:TBG786446 SRF786446:SRK786446 SHJ786446:SHO786446 RXN786446:RXS786446 RNR786446:RNW786446 RDV786446:REA786446 QTZ786446:QUE786446 QKD786446:QKI786446 QAH786446:QAM786446 PQL786446:PQQ786446 PGP786446:PGU786446 OWT786446:OWY786446 OMX786446:ONC786446 ODB786446:ODG786446 NTF786446:NTK786446 NJJ786446:NJO786446 MZN786446:MZS786446 MPR786446:MPW786446 MFV786446:MGA786446 LVZ786446:LWE786446 LMD786446:LMI786446 LCH786446:LCM786446 KSL786446:KSQ786446 KIP786446:KIU786446 JYT786446:JYY786446 JOX786446:JPC786446 JFB786446:JFG786446 IVF786446:IVK786446 ILJ786446:ILO786446 IBN786446:IBS786446 HRR786446:HRW786446 HHV786446:HIA786446 GXZ786446:GYE786446 GOD786446:GOI786446 GEH786446:GEM786446 FUL786446:FUQ786446 FKP786446:FKU786446 FAT786446:FAY786446 EQX786446:ERC786446 EHB786446:EHG786446 DXF786446:DXK786446 DNJ786446:DNO786446 DDN786446:DDS786446 CTR786446:CTW786446 CJV786446:CKA786446 BZZ786446:CAE786446 BQD786446:BQI786446 BGH786446:BGM786446 AWL786446:AWQ786446 AMP786446:AMU786446 ACT786446:ACY786446 SX786446:TC786446 JB786446:JG786446 F786446:K786446 WVN720910:WVS720910 WLR720910:WLW720910 WBV720910:WCA720910 VRZ720910:VSE720910 VID720910:VII720910 UYH720910:UYM720910 UOL720910:UOQ720910 UEP720910:UEU720910 TUT720910:TUY720910 TKX720910:TLC720910 TBB720910:TBG720910 SRF720910:SRK720910 SHJ720910:SHO720910 RXN720910:RXS720910 RNR720910:RNW720910 RDV720910:REA720910 QTZ720910:QUE720910 QKD720910:QKI720910 QAH720910:QAM720910 PQL720910:PQQ720910 PGP720910:PGU720910 OWT720910:OWY720910 OMX720910:ONC720910 ODB720910:ODG720910 NTF720910:NTK720910 NJJ720910:NJO720910 MZN720910:MZS720910 MPR720910:MPW720910 MFV720910:MGA720910 LVZ720910:LWE720910 LMD720910:LMI720910 LCH720910:LCM720910 KSL720910:KSQ720910 KIP720910:KIU720910 JYT720910:JYY720910 JOX720910:JPC720910 JFB720910:JFG720910 IVF720910:IVK720910 ILJ720910:ILO720910 IBN720910:IBS720910 HRR720910:HRW720910 HHV720910:HIA720910 GXZ720910:GYE720910 GOD720910:GOI720910 GEH720910:GEM720910 FUL720910:FUQ720910 FKP720910:FKU720910 FAT720910:FAY720910 EQX720910:ERC720910 EHB720910:EHG720910 DXF720910:DXK720910 DNJ720910:DNO720910 DDN720910:DDS720910 CTR720910:CTW720910 CJV720910:CKA720910 BZZ720910:CAE720910 BQD720910:BQI720910 BGH720910:BGM720910 AWL720910:AWQ720910 AMP720910:AMU720910 ACT720910:ACY720910 SX720910:TC720910 JB720910:JG720910 F720910:K720910 WVN655374:WVS655374 WLR655374:WLW655374 WBV655374:WCA655374 VRZ655374:VSE655374 VID655374:VII655374 UYH655374:UYM655374 UOL655374:UOQ655374 UEP655374:UEU655374 TUT655374:TUY655374 TKX655374:TLC655374 TBB655374:TBG655374 SRF655374:SRK655374 SHJ655374:SHO655374 RXN655374:RXS655374 RNR655374:RNW655374 RDV655374:REA655374 QTZ655374:QUE655374 QKD655374:QKI655374 QAH655374:QAM655374 PQL655374:PQQ655374 PGP655374:PGU655374 OWT655374:OWY655374 OMX655374:ONC655374 ODB655374:ODG655374 NTF655374:NTK655374 NJJ655374:NJO655374 MZN655374:MZS655374 MPR655374:MPW655374 MFV655374:MGA655374 LVZ655374:LWE655374 LMD655374:LMI655374 LCH655374:LCM655374 KSL655374:KSQ655374 KIP655374:KIU655374 JYT655374:JYY655374 JOX655374:JPC655374 JFB655374:JFG655374 IVF655374:IVK655374 ILJ655374:ILO655374 IBN655374:IBS655374 HRR655374:HRW655374 HHV655374:HIA655374 GXZ655374:GYE655374 GOD655374:GOI655374 GEH655374:GEM655374 FUL655374:FUQ655374 FKP655374:FKU655374 FAT655374:FAY655374 EQX655374:ERC655374 EHB655374:EHG655374 DXF655374:DXK655374 DNJ655374:DNO655374 DDN655374:DDS655374 CTR655374:CTW655374 CJV655374:CKA655374 BZZ655374:CAE655374 BQD655374:BQI655374 BGH655374:BGM655374 AWL655374:AWQ655374 AMP655374:AMU655374 ACT655374:ACY655374 SX655374:TC655374 JB655374:JG655374 F655374:K655374 WVN589838:WVS589838 WLR589838:WLW589838 WBV589838:WCA589838 VRZ589838:VSE589838 VID589838:VII589838 UYH589838:UYM589838 UOL589838:UOQ589838 UEP589838:UEU589838 TUT589838:TUY589838 TKX589838:TLC589838 TBB589838:TBG589838 SRF589838:SRK589838 SHJ589838:SHO589838 RXN589838:RXS589838 RNR589838:RNW589838 RDV589838:REA589838 QTZ589838:QUE589838 QKD589838:QKI589838 QAH589838:QAM589838 PQL589838:PQQ589838 PGP589838:PGU589838 OWT589838:OWY589838 OMX589838:ONC589838 ODB589838:ODG589838 NTF589838:NTK589838 NJJ589838:NJO589838 MZN589838:MZS589838 MPR589838:MPW589838 MFV589838:MGA589838 LVZ589838:LWE589838 LMD589838:LMI589838 LCH589838:LCM589838 KSL589838:KSQ589838 KIP589838:KIU589838 JYT589838:JYY589838 JOX589838:JPC589838 JFB589838:JFG589838 IVF589838:IVK589838 ILJ589838:ILO589838 IBN589838:IBS589838 HRR589838:HRW589838 HHV589838:HIA589838 GXZ589838:GYE589838 GOD589838:GOI589838 GEH589838:GEM589838 FUL589838:FUQ589838 FKP589838:FKU589838 FAT589838:FAY589838 EQX589838:ERC589838 EHB589838:EHG589838 DXF589838:DXK589838 DNJ589838:DNO589838 DDN589838:DDS589838 CTR589838:CTW589838 CJV589838:CKA589838 BZZ589838:CAE589838 BQD589838:BQI589838 BGH589838:BGM589838 AWL589838:AWQ589838 AMP589838:AMU589838 ACT589838:ACY589838 SX589838:TC589838 JB589838:JG589838 F589838:K589838 WVN524302:WVS524302 WLR524302:WLW524302 WBV524302:WCA524302 VRZ524302:VSE524302 VID524302:VII524302 UYH524302:UYM524302 UOL524302:UOQ524302 UEP524302:UEU524302 TUT524302:TUY524302 TKX524302:TLC524302 TBB524302:TBG524302 SRF524302:SRK524302 SHJ524302:SHO524302 RXN524302:RXS524302 RNR524302:RNW524302 RDV524302:REA524302 QTZ524302:QUE524302 QKD524302:QKI524302 QAH524302:QAM524302 PQL524302:PQQ524302 PGP524302:PGU524302 OWT524302:OWY524302 OMX524302:ONC524302 ODB524302:ODG524302 NTF524302:NTK524302 NJJ524302:NJO524302 MZN524302:MZS524302 MPR524302:MPW524302 MFV524302:MGA524302 LVZ524302:LWE524302 LMD524302:LMI524302 LCH524302:LCM524302 KSL524302:KSQ524302 KIP524302:KIU524302 JYT524302:JYY524302 JOX524302:JPC524302 JFB524302:JFG524302 IVF524302:IVK524302 ILJ524302:ILO524302 IBN524302:IBS524302 HRR524302:HRW524302 HHV524302:HIA524302 GXZ524302:GYE524302 GOD524302:GOI524302 GEH524302:GEM524302 FUL524302:FUQ524302 FKP524302:FKU524302 FAT524302:FAY524302 EQX524302:ERC524302 EHB524302:EHG524302 DXF524302:DXK524302 DNJ524302:DNO524302 DDN524302:DDS524302 CTR524302:CTW524302 CJV524302:CKA524302 BZZ524302:CAE524302 BQD524302:BQI524302 BGH524302:BGM524302 AWL524302:AWQ524302 AMP524302:AMU524302 ACT524302:ACY524302 SX524302:TC524302 JB524302:JG524302 F524302:K524302 WVN458766:WVS458766 WLR458766:WLW458766 WBV458766:WCA458766 VRZ458766:VSE458766 VID458766:VII458766 UYH458766:UYM458766 UOL458766:UOQ458766 UEP458766:UEU458766 TUT458766:TUY458766 TKX458766:TLC458766 TBB458766:TBG458766 SRF458766:SRK458766 SHJ458766:SHO458766 RXN458766:RXS458766 RNR458766:RNW458766 RDV458766:REA458766 QTZ458766:QUE458766 QKD458766:QKI458766 QAH458766:QAM458766 PQL458766:PQQ458766 PGP458766:PGU458766 OWT458766:OWY458766 OMX458766:ONC458766 ODB458766:ODG458766 NTF458766:NTK458766 NJJ458766:NJO458766 MZN458766:MZS458766 MPR458766:MPW458766 MFV458766:MGA458766 LVZ458766:LWE458766 LMD458766:LMI458766 LCH458766:LCM458766 KSL458766:KSQ458766 KIP458766:KIU458766 JYT458766:JYY458766 JOX458766:JPC458766 JFB458766:JFG458766 IVF458766:IVK458766 ILJ458766:ILO458766 IBN458766:IBS458766 HRR458766:HRW458766 HHV458766:HIA458766 GXZ458766:GYE458766 GOD458766:GOI458766 GEH458766:GEM458766 FUL458766:FUQ458766 FKP458766:FKU458766 FAT458766:FAY458766 EQX458766:ERC458766 EHB458766:EHG458766 DXF458766:DXK458766 DNJ458766:DNO458766 DDN458766:DDS458766 CTR458766:CTW458766 CJV458766:CKA458766 BZZ458766:CAE458766 BQD458766:BQI458766 BGH458766:BGM458766 AWL458766:AWQ458766 AMP458766:AMU458766 ACT458766:ACY458766 SX458766:TC458766 JB458766:JG458766 F458766:K458766 WVN393230:WVS393230 WLR393230:WLW393230 WBV393230:WCA393230 VRZ393230:VSE393230 VID393230:VII393230 UYH393230:UYM393230 UOL393230:UOQ393230 UEP393230:UEU393230 TUT393230:TUY393230 TKX393230:TLC393230 TBB393230:TBG393230 SRF393230:SRK393230 SHJ393230:SHO393230 RXN393230:RXS393230 RNR393230:RNW393230 RDV393230:REA393230 QTZ393230:QUE393230 QKD393230:QKI393230 QAH393230:QAM393230 PQL393230:PQQ393230 PGP393230:PGU393230 OWT393230:OWY393230 OMX393230:ONC393230 ODB393230:ODG393230 NTF393230:NTK393230 NJJ393230:NJO393230 MZN393230:MZS393230 MPR393230:MPW393230 MFV393230:MGA393230 LVZ393230:LWE393230 LMD393230:LMI393230 LCH393230:LCM393230 KSL393230:KSQ393230 KIP393230:KIU393230 JYT393230:JYY393230 JOX393230:JPC393230 JFB393230:JFG393230 IVF393230:IVK393230 ILJ393230:ILO393230 IBN393230:IBS393230 HRR393230:HRW393230 HHV393230:HIA393230 GXZ393230:GYE393230 GOD393230:GOI393230 GEH393230:GEM393230 FUL393230:FUQ393230 FKP393230:FKU393230 FAT393230:FAY393230 EQX393230:ERC393230 EHB393230:EHG393230 DXF393230:DXK393230 DNJ393230:DNO393230 DDN393230:DDS393230 CTR393230:CTW393230 CJV393230:CKA393230 BZZ393230:CAE393230 BQD393230:BQI393230 BGH393230:BGM393230 AWL393230:AWQ393230 AMP393230:AMU393230 ACT393230:ACY393230 SX393230:TC393230 JB393230:JG393230 F393230:K393230 WVN327694:WVS327694 WLR327694:WLW327694 WBV327694:WCA327694 VRZ327694:VSE327694 VID327694:VII327694 UYH327694:UYM327694 UOL327694:UOQ327694 UEP327694:UEU327694 TUT327694:TUY327694 TKX327694:TLC327694 TBB327694:TBG327694 SRF327694:SRK327694 SHJ327694:SHO327694 RXN327694:RXS327694 RNR327694:RNW327694 RDV327694:REA327694 QTZ327694:QUE327694 QKD327694:QKI327694 QAH327694:QAM327694 PQL327694:PQQ327694 PGP327694:PGU327694 OWT327694:OWY327694 OMX327694:ONC327694 ODB327694:ODG327694 NTF327694:NTK327694 NJJ327694:NJO327694 MZN327694:MZS327694 MPR327694:MPW327694 MFV327694:MGA327694 LVZ327694:LWE327694 LMD327694:LMI327694 LCH327694:LCM327694 KSL327694:KSQ327694 KIP327694:KIU327694 JYT327694:JYY327694 JOX327694:JPC327694 JFB327694:JFG327694 IVF327694:IVK327694 ILJ327694:ILO327694 IBN327694:IBS327694 HRR327694:HRW327694 HHV327694:HIA327694 GXZ327694:GYE327694 GOD327694:GOI327694 GEH327694:GEM327694 FUL327694:FUQ327694 FKP327694:FKU327694 FAT327694:FAY327694 EQX327694:ERC327694 EHB327694:EHG327694 DXF327694:DXK327694 DNJ327694:DNO327694 DDN327694:DDS327694 CTR327694:CTW327694 CJV327694:CKA327694 BZZ327694:CAE327694 BQD327694:BQI327694 BGH327694:BGM327694 AWL327694:AWQ327694 AMP327694:AMU327694 ACT327694:ACY327694 SX327694:TC327694 JB327694:JG327694 F327694:K327694 WVN262158:WVS262158 WLR262158:WLW262158 WBV262158:WCA262158 VRZ262158:VSE262158 VID262158:VII262158 UYH262158:UYM262158 UOL262158:UOQ262158 UEP262158:UEU262158 TUT262158:TUY262158 TKX262158:TLC262158 TBB262158:TBG262158 SRF262158:SRK262158 SHJ262158:SHO262158 RXN262158:RXS262158 RNR262158:RNW262158 RDV262158:REA262158 QTZ262158:QUE262158 QKD262158:QKI262158 QAH262158:QAM262158 PQL262158:PQQ262158 PGP262158:PGU262158 OWT262158:OWY262158 OMX262158:ONC262158 ODB262158:ODG262158 NTF262158:NTK262158 NJJ262158:NJO262158 MZN262158:MZS262158 MPR262158:MPW262158 MFV262158:MGA262158 LVZ262158:LWE262158 LMD262158:LMI262158 LCH262158:LCM262158 KSL262158:KSQ262158 KIP262158:KIU262158 JYT262158:JYY262158 JOX262158:JPC262158 JFB262158:JFG262158 IVF262158:IVK262158 ILJ262158:ILO262158 IBN262158:IBS262158 HRR262158:HRW262158 HHV262158:HIA262158 GXZ262158:GYE262158 GOD262158:GOI262158 GEH262158:GEM262158 FUL262158:FUQ262158 FKP262158:FKU262158 FAT262158:FAY262158 EQX262158:ERC262158 EHB262158:EHG262158 DXF262158:DXK262158 DNJ262158:DNO262158 DDN262158:DDS262158 CTR262158:CTW262158 CJV262158:CKA262158 BZZ262158:CAE262158 BQD262158:BQI262158 BGH262158:BGM262158 AWL262158:AWQ262158 AMP262158:AMU262158 ACT262158:ACY262158 SX262158:TC262158 JB262158:JG262158 F262158:K262158 WVN196622:WVS196622 WLR196622:WLW196622 WBV196622:WCA196622 VRZ196622:VSE196622 VID196622:VII196622 UYH196622:UYM196622 UOL196622:UOQ196622 UEP196622:UEU196622 TUT196622:TUY196622 TKX196622:TLC196622 TBB196622:TBG196622 SRF196622:SRK196622 SHJ196622:SHO196622 RXN196622:RXS196622 RNR196622:RNW196622 RDV196622:REA196622 QTZ196622:QUE196622 QKD196622:QKI196622 QAH196622:QAM196622 PQL196622:PQQ196622 PGP196622:PGU196622 OWT196622:OWY196622 OMX196622:ONC196622 ODB196622:ODG196622 NTF196622:NTK196622 NJJ196622:NJO196622 MZN196622:MZS196622 MPR196622:MPW196622 MFV196622:MGA196622 LVZ196622:LWE196622 LMD196622:LMI196622 LCH196622:LCM196622 KSL196622:KSQ196622 KIP196622:KIU196622 JYT196622:JYY196622 JOX196622:JPC196622 JFB196622:JFG196622 IVF196622:IVK196622 ILJ196622:ILO196622 IBN196622:IBS196622 HRR196622:HRW196622 HHV196622:HIA196622 GXZ196622:GYE196622 GOD196622:GOI196622 GEH196622:GEM196622 FUL196622:FUQ196622 FKP196622:FKU196622 FAT196622:FAY196622 EQX196622:ERC196622 EHB196622:EHG196622 DXF196622:DXK196622 DNJ196622:DNO196622 DDN196622:DDS196622 CTR196622:CTW196622 CJV196622:CKA196622 BZZ196622:CAE196622 BQD196622:BQI196622 BGH196622:BGM196622 AWL196622:AWQ196622 AMP196622:AMU196622 ACT196622:ACY196622 SX196622:TC196622 JB196622:JG196622 F196622:K196622 WVN131086:WVS131086 WLR131086:WLW131086 WBV131086:WCA131086 VRZ131086:VSE131086 VID131086:VII131086 UYH131086:UYM131086 UOL131086:UOQ131086 UEP131086:UEU131086 TUT131086:TUY131086 TKX131086:TLC131086 TBB131086:TBG131086 SRF131086:SRK131086 SHJ131086:SHO131086 RXN131086:RXS131086 RNR131086:RNW131086 RDV131086:REA131086 QTZ131086:QUE131086 QKD131086:QKI131086 QAH131086:QAM131086 PQL131086:PQQ131086 PGP131086:PGU131086 OWT131086:OWY131086 OMX131086:ONC131086 ODB131086:ODG131086 NTF131086:NTK131086 NJJ131086:NJO131086 MZN131086:MZS131086 MPR131086:MPW131086 MFV131086:MGA131086 LVZ131086:LWE131086 LMD131086:LMI131086 LCH131086:LCM131086 KSL131086:KSQ131086 KIP131086:KIU131086 JYT131086:JYY131086 JOX131086:JPC131086 JFB131086:JFG131086 IVF131086:IVK131086 ILJ131086:ILO131086 IBN131086:IBS131086 HRR131086:HRW131086 HHV131086:HIA131086 GXZ131086:GYE131086 GOD131086:GOI131086 GEH131086:GEM131086 FUL131086:FUQ131086 FKP131086:FKU131086 FAT131086:FAY131086 EQX131086:ERC131086 EHB131086:EHG131086 DXF131086:DXK131086 DNJ131086:DNO131086 DDN131086:DDS131086 CTR131086:CTW131086 CJV131086:CKA131086 BZZ131086:CAE131086 BQD131086:BQI131086 BGH131086:BGM131086 AWL131086:AWQ131086 AMP131086:AMU131086 ACT131086:ACY131086 SX131086:TC131086 JB131086:JG131086 F131086:K131086 WVN65550:WVS65550 WLR65550:WLW65550 WBV65550:WCA65550 VRZ65550:VSE65550 VID65550:VII65550 UYH65550:UYM65550 UOL65550:UOQ65550 UEP65550:UEU65550 TUT65550:TUY65550 TKX65550:TLC65550 TBB65550:TBG65550 SRF65550:SRK65550 SHJ65550:SHO65550 RXN65550:RXS65550 RNR65550:RNW65550 RDV65550:REA65550 QTZ65550:QUE65550 QKD65550:QKI65550 QAH65550:QAM65550 PQL65550:PQQ65550 PGP65550:PGU65550 OWT65550:OWY65550 OMX65550:ONC65550 ODB65550:ODG65550 NTF65550:NTK65550 NJJ65550:NJO65550 MZN65550:MZS65550 MPR65550:MPW65550 MFV65550:MGA65550 LVZ65550:LWE65550 LMD65550:LMI65550 LCH65550:LCM65550 KSL65550:KSQ65550 KIP65550:KIU65550 JYT65550:JYY65550 JOX65550:JPC65550 JFB65550:JFG65550 IVF65550:IVK65550 ILJ65550:ILO65550 IBN65550:IBS65550 HRR65550:HRW65550 HHV65550:HIA65550 GXZ65550:GYE65550 GOD65550:GOI65550 GEH65550:GEM65550 FUL65550:FUQ65550 FKP65550:FKU65550 FAT65550:FAY65550 EQX65550:ERC65550 EHB65550:EHG65550 DXF65550:DXK65550 DNJ65550:DNO65550 DDN65550:DDS65550 CTR65550:CTW65550 CJV65550:CKA65550 BZZ65550:CAE65550 BQD65550:BQI65550 BGH65550:BGM65550 AWL65550:AWQ65550 AMP65550:AMU65550 ACT65550:ACY65550 SX65550:TC65550 JB65550:JG65550 F65550:K65550 WVN14:WVS14 WLR14:WLW14 WBV14:WCA14 VRZ14:VSE14 VID14:VII14 UYH14:UYM14 UOL14:UOQ14 UEP14:UEU14 TUT14:TUY14 TKX14:TLC14 TBB14:TBG14 SRF14:SRK14 SHJ14:SHO14 RXN14:RXS14 RNR14:RNW14 RDV14:REA14 QTZ14:QUE14 QKD14:QKI14 QAH14:QAM14 PQL14:PQQ14 PGP14:PGU14 OWT14:OWY14 OMX14:ONC14 ODB14:ODG14 NTF14:NTK14 NJJ14:NJO14 MZN14:MZS14 MPR14:MPW14 MFV14:MGA14 LVZ14:LWE14 LMD14:LMI14 LCH14:LCM14 KSL14:KSQ14 KIP14:KIU14 JYT14:JYY14 JOX14:JPC14 JFB14:JFG14 IVF14:IVK14 ILJ14:ILO14 IBN14:IBS14 HRR14:HRW14 HHV14:HIA14 GXZ14:GYE14 GOD14:GOI14 GEH14:GEM14 FUL14:FUQ14 FKP14:FKU14 FAT14:FAY14 EQX14:ERC14 EHB14:EHG14 DXF14:DXK14 DNJ14:DNO14 DDN14:DDS14 CTR14:CTW14 CJV14:CKA14 BZZ14:CAE14 BQD14:BQI14 BGH14:BGM14 AWL14:AWQ14 AMP14:AMU14 ACT14:ACY14 SX14:TC14 JB14:JG14">
      <formula1>$F$84:$F$91</formula1>
    </dataValidation>
    <dataValidation type="list" allowBlank="1" showInputMessage="1" showErrorMessage="1" sqref="F13:K13 WVN983053:WVS983053 WLR983053:WLW983053 WBV983053:WCA983053 VRZ983053:VSE983053 VID983053:VII983053 UYH983053:UYM983053 UOL983053:UOQ983053 UEP983053:UEU983053 TUT983053:TUY983053 TKX983053:TLC983053 TBB983053:TBG983053 SRF983053:SRK983053 SHJ983053:SHO983053 RXN983053:RXS983053 RNR983053:RNW983053 RDV983053:REA983053 QTZ983053:QUE983053 QKD983053:QKI983053 QAH983053:QAM983053 PQL983053:PQQ983053 PGP983053:PGU983053 OWT983053:OWY983053 OMX983053:ONC983053 ODB983053:ODG983053 NTF983053:NTK983053 NJJ983053:NJO983053 MZN983053:MZS983053 MPR983053:MPW983053 MFV983053:MGA983053 LVZ983053:LWE983053 LMD983053:LMI983053 LCH983053:LCM983053 KSL983053:KSQ983053 KIP983053:KIU983053 JYT983053:JYY983053 JOX983053:JPC983053 JFB983053:JFG983053 IVF983053:IVK983053 ILJ983053:ILO983053 IBN983053:IBS983053 HRR983053:HRW983053 HHV983053:HIA983053 GXZ983053:GYE983053 GOD983053:GOI983053 GEH983053:GEM983053 FUL983053:FUQ983053 FKP983053:FKU983053 FAT983053:FAY983053 EQX983053:ERC983053 EHB983053:EHG983053 DXF983053:DXK983053 DNJ983053:DNO983053 DDN983053:DDS983053 CTR983053:CTW983053 CJV983053:CKA983053 BZZ983053:CAE983053 BQD983053:BQI983053 BGH983053:BGM983053 AWL983053:AWQ983053 AMP983053:AMU983053 ACT983053:ACY983053 SX983053:TC983053 JB983053:JG983053 F983053:K983053 WVN917517:WVS917517 WLR917517:WLW917517 WBV917517:WCA917517 VRZ917517:VSE917517 VID917517:VII917517 UYH917517:UYM917517 UOL917517:UOQ917517 UEP917517:UEU917517 TUT917517:TUY917517 TKX917517:TLC917517 TBB917517:TBG917517 SRF917517:SRK917517 SHJ917517:SHO917517 RXN917517:RXS917517 RNR917517:RNW917517 RDV917517:REA917517 QTZ917517:QUE917517 QKD917517:QKI917517 QAH917517:QAM917517 PQL917517:PQQ917517 PGP917517:PGU917517 OWT917517:OWY917517 OMX917517:ONC917517 ODB917517:ODG917517 NTF917517:NTK917517 NJJ917517:NJO917517 MZN917517:MZS917517 MPR917517:MPW917517 MFV917517:MGA917517 LVZ917517:LWE917517 LMD917517:LMI917517 LCH917517:LCM917517 KSL917517:KSQ917517 KIP917517:KIU917517 JYT917517:JYY917517 JOX917517:JPC917517 JFB917517:JFG917517 IVF917517:IVK917517 ILJ917517:ILO917517 IBN917517:IBS917517 HRR917517:HRW917517 HHV917517:HIA917517 GXZ917517:GYE917517 GOD917517:GOI917517 GEH917517:GEM917517 FUL917517:FUQ917517 FKP917517:FKU917517 FAT917517:FAY917517 EQX917517:ERC917517 EHB917517:EHG917517 DXF917517:DXK917517 DNJ917517:DNO917517 DDN917517:DDS917517 CTR917517:CTW917517 CJV917517:CKA917517 BZZ917517:CAE917517 BQD917517:BQI917517 BGH917517:BGM917517 AWL917517:AWQ917517 AMP917517:AMU917517 ACT917517:ACY917517 SX917517:TC917517 JB917517:JG917517 F917517:K917517 WVN851981:WVS851981 WLR851981:WLW851981 WBV851981:WCA851981 VRZ851981:VSE851981 VID851981:VII851981 UYH851981:UYM851981 UOL851981:UOQ851981 UEP851981:UEU851981 TUT851981:TUY851981 TKX851981:TLC851981 TBB851981:TBG851981 SRF851981:SRK851981 SHJ851981:SHO851981 RXN851981:RXS851981 RNR851981:RNW851981 RDV851981:REA851981 QTZ851981:QUE851981 QKD851981:QKI851981 QAH851981:QAM851981 PQL851981:PQQ851981 PGP851981:PGU851981 OWT851981:OWY851981 OMX851981:ONC851981 ODB851981:ODG851981 NTF851981:NTK851981 NJJ851981:NJO851981 MZN851981:MZS851981 MPR851981:MPW851981 MFV851981:MGA851981 LVZ851981:LWE851981 LMD851981:LMI851981 LCH851981:LCM851981 KSL851981:KSQ851981 KIP851981:KIU851981 JYT851981:JYY851981 JOX851981:JPC851981 JFB851981:JFG851981 IVF851981:IVK851981 ILJ851981:ILO851981 IBN851981:IBS851981 HRR851981:HRW851981 HHV851981:HIA851981 GXZ851981:GYE851981 GOD851981:GOI851981 GEH851981:GEM851981 FUL851981:FUQ851981 FKP851981:FKU851981 FAT851981:FAY851981 EQX851981:ERC851981 EHB851981:EHG851981 DXF851981:DXK851981 DNJ851981:DNO851981 DDN851981:DDS851981 CTR851981:CTW851981 CJV851981:CKA851981 BZZ851981:CAE851981 BQD851981:BQI851981 BGH851981:BGM851981 AWL851981:AWQ851981 AMP851981:AMU851981 ACT851981:ACY851981 SX851981:TC851981 JB851981:JG851981 F851981:K851981 WVN786445:WVS786445 WLR786445:WLW786445 WBV786445:WCA786445 VRZ786445:VSE786445 VID786445:VII786445 UYH786445:UYM786445 UOL786445:UOQ786445 UEP786445:UEU786445 TUT786445:TUY786445 TKX786445:TLC786445 TBB786445:TBG786445 SRF786445:SRK786445 SHJ786445:SHO786445 RXN786445:RXS786445 RNR786445:RNW786445 RDV786445:REA786445 QTZ786445:QUE786445 QKD786445:QKI786445 QAH786445:QAM786445 PQL786445:PQQ786445 PGP786445:PGU786445 OWT786445:OWY786445 OMX786445:ONC786445 ODB786445:ODG786445 NTF786445:NTK786445 NJJ786445:NJO786445 MZN786445:MZS786445 MPR786445:MPW786445 MFV786445:MGA786445 LVZ786445:LWE786445 LMD786445:LMI786445 LCH786445:LCM786445 KSL786445:KSQ786445 KIP786445:KIU786445 JYT786445:JYY786445 JOX786445:JPC786445 JFB786445:JFG786445 IVF786445:IVK786445 ILJ786445:ILO786445 IBN786445:IBS786445 HRR786445:HRW786445 HHV786445:HIA786445 GXZ786445:GYE786445 GOD786445:GOI786445 GEH786445:GEM786445 FUL786445:FUQ786445 FKP786445:FKU786445 FAT786445:FAY786445 EQX786445:ERC786445 EHB786445:EHG786445 DXF786445:DXK786445 DNJ786445:DNO786445 DDN786445:DDS786445 CTR786445:CTW786445 CJV786445:CKA786445 BZZ786445:CAE786445 BQD786445:BQI786445 BGH786445:BGM786445 AWL786445:AWQ786445 AMP786445:AMU786445 ACT786445:ACY786445 SX786445:TC786445 JB786445:JG786445 F786445:K786445 WVN720909:WVS720909 WLR720909:WLW720909 WBV720909:WCA720909 VRZ720909:VSE720909 VID720909:VII720909 UYH720909:UYM720909 UOL720909:UOQ720909 UEP720909:UEU720909 TUT720909:TUY720909 TKX720909:TLC720909 TBB720909:TBG720909 SRF720909:SRK720909 SHJ720909:SHO720909 RXN720909:RXS720909 RNR720909:RNW720909 RDV720909:REA720909 QTZ720909:QUE720909 QKD720909:QKI720909 QAH720909:QAM720909 PQL720909:PQQ720909 PGP720909:PGU720909 OWT720909:OWY720909 OMX720909:ONC720909 ODB720909:ODG720909 NTF720909:NTK720909 NJJ720909:NJO720909 MZN720909:MZS720909 MPR720909:MPW720909 MFV720909:MGA720909 LVZ720909:LWE720909 LMD720909:LMI720909 LCH720909:LCM720909 KSL720909:KSQ720909 KIP720909:KIU720909 JYT720909:JYY720909 JOX720909:JPC720909 JFB720909:JFG720909 IVF720909:IVK720909 ILJ720909:ILO720909 IBN720909:IBS720909 HRR720909:HRW720909 HHV720909:HIA720909 GXZ720909:GYE720909 GOD720909:GOI720909 GEH720909:GEM720909 FUL720909:FUQ720909 FKP720909:FKU720909 FAT720909:FAY720909 EQX720909:ERC720909 EHB720909:EHG720909 DXF720909:DXK720909 DNJ720909:DNO720909 DDN720909:DDS720909 CTR720909:CTW720909 CJV720909:CKA720909 BZZ720909:CAE720909 BQD720909:BQI720909 BGH720909:BGM720909 AWL720909:AWQ720909 AMP720909:AMU720909 ACT720909:ACY720909 SX720909:TC720909 JB720909:JG720909 F720909:K720909 WVN655373:WVS655373 WLR655373:WLW655373 WBV655373:WCA655373 VRZ655373:VSE655373 VID655373:VII655373 UYH655373:UYM655373 UOL655373:UOQ655373 UEP655373:UEU655373 TUT655373:TUY655373 TKX655373:TLC655373 TBB655373:TBG655373 SRF655373:SRK655373 SHJ655373:SHO655373 RXN655373:RXS655373 RNR655373:RNW655373 RDV655373:REA655373 QTZ655373:QUE655373 QKD655373:QKI655373 QAH655373:QAM655373 PQL655373:PQQ655373 PGP655373:PGU655373 OWT655373:OWY655373 OMX655373:ONC655373 ODB655373:ODG655373 NTF655373:NTK655373 NJJ655373:NJO655373 MZN655373:MZS655373 MPR655373:MPW655373 MFV655373:MGA655373 LVZ655373:LWE655373 LMD655373:LMI655373 LCH655373:LCM655373 KSL655373:KSQ655373 KIP655373:KIU655373 JYT655373:JYY655373 JOX655373:JPC655373 JFB655373:JFG655373 IVF655373:IVK655373 ILJ655373:ILO655373 IBN655373:IBS655373 HRR655373:HRW655373 HHV655373:HIA655373 GXZ655373:GYE655373 GOD655373:GOI655373 GEH655373:GEM655373 FUL655373:FUQ655373 FKP655373:FKU655373 FAT655373:FAY655373 EQX655373:ERC655373 EHB655373:EHG655373 DXF655373:DXK655373 DNJ655373:DNO655373 DDN655373:DDS655373 CTR655373:CTW655373 CJV655373:CKA655373 BZZ655373:CAE655373 BQD655373:BQI655373 BGH655373:BGM655373 AWL655373:AWQ655373 AMP655373:AMU655373 ACT655373:ACY655373 SX655373:TC655373 JB655373:JG655373 F655373:K655373 WVN589837:WVS589837 WLR589837:WLW589837 WBV589837:WCA589837 VRZ589837:VSE589837 VID589837:VII589837 UYH589837:UYM589837 UOL589837:UOQ589837 UEP589837:UEU589837 TUT589837:TUY589837 TKX589837:TLC589837 TBB589837:TBG589837 SRF589837:SRK589837 SHJ589837:SHO589837 RXN589837:RXS589837 RNR589837:RNW589837 RDV589837:REA589837 QTZ589837:QUE589837 QKD589837:QKI589837 QAH589837:QAM589837 PQL589837:PQQ589837 PGP589837:PGU589837 OWT589837:OWY589837 OMX589837:ONC589837 ODB589837:ODG589837 NTF589837:NTK589837 NJJ589837:NJO589837 MZN589837:MZS589837 MPR589837:MPW589837 MFV589837:MGA589837 LVZ589837:LWE589837 LMD589837:LMI589837 LCH589837:LCM589837 KSL589837:KSQ589837 KIP589837:KIU589837 JYT589837:JYY589837 JOX589837:JPC589837 JFB589837:JFG589837 IVF589837:IVK589837 ILJ589837:ILO589837 IBN589837:IBS589837 HRR589837:HRW589837 HHV589837:HIA589837 GXZ589837:GYE589837 GOD589837:GOI589837 GEH589837:GEM589837 FUL589837:FUQ589837 FKP589837:FKU589837 FAT589837:FAY589837 EQX589837:ERC589837 EHB589837:EHG589837 DXF589837:DXK589837 DNJ589837:DNO589837 DDN589837:DDS589837 CTR589837:CTW589837 CJV589837:CKA589837 BZZ589837:CAE589837 BQD589837:BQI589837 BGH589837:BGM589837 AWL589837:AWQ589837 AMP589837:AMU589837 ACT589837:ACY589837 SX589837:TC589837 JB589837:JG589837 F589837:K589837 WVN524301:WVS524301 WLR524301:WLW524301 WBV524301:WCA524301 VRZ524301:VSE524301 VID524301:VII524301 UYH524301:UYM524301 UOL524301:UOQ524301 UEP524301:UEU524301 TUT524301:TUY524301 TKX524301:TLC524301 TBB524301:TBG524301 SRF524301:SRK524301 SHJ524301:SHO524301 RXN524301:RXS524301 RNR524301:RNW524301 RDV524301:REA524301 QTZ524301:QUE524301 QKD524301:QKI524301 QAH524301:QAM524301 PQL524301:PQQ524301 PGP524301:PGU524301 OWT524301:OWY524301 OMX524301:ONC524301 ODB524301:ODG524301 NTF524301:NTK524301 NJJ524301:NJO524301 MZN524301:MZS524301 MPR524301:MPW524301 MFV524301:MGA524301 LVZ524301:LWE524301 LMD524301:LMI524301 LCH524301:LCM524301 KSL524301:KSQ524301 KIP524301:KIU524301 JYT524301:JYY524301 JOX524301:JPC524301 JFB524301:JFG524301 IVF524301:IVK524301 ILJ524301:ILO524301 IBN524301:IBS524301 HRR524301:HRW524301 HHV524301:HIA524301 GXZ524301:GYE524301 GOD524301:GOI524301 GEH524301:GEM524301 FUL524301:FUQ524301 FKP524301:FKU524301 FAT524301:FAY524301 EQX524301:ERC524301 EHB524301:EHG524301 DXF524301:DXK524301 DNJ524301:DNO524301 DDN524301:DDS524301 CTR524301:CTW524301 CJV524301:CKA524301 BZZ524301:CAE524301 BQD524301:BQI524301 BGH524301:BGM524301 AWL524301:AWQ524301 AMP524301:AMU524301 ACT524301:ACY524301 SX524301:TC524301 JB524301:JG524301 F524301:K524301 WVN458765:WVS458765 WLR458765:WLW458765 WBV458765:WCA458765 VRZ458765:VSE458765 VID458765:VII458765 UYH458765:UYM458765 UOL458765:UOQ458765 UEP458765:UEU458765 TUT458765:TUY458765 TKX458765:TLC458765 TBB458765:TBG458765 SRF458765:SRK458765 SHJ458765:SHO458765 RXN458765:RXS458765 RNR458765:RNW458765 RDV458765:REA458765 QTZ458765:QUE458765 QKD458765:QKI458765 QAH458765:QAM458765 PQL458765:PQQ458765 PGP458765:PGU458765 OWT458765:OWY458765 OMX458765:ONC458765 ODB458765:ODG458765 NTF458765:NTK458765 NJJ458765:NJO458765 MZN458765:MZS458765 MPR458765:MPW458765 MFV458765:MGA458765 LVZ458765:LWE458765 LMD458765:LMI458765 LCH458765:LCM458765 KSL458765:KSQ458765 KIP458765:KIU458765 JYT458765:JYY458765 JOX458765:JPC458765 JFB458765:JFG458765 IVF458765:IVK458765 ILJ458765:ILO458765 IBN458765:IBS458765 HRR458765:HRW458765 HHV458765:HIA458765 GXZ458765:GYE458765 GOD458765:GOI458765 GEH458765:GEM458765 FUL458765:FUQ458765 FKP458765:FKU458765 FAT458765:FAY458765 EQX458765:ERC458765 EHB458765:EHG458765 DXF458765:DXK458765 DNJ458765:DNO458765 DDN458765:DDS458765 CTR458765:CTW458765 CJV458765:CKA458765 BZZ458765:CAE458765 BQD458765:BQI458765 BGH458765:BGM458765 AWL458765:AWQ458765 AMP458765:AMU458765 ACT458765:ACY458765 SX458765:TC458765 JB458765:JG458765 F458765:K458765 WVN393229:WVS393229 WLR393229:WLW393229 WBV393229:WCA393229 VRZ393229:VSE393229 VID393229:VII393229 UYH393229:UYM393229 UOL393229:UOQ393229 UEP393229:UEU393229 TUT393229:TUY393229 TKX393229:TLC393229 TBB393229:TBG393229 SRF393229:SRK393229 SHJ393229:SHO393229 RXN393229:RXS393229 RNR393229:RNW393229 RDV393229:REA393229 QTZ393229:QUE393229 QKD393229:QKI393229 QAH393229:QAM393229 PQL393229:PQQ393229 PGP393229:PGU393229 OWT393229:OWY393229 OMX393229:ONC393229 ODB393229:ODG393229 NTF393229:NTK393229 NJJ393229:NJO393229 MZN393229:MZS393229 MPR393229:MPW393229 MFV393229:MGA393229 LVZ393229:LWE393229 LMD393229:LMI393229 LCH393229:LCM393229 KSL393229:KSQ393229 KIP393229:KIU393229 JYT393229:JYY393229 JOX393229:JPC393229 JFB393229:JFG393229 IVF393229:IVK393229 ILJ393229:ILO393229 IBN393229:IBS393229 HRR393229:HRW393229 HHV393229:HIA393229 GXZ393229:GYE393229 GOD393229:GOI393229 GEH393229:GEM393229 FUL393229:FUQ393229 FKP393229:FKU393229 FAT393229:FAY393229 EQX393229:ERC393229 EHB393229:EHG393229 DXF393229:DXK393229 DNJ393229:DNO393229 DDN393229:DDS393229 CTR393229:CTW393229 CJV393229:CKA393229 BZZ393229:CAE393229 BQD393229:BQI393229 BGH393229:BGM393229 AWL393229:AWQ393229 AMP393229:AMU393229 ACT393229:ACY393229 SX393229:TC393229 JB393229:JG393229 F393229:K393229 WVN327693:WVS327693 WLR327693:WLW327693 WBV327693:WCA327693 VRZ327693:VSE327693 VID327693:VII327693 UYH327693:UYM327693 UOL327693:UOQ327693 UEP327693:UEU327693 TUT327693:TUY327693 TKX327693:TLC327693 TBB327693:TBG327693 SRF327693:SRK327693 SHJ327693:SHO327693 RXN327693:RXS327693 RNR327693:RNW327693 RDV327693:REA327693 QTZ327693:QUE327693 QKD327693:QKI327693 QAH327693:QAM327693 PQL327693:PQQ327693 PGP327693:PGU327693 OWT327693:OWY327693 OMX327693:ONC327693 ODB327693:ODG327693 NTF327693:NTK327693 NJJ327693:NJO327693 MZN327693:MZS327693 MPR327693:MPW327693 MFV327693:MGA327693 LVZ327693:LWE327693 LMD327693:LMI327693 LCH327693:LCM327693 KSL327693:KSQ327693 KIP327693:KIU327693 JYT327693:JYY327693 JOX327693:JPC327693 JFB327693:JFG327693 IVF327693:IVK327693 ILJ327693:ILO327693 IBN327693:IBS327693 HRR327693:HRW327693 HHV327693:HIA327693 GXZ327693:GYE327693 GOD327693:GOI327693 GEH327693:GEM327693 FUL327693:FUQ327693 FKP327693:FKU327693 FAT327693:FAY327693 EQX327693:ERC327693 EHB327693:EHG327693 DXF327693:DXK327693 DNJ327693:DNO327693 DDN327693:DDS327693 CTR327693:CTW327693 CJV327693:CKA327693 BZZ327693:CAE327693 BQD327693:BQI327693 BGH327693:BGM327693 AWL327693:AWQ327693 AMP327693:AMU327693 ACT327693:ACY327693 SX327693:TC327693 JB327693:JG327693 F327693:K327693 WVN262157:WVS262157 WLR262157:WLW262157 WBV262157:WCA262157 VRZ262157:VSE262157 VID262157:VII262157 UYH262157:UYM262157 UOL262157:UOQ262157 UEP262157:UEU262157 TUT262157:TUY262157 TKX262157:TLC262157 TBB262157:TBG262157 SRF262157:SRK262157 SHJ262157:SHO262157 RXN262157:RXS262157 RNR262157:RNW262157 RDV262157:REA262157 QTZ262157:QUE262157 QKD262157:QKI262157 QAH262157:QAM262157 PQL262157:PQQ262157 PGP262157:PGU262157 OWT262157:OWY262157 OMX262157:ONC262157 ODB262157:ODG262157 NTF262157:NTK262157 NJJ262157:NJO262157 MZN262157:MZS262157 MPR262157:MPW262157 MFV262157:MGA262157 LVZ262157:LWE262157 LMD262157:LMI262157 LCH262157:LCM262157 KSL262157:KSQ262157 KIP262157:KIU262157 JYT262157:JYY262157 JOX262157:JPC262157 JFB262157:JFG262157 IVF262157:IVK262157 ILJ262157:ILO262157 IBN262157:IBS262157 HRR262157:HRW262157 HHV262157:HIA262157 GXZ262157:GYE262157 GOD262157:GOI262157 GEH262157:GEM262157 FUL262157:FUQ262157 FKP262157:FKU262157 FAT262157:FAY262157 EQX262157:ERC262157 EHB262157:EHG262157 DXF262157:DXK262157 DNJ262157:DNO262157 DDN262157:DDS262157 CTR262157:CTW262157 CJV262157:CKA262157 BZZ262157:CAE262157 BQD262157:BQI262157 BGH262157:BGM262157 AWL262157:AWQ262157 AMP262157:AMU262157 ACT262157:ACY262157 SX262157:TC262157 JB262157:JG262157 F262157:K262157 WVN196621:WVS196621 WLR196621:WLW196621 WBV196621:WCA196621 VRZ196621:VSE196621 VID196621:VII196621 UYH196621:UYM196621 UOL196621:UOQ196621 UEP196621:UEU196621 TUT196621:TUY196621 TKX196621:TLC196621 TBB196621:TBG196621 SRF196621:SRK196621 SHJ196621:SHO196621 RXN196621:RXS196621 RNR196621:RNW196621 RDV196621:REA196621 QTZ196621:QUE196621 QKD196621:QKI196621 QAH196621:QAM196621 PQL196621:PQQ196621 PGP196621:PGU196621 OWT196621:OWY196621 OMX196621:ONC196621 ODB196621:ODG196621 NTF196621:NTK196621 NJJ196621:NJO196621 MZN196621:MZS196621 MPR196621:MPW196621 MFV196621:MGA196621 LVZ196621:LWE196621 LMD196621:LMI196621 LCH196621:LCM196621 KSL196621:KSQ196621 KIP196621:KIU196621 JYT196621:JYY196621 JOX196621:JPC196621 JFB196621:JFG196621 IVF196621:IVK196621 ILJ196621:ILO196621 IBN196621:IBS196621 HRR196621:HRW196621 HHV196621:HIA196621 GXZ196621:GYE196621 GOD196621:GOI196621 GEH196621:GEM196621 FUL196621:FUQ196621 FKP196621:FKU196621 FAT196621:FAY196621 EQX196621:ERC196621 EHB196621:EHG196621 DXF196621:DXK196621 DNJ196621:DNO196621 DDN196621:DDS196621 CTR196621:CTW196621 CJV196621:CKA196621 BZZ196621:CAE196621 BQD196621:BQI196621 BGH196621:BGM196621 AWL196621:AWQ196621 AMP196621:AMU196621 ACT196621:ACY196621 SX196621:TC196621 JB196621:JG196621 F196621:K196621 WVN131085:WVS131085 WLR131085:WLW131085 WBV131085:WCA131085 VRZ131085:VSE131085 VID131085:VII131085 UYH131085:UYM131085 UOL131085:UOQ131085 UEP131085:UEU131085 TUT131085:TUY131085 TKX131085:TLC131085 TBB131085:TBG131085 SRF131085:SRK131085 SHJ131085:SHO131085 RXN131085:RXS131085 RNR131085:RNW131085 RDV131085:REA131085 QTZ131085:QUE131085 QKD131085:QKI131085 QAH131085:QAM131085 PQL131085:PQQ131085 PGP131085:PGU131085 OWT131085:OWY131085 OMX131085:ONC131085 ODB131085:ODG131085 NTF131085:NTK131085 NJJ131085:NJO131085 MZN131085:MZS131085 MPR131085:MPW131085 MFV131085:MGA131085 LVZ131085:LWE131085 LMD131085:LMI131085 LCH131085:LCM131085 KSL131085:KSQ131085 KIP131085:KIU131085 JYT131085:JYY131085 JOX131085:JPC131085 JFB131085:JFG131085 IVF131085:IVK131085 ILJ131085:ILO131085 IBN131085:IBS131085 HRR131085:HRW131085 HHV131085:HIA131085 GXZ131085:GYE131085 GOD131085:GOI131085 GEH131085:GEM131085 FUL131085:FUQ131085 FKP131085:FKU131085 FAT131085:FAY131085 EQX131085:ERC131085 EHB131085:EHG131085 DXF131085:DXK131085 DNJ131085:DNO131085 DDN131085:DDS131085 CTR131085:CTW131085 CJV131085:CKA131085 BZZ131085:CAE131085 BQD131085:BQI131085 BGH131085:BGM131085 AWL131085:AWQ131085 AMP131085:AMU131085 ACT131085:ACY131085 SX131085:TC131085 JB131085:JG131085 F131085:K131085 WVN65549:WVS65549 WLR65549:WLW65549 WBV65549:WCA65549 VRZ65549:VSE65549 VID65549:VII65549 UYH65549:UYM65549 UOL65549:UOQ65549 UEP65549:UEU65549 TUT65549:TUY65549 TKX65549:TLC65549 TBB65549:TBG65549 SRF65549:SRK65549 SHJ65549:SHO65549 RXN65549:RXS65549 RNR65549:RNW65549 RDV65549:REA65549 QTZ65549:QUE65549 QKD65549:QKI65549 QAH65549:QAM65549 PQL65549:PQQ65549 PGP65549:PGU65549 OWT65549:OWY65549 OMX65549:ONC65549 ODB65549:ODG65549 NTF65549:NTK65549 NJJ65549:NJO65549 MZN65549:MZS65549 MPR65549:MPW65549 MFV65549:MGA65549 LVZ65549:LWE65549 LMD65549:LMI65549 LCH65549:LCM65549 KSL65549:KSQ65549 KIP65549:KIU65549 JYT65549:JYY65549 JOX65549:JPC65549 JFB65549:JFG65549 IVF65549:IVK65549 ILJ65549:ILO65549 IBN65549:IBS65549 HRR65549:HRW65549 HHV65549:HIA65549 GXZ65549:GYE65549 GOD65549:GOI65549 GEH65549:GEM65549 FUL65549:FUQ65549 FKP65549:FKU65549 FAT65549:FAY65549 EQX65549:ERC65549 EHB65549:EHG65549 DXF65549:DXK65549 DNJ65549:DNO65549 DDN65549:DDS65549 CTR65549:CTW65549 CJV65549:CKA65549 BZZ65549:CAE65549 BQD65549:BQI65549 BGH65549:BGM65549 AWL65549:AWQ65549 AMP65549:AMU65549 ACT65549:ACY65549 SX65549:TC65549 JB65549:JG65549 F65549:K65549 WVN13:WVS13 WLR13:WLW13 WBV13:WCA13 VRZ13:VSE13 VID13:VII13 UYH13:UYM13 UOL13:UOQ13 UEP13:UEU13 TUT13:TUY13 TKX13:TLC13 TBB13:TBG13 SRF13:SRK13 SHJ13:SHO13 RXN13:RXS13 RNR13:RNW13 RDV13:REA13 QTZ13:QUE13 QKD13:QKI13 QAH13:QAM13 PQL13:PQQ13 PGP13:PGU13 OWT13:OWY13 OMX13:ONC13 ODB13:ODG13 NTF13:NTK13 NJJ13:NJO13 MZN13:MZS13 MPR13:MPW13 MFV13:MGA13 LVZ13:LWE13 LMD13:LMI13 LCH13:LCM13 KSL13:KSQ13 KIP13:KIU13 JYT13:JYY13 JOX13:JPC13 JFB13:JFG13 IVF13:IVK13 ILJ13:ILO13 IBN13:IBS13 HRR13:HRW13 HHV13:HIA13 GXZ13:GYE13 GOD13:GOI13 GEH13:GEM13 FUL13:FUQ13 FKP13:FKU13 FAT13:FAY13 EQX13:ERC13 EHB13:EHG13 DXF13:DXK13 DNJ13:DNO13 DDN13:DDS13 CTR13:CTW13 CJV13:CKA13 BZZ13:CAE13 BQD13:BQI13 BGH13:BGM13 AWL13:AWQ13 AMP13:AMU13 ACT13:ACY13 SX13:TC13 JB13:JG13">
      <formula1>$E$84:$E$91</formula1>
    </dataValidation>
  </dataValidations>
  <pageMargins left="0.7" right="0.7" top="0.75" bottom="0.75" header="0.3" footer="0.3"/>
  <pageSetup paperSize="8" scale="6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70" zoomScaleNormal="100" zoomScaleSheetLayoutView="70" workbookViewId="0">
      <selection activeCell="F8" sqref="F8"/>
    </sheetView>
  </sheetViews>
  <sheetFormatPr defaultRowHeight="12.75" x14ac:dyDescent="0.2"/>
  <sheetData>
    <row r="1" spans="1:1" x14ac:dyDescent="0.2">
      <c r="A1" s="78"/>
    </row>
  </sheetData>
  <phoneticPr fontId="27" type="noConversion"/>
  <pageMargins left="0.7" right="0.7" top="0.75" bottom="0.75" header="0.3" footer="0.3"/>
  <pageSetup paperSize="9" scale="6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B1" zoomScale="85" zoomScaleNormal="100" zoomScaleSheetLayoutView="85" workbookViewId="0">
      <selection activeCell="U21" sqref="U21"/>
    </sheetView>
  </sheetViews>
  <sheetFormatPr defaultRowHeight="12.75" x14ac:dyDescent="0.2"/>
  <sheetData/>
  <phoneticPr fontId="27" type="noConversion"/>
  <pageMargins left="0.7" right="0.7" top="0.75" bottom="0.75"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Options </vt:lpstr>
      <vt:lpstr>PAF Scoring</vt:lpstr>
      <vt:lpstr>Additional</vt:lpstr>
      <vt:lpstr>Protected</vt:lpstr>
      <vt:lpstr>Deliverability and Risks</vt:lpstr>
      <vt:lpstr>Auto Chart 1</vt:lpstr>
      <vt:lpstr>Auto Chart 2</vt:lpstr>
      <vt:lpstr>Category</vt:lpstr>
      <vt:lpstr>Additional!Print_Area</vt:lpstr>
      <vt:lpstr>'Deliverability and Risks'!Print_Area</vt:lpstr>
      <vt:lpstr>'Options '!Print_Area</vt:lpstr>
      <vt:lpstr>'PAF Scoring'!Print_Area</vt:lpstr>
      <vt:lpstr>Range</vt:lpstr>
      <vt:lpstr>Score</vt:lpstr>
      <vt:lpstr>ScoreDropDown</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z602284</dc:creator>
  <cp:lastModifiedBy>U441623</cp:lastModifiedBy>
  <cp:lastPrinted>2017-01-24T14:54:21Z</cp:lastPrinted>
  <dcterms:created xsi:type="dcterms:W3CDTF">2013-04-19T14:16:26Z</dcterms:created>
  <dcterms:modified xsi:type="dcterms:W3CDTF">2017-03-15T16:33:55Z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A17019892</vt:lpwstr>
  </property>
  <property fmtid="{D5CDD505-2E9C-101B-9397-08002B2CF9AE}" pid="4" name="Objective-Title">
    <vt:lpwstr>Transport Scotland - Policy Assessment Framework - STAG version - 14 March 2017</vt:lpwstr>
  </property>
  <property fmtid="{D5CDD505-2E9C-101B-9397-08002B2CF9AE}" pid="5" name="Objective-Comment">
    <vt:lpwstr>
    </vt:lpwstr>
  </property>
  <property fmtid="{D5CDD505-2E9C-101B-9397-08002B2CF9AE}" pid="6" name="Objective-CreationStamp">
    <vt:filetime>2017-03-14T10:34:16Z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2017-03-14T14:56:20Z</vt:filetime>
  </property>
  <property fmtid="{D5CDD505-2E9C-101B-9397-08002B2CF9AE}" pid="11" name="Objective-Owner">
    <vt:lpwstr>Fitzsimmons, Claire C (Z610797)</vt:lpwstr>
  </property>
  <property fmtid="{D5CDD505-2E9C-101B-9397-08002B2CF9AE}" pid="12" name="Objective-Path">
    <vt:lpwstr>Objective Global Folder:SG File Plan:Business and industry:Transport:General:Advice and policy: Transport - general:LATIS - Technical Analysis Branch - Non Project Liaison: 2014-2019:</vt:lpwstr>
  </property>
  <property fmtid="{D5CDD505-2E9C-101B-9397-08002B2CF9AE}" pid="13" name="Objective-Parent">
    <vt:lpwstr>LATIS - Technical Analysis Branch - Non Project Liaison: 2014-2019</vt:lpwstr>
  </property>
  <property fmtid="{D5CDD505-2E9C-101B-9397-08002B2CF9AE}" pid="14" name="Objective-State">
    <vt:lpwstr>Being Drafted</vt:lpwstr>
  </property>
  <property fmtid="{D5CDD505-2E9C-101B-9397-08002B2CF9AE}" pid="15" name="Objective-Version">
    <vt:lpwstr>0.3</vt:lpwstr>
  </property>
  <property fmtid="{D5CDD505-2E9C-101B-9397-08002B2CF9AE}" pid="16" name="Objective-VersionNumber">
    <vt:i4>3</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Not Protectively Marked]</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