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535" windowWidth="16800" windowHeight="6915" tabRatio="454" firstSheet="1" activeTab="1"/>
  </bookViews>
  <sheets>
    <sheet name="comment" sheetId="1" r:id="rId1"/>
    <sheet name="Tab 2.1 - 2.3" sheetId="2" r:id="rId2"/>
    <sheet name="Tab 2.4 - 2.6" sheetId="3" r:id="rId3"/>
    <sheet name="Tab 2.7-2.8" sheetId="4" r:id="rId4"/>
    <sheet name="Figs 2.1-2.2" sheetId="5" r:id="rId5"/>
    <sheet name="numbers for Fig 2.2" sheetId="6" r:id="rId6"/>
    <sheet name="Figs 2.3-2.4" sheetId="7" r:id="rId7"/>
  </sheets>
  <externalReferences>
    <externalReference r:id="rId10"/>
  </externalReferences>
  <definedNames>
    <definedName name="exchange_rate">#REF!</definedName>
    <definedName name="_xlnm.Print_Area" localSheetId="4">'Figs 2.1-2.2'!$A$1:$P$85</definedName>
    <definedName name="_xlnm.Print_Area" localSheetId="6">'Figs 2.3-2.4'!$A$1:$L$60</definedName>
    <definedName name="_xlnm.Print_Area" localSheetId="2">'Tab 2.4 - 2.6'!$A$1:$AA$60</definedName>
  </definedNames>
  <calcPr fullCalcOnLoad="1"/>
</workbook>
</file>

<file path=xl/sharedStrings.xml><?xml version="1.0" encoding="utf-8"?>
<sst xmlns="http://schemas.openxmlformats.org/spreadsheetml/2006/main" count="415" uniqueCount="200">
  <si>
    <t>million</t>
  </si>
  <si>
    <t>..</t>
  </si>
  <si>
    <t>1995-96</t>
  </si>
  <si>
    <t>1996-97</t>
  </si>
  <si>
    <t>Type of service</t>
  </si>
  <si>
    <t>million vehicle kilometres</t>
  </si>
  <si>
    <t>Local bus services</t>
  </si>
  <si>
    <t>Other (non-local) services</t>
  </si>
  <si>
    <t>All services</t>
  </si>
  <si>
    <t>Area</t>
  </si>
  <si>
    <t xml:space="preserve"> Scotland</t>
  </si>
  <si>
    <t xml:space="preserve"> Great Britain</t>
  </si>
  <si>
    <t>(a)  At Current Prices</t>
  </si>
  <si>
    <t>£ Million</t>
  </si>
  <si>
    <t xml:space="preserve"> All services</t>
  </si>
  <si>
    <t>Type of vehicle</t>
  </si>
  <si>
    <t>thousand</t>
  </si>
  <si>
    <t>Total</t>
  </si>
  <si>
    <t xml:space="preserve"> All staff</t>
  </si>
  <si>
    <t>1997-98</t>
  </si>
  <si>
    <t xml:space="preserve">  </t>
  </si>
  <si>
    <t xml:space="preserve">GDP market price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</si>
  <si>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</si>
  <si>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</si>
  <si>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</si>
  <si>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</si>
  <si>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1.  Figures relate to the financial year end.</t>
  </si>
  <si>
    <t>2.  Staff are classified according to their main occupation as some may have more than one function.</t>
  </si>
  <si>
    <t>1998-99</t>
  </si>
  <si>
    <t>At current prices</t>
  </si>
  <si>
    <t>1999-00</t>
  </si>
  <si>
    <t>2000-01</t>
  </si>
  <si>
    <t xml:space="preserve"> </t>
  </si>
  <si>
    <t>2001-02</t>
  </si>
  <si>
    <t>2002-03</t>
  </si>
  <si>
    <t>Agree</t>
  </si>
  <si>
    <t>No view</t>
  </si>
  <si>
    <t>Disagree</t>
  </si>
  <si>
    <t xml:space="preserve">Sample </t>
  </si>
  <si>
    <t>All</t>
  </si>
  <si>
    <t>neither</t>
  </si>
  <si>
    <t>no</t>
  </si>
  <si>
    <t>tend</t>
  </si>
  <si>
    <t>… nor</t>
  </si>
  <si>
    <t>opinion</t>
  </si>
  <si>
    <t>to</t>
  </si>
  <si>
    <t>(=100%)</t>
  </si>
  <si>
    <t>row percentages</t>
  </si>
  <si>
    <t>Finding out about routes and times is easy</t>
  </si>
  <si>
    <t>Table 2.8</t>
  </si>
  <si>
    <t xml:space="preserve">Walking time to nearest </t>
  </si>
  <si>
    <t>Frequency of bus service:</t>
  </si>
  <si>
    <t xml:space="preserve">bus stop  (minutes) </t>
  </si>
  <si>
    <t>No</t>
  </si>
  <si>
    <t>up</t>
  </si>
  <si>
    <t>Time</t>
  </si>
  <si>
    <t>bus</t>
  </si>
  <si>
    <t>Freq.</t>
  </si>
  <si>
    <t>size</t>
  </si>
  <si>
    <t>or</t>
  </si>
  <si>
    <t>not</t>
  </si>
  <si>
    <t>serv.</t>
  </si>
  <si>
    <t>more</t>
  </si>
  <si>
    <t>known</t>
  </si>
  <si>
    <t>by type of area</t>
  </si>
  <si>
    <t>Large urban areas</t>
  </si>
  <si>
    <t>Other urban areas</t>
  </si>
  <si>
    <t>stro-</t>
  </si>
  <si>
    <t>ngly</t>
  </si>
  <si>
    <t xml:space="preserve">Those who had not used a local bus service in the past month are not asked these questions about bus services. </t>
  </si>
  <si>
    <r>
      <t>size</t>
    </r>
    <r>
      <rPr>
        <i/>
        <vertAlign val="superscript"/>
        <sz val="12"/>
        <rFont val="Arial"/>
        <family val="2"/>
      </rPr>
      <t xml:space="preserve"> </t>
    </r>
  </si>
  <si>
    <t>2003-04</t>
  </si>
  <si>
    <t>the Bus Service Operators Grant and concessionary fare reimbursement.</t>
  </si>
  <si>
    <t>All households</t>
  </si>
  <si>
    <t>2004-05</t>
  </si>
  <si>
    <t>Maintenance</t>
  </si>
  <si>
    <t xml:space="preserve">Other </t>
  </si>
  <si>
    <t>Numbers for Figure 2.2 - so that the graph can show the breaks in series</t>
  </si>
  <si>
    <t>Veh-kms: local services</t>
  </si>
  <si>
    <t>Veh-kms: other services</t>
  </si>
  <si>
    <t>In each case, DfT's revised figures appear in the second column</t>
  </si>
  <si>
    <t>3.  Adjusted for general inflation, using the GDP market price deflator.</t>
  </si>
  <si>
    <t>2.  Estimated receipts for non-local bus services are not available for 2004-05 onwards</t>
  </si>
  <si>
    <t>2005-06</t>
  </si>
  <si>
    <t xml:space="preserve"> of passengers who did not pay cash (e.g.  those using season tickets, concessionary fare passes, return halves of tickets, etc). These revisions increased the </t>
  </si>
  <si>
    <t>passenger numbers by between 2.4% and 4.4% per year, depending upon the year (as the proportion of cash fares has been declining, the adjustments to the</t>
  </si>
  <si>
    <t>more recent figures tended to be greater).</t>
  </si>
  <si>
    <t>2006-07</t>
  </si>
  <si>
    <t>number per hour</t>
  </si>
  <si>
    <t>Less</t>
  </si>
  <si>
    <t>freq.</t>
  </si>
  <si>
    <t>Local bus passengers</t>
  </si>
  <si>
    <t>2007-08</t>
  </si>
  <si>
    <t>Accessible small towns</t>
  </si>
  <si>
    <t>Remote small towns</t>
  </si>
  <si>
    <t>Accessible rural areas</t>
  </si>
  <si>
    <t>Remote rural areas</t>
  </si>
  <si>
    <t>Buses are on time</t>
  </si>
  <si>
    <t>Buses are frequent</t>
  </si>
  <si>
    <t>Service runs when I need it</t>
  </si>
  <si>
    <t>Simple deciding the type of ticket I need</t>
  </si>
  <si>
    <t>Easy changing from buses to other forms of transport</t>
  </si>
  <si>
    <t>Fares are good value</t>
  </si>
  <si>
    <t>1. The revisions made by DfT in September 2005 increased the number of passengers for 1999-00 onwards by about 2% in each year.</t>
  </si>
  <si>
    <t>2. Figures for passenger journeys on other (non-local) services are no longer collected.</t>
  </si>
  <si>
    <t xml:space="preserve">2. Services run without direct financial support, but which are still eligible for Government subsidy in the form of  </t>
  </si>
  <si>
    <r>
      <t xml:space="preserve">Platform staff </t>
    </r>
    <r>
      <rPr>
        <vertAlign val="superscript"/>
        <sz val="12"/>
        <rFont val="Arial"/>
        <family val="2"/>
      </rPr>
      <t>2</t>
    </r>
  </si>
  <si>
    <r>
      <t xml:space="preserve">Maintenance and other staff </t>
    </r>
    <r>
      <rPr>
        <vertAlign val="superscript"/>
        <sz val="12"/>
        <rFont val="Arial"/>
        <family val="2"/>
      </rPr>
      <t>2</t>
    </r>
  </si>
  <si>
    <r>
      <t xml:space="preserve">1. Views on local bus service are sought  </t>
    </r>
    <r>
      <rPr>
        <i/>
        <sz val="12"/>
        <rFont val="Arial"/>
        <family val="2"/>
      </rPr>
      <t>only</t>
    </r>
    <r>
      <rPr>
        <sz val="12"/>
        <rFont val="Arial"/>
        <family val="2"/>
      </rPr>
      <t xml:space="preserve"> from those who said that they had used a local bus service in the past month.</t>
    </r>
  </si>
  <si>
    <r>
      <t xml:space="preserve"> Other (non-local) services  </t>
    </r>
    <r>
      <rPr>
        <vertAlign val="superscript"/>
        <sz val="10"/>
        <rFont val="Arial"/>
        <family val="2"/>
      </rPr>
      <t>2</t>
    </r>
  </si>
  <si>
    <t>2008-09</t>
  </si>
  <si>
    <t xml:space="preserve"> Other (non-local) services</t>
  </si>
  <si>
    <r>
      <t xml:space="preserve">2009-10 </t>
    </r>
  </si>
  <si>
    <t>2009-10</t>
  </si>
  <si>
    <t>deflator (2009/10=100)</t>
  </si>
  <si>
    <t>1. In September 2006, DfT revised the bus passenger numbers for each year from 1985-86 in order to adjust for the under-recording by some operators of the numbers</t>
  </si>
  <si>
    <r>
      <t xml:space="preserve">2004-05 </t>
    </r>
    <r>
      <rPr>
        <b/>
        <vertAlign val="superscript"/>
        <sz val="12"/>
        <rFont val="Arial"/>
        <family val="2"/>
      </rPr>
      <t>3</t>
    </r>
  </si>
  <si>
    <r>
      <t xml:space="preserve">2004-05 </t>
    </r>
    <r>
      <rPr>
        <b/>
        <vertAlign val="superscript"/>
        <sz val="12"/>
        <rFont val="Arial"/>
        <family val="2"/>
      </rPr>
      <t>4</t>
    </r>
  </si>
  <si>
    <t>The latter includes vehicles other than those kept by Public Service Vehicle operators, vehicles subject to a Statutory Off Road</t>
  </si>
  <si>
    <t>Notification (SORN) and vehicles operated under a special restricted licence as taxis, none of which are counted here.</t>
  </si>
  <si>
    <t>are less likely to keep buses than other vehicle types. As a consequence estimates for coaches and minibuses are somewhat</t>
  </si>
  <si>
    <t>less robust than those for buses.</t>
  </si>
  <si>
    <t>3. Break in the series due to changes in the estimation methodology from 2004/05</t>
  </si>
  <si>
    <t>Numbers for figures 2.3</t>
  </si>
  <si>
    <t>Table  2.7</t>
  </si>
  <si>
    <t>Feels personally safe and secure on the bus during the day</t>
  </si>
  <si>
    <t>Feels personally safe and secure on the bus during the evening</t>
  </si>
  <si>
    <t xml:space="preserve"> and PSVs operated under a special restricted licence as taxis. </t>
  </si>
  <si>
    <t>not pay cash (e.g. season tickets, concessionary fare passes, multi-trip tickets etc). These revisions increased the passenger numbers by between 2.4% and 4.4% per year,</t>
  </si>
  <si>
    <t xml:space="preserve">In September 2006, DfT revised the bus passenger numbers for each year from 1985-86 in order to adjust for the under-recording by some operators of the numbers of passengers </t>
  </si>
  <si>
    <t>(as the proportion of cash fares has been declining, the adjustments to the more recent figures tended to be greater).</t>
  </si>
  <si>
    <t>3. Services which are run under contract, with some direct subsidy from the local transport authority, because they are considered socially necessary.</t>
  </si>
  <si>
    <t>Note: Figures prior to 2004/05 are not strictly comparable with previous years due to changes in the methodology.</t>
  </si>
  <si>
    <t>Note: Comparable data prior to 2004/05 is not available due to changes in methodology</t>
  </si>
  <si>
    <r>
      <t>2004-05</t>
    </r>
    <r>
      <rPr>
        <b/>
        <vertAlign val="superscript"/>
        <sz val="12"/>
        <rFont val="Arial"/>
        <family val="2"/>
      </rPr>
      <t>3</t>
    </r>
  </si>
  <si>
    <r>
      <t>Commercial local bus services</t>
    </r>
    <r>
      <rPr>
        <vertAlign val="superscript"/>
        <sz val="12"/>
        <rFont val="Arial"/>
        <family val="2"/>
      </rPr>
      <t>2</t>
    </r>
  </si>
  <si>
    <r>
      <t>Subsidised local bus services</t>
    </r>
    <r>
      <rPr>
        <vertAlign val="superscript"/>
        <sz val="12"/>
        <rFont val="Arial"/>
        <family val="2"/>
      </rPr>
      <t>3</t>
    </r>
  </si>
  <si>
    <t>1. The estimation methodology changed from 2004/05 onwards. Therefore figures are not strictly comparable with previous years.</t>
  </si>
  <si>
    <t>2. Figures in this table differ from thosepublished in DfT's Vehicle Licencing Statistics for several reasons:</t>
  </si>
  <si>
    <t>3. Public Service Vehicles in the bus and coach taxation class having nine or more seats and excludes community buses</t>
  </si>
  <si>
    <t>4. Buses are licenced for over 22 passengers (including standing).</t>
  </si>
  <si>
    <t>5. This includes all types of operators, both local and non local, although the sample size is smaller for non-local operators who</t>
  </si>
  <si>
    <t>6. Coaches have 17 or more seats (with no standing)</t>
  </si>
  <si>
    <t>7. Minibuses have 8 to 22 passengers (including standing)</t>
  </si>
  <si>
    <r>
      <t>Coaches</t>
    </r>
    <r>
      <rPr>
        <vertAlign val="superscript"/>
        <sz val="12"/>
        <rFont val="Arial"/>
        <family val="2"/>
      </rPr>
      <t>5,6</t>
    </r>
  </si>
  <si>
    <r>
      <t>Minibuses</t>
    </r>
    <r>
      <rPr>
        <vertAlign val="superscript"/>
        <sz val="12"/>
        <rFont val="Arial"/>
        <family val="2"/>
      </rPr>
      <t>5,7</t>
    </r>
  </si>
  <si>
    <r>
      <t xml:space="preserve"> Other (non-local) services </t>
    </r>
    <r>
      <rPr>
        <vertAlign val="superscript"/>
        <sz val="10"/>
        <rFont val="Arial"/>
        <family val="2"/>
      </rPr>
      <t xml:space="preserve">2 </t>
    </r>
  </si>
  <si>
    <r>
      <t xml:space="preserve">At constant prices </t>
    </r>
    <r>
      <rPr>
        <b/>
        <vertAlign val="superscript"/>
        <sz val="12"/>
        <rFont val="Arial"/>
        <family val="2"/>
      </rPr>
      <t>2</t>
    </r>
  </si>
  <si>
    <t>2. Adjusted for general inflation, using the Retail Prices Index.</t>
  </si>
  <si>
    <r>
      <t xml:space="preserve">Table 2.4  Staff employed </t>
    </r>
    <r>
      <rPr>
        <b/>
        <vertAlign val="superscript"/>
        <sz val="12"/>
        <rFont val="Arial"/>
        <family val="2"/>
      </rPr>
      <t>1</t>
    </r>
  </si>
  <si>
    <r>
      <t>Table 2.6  Local bus fare indices</t>
    </r>
    <r>
      <rPr>
        <b/>
        <vertAlign val="superscript"/>
        <sz val="12"/>
        <rFont val="Arial"/>
        <family val="2"/>
      </rPr>
      <t>1</t>
    </r>
  </si>
  <si>
    <r>
      <t>Table 2.1   Vehicle stock</t>
    </r>
    <r>
      <rPr>
        <b/>
        <vertAlign val="superscript"/>
        <sz val="12"/>
        <rFont val="Arial"/>
        <family val="2"/>
      </rPr>
      <t xml:space="preserve">1, 2   </t>
    </r>
    <r>
      <rPr>
        <b/>
        <sz val="12"/>
        <rFont val="Arial"/>
        <family val="2"/>
      </rPr>
      <t xml:space="preserve"> by type of vehicle </t>
    </r>
    <r>
      <rPr>
        <b/>
        <vertAlign val="superscript"/>
        <sz val="12"/>
        <rFont val="Arial"/>
        <family val="2"/>
      </rPr>
      <t>3</t>
    </r>
  </si>
  <si>
    <r>
      <t>Table 2.2  Passenger journeys (boardings) by type of service</t>
    </r>
    <r>
      <rPr>
        <b/>
        <vertAlign val="superscript"/>
        <sz val="12"/>
        <rFont val="Arial"/>
        <family val="2"/>
      </rPr>
      <t>1,2</t>
    </r>
  </si>
  <si>
    <r>
      <t>Table 2.3  Vehicle kilometres by type of service</t>
    </r>
    <r>
      <rPr>
        <b/>
        <vertAlign val="superscript"/>
        <sz val="12"/>
        <rFont val="Arial"/>
        <family val="2"/>
      </rPr>
      <t>1</t>
    </r>
  </si>
  <si>
    <t>Figure 2.1             Vehicle stock by type of vehicle</t>
  </si>
  <si>
    <t>Figure 2.2             Passenger journeys (boardings) and vehicle-kilometres</t>
  </si>
  <si>
    <t xml:space="preserve">Figure 2.4  Local bus fare indices </t>
  </si>
  <si>
    <t>1. Fares at March of each year</t>
  </si>
  <si>
    <t>2010-11</t>
  </si>
  <si>
    <t>Scotland</t>
  </si>
  <si>
    <t>Great Britain</t>
  </si>
  <si>
    <t>Obtain indices from Dft publication</t>
  </si>
  <si>
    <t>2005 = 100</t>
  </si>
  <si>
    <t>1989-90</t>
  </si>
  <si>
    <t>1990-91</t>
  </si>
  <si>
    <t>1991-92</t>
  </si>
  <si>
    <t>1992-93</t>
  </si>
  <si>
    <t>1993-94</t>
  </si>
  <si>
    <t>1994-95</t>
  </si>
  <si>
    <r>
      <t xml:space="preserve"> Local bus services </t>
    </r>
    <r>
      <rPr>
        <vertAlign val="superscript"/>
        <sz val="10"/>
        <rFont val="Arial"/>
        <family val="2"/>
      </rPr>
      <t>1</t>
    </r>
  </si>
  <si>
    <t xml:space="preserve">1.  Until 2003-04, receipts for local bus services include concessionary fare reimbursement from local authorities.  From 2004-05 this only includes fare reciepts retained by bus operators.  On some  </t>
  </si>
  <si>
    <t>Total Passenger Revenue</t>
  </si>
  <si>
    <r>
      <t xml:space="preserve">Government Support </t>
    </r>
    <r>
      <rPr>
        <vertAlign val="superscript"/>
        <sz val="10"/>
        <rFont val="Arial"/>
        <family val="2"/>
      </rPr>
      <t>4</t>
    </r>
  </si>
  <si>
    <t>5. A review of this data in Scotland was carried out by Transport Scotland in Summer 2011.  Figures will differ from those published in STS in previous years and those published by DfT.</t>
  </si>
  <si>
    <r>
      <t xml:space="preserve">Table 2.5  Passenger revenue by type of service </t>
    </r>
    <r>
      <rPr>
        <b/>
        <vertAlign val="superscript"/>
        <sz val="12"/>
        <rFont val="Arial"/>
        <family val="2"/>
      </rPr>
      <t>5</t>
    </r>
  </si>
  <si>
    <t xml:space="preserve">     was introduced in April 2006.  Figures for Government Support prior to this include all modes of concessionary travel so are not comparable with later years.</t>
  </si>
  <si>
    <t>4. Government Support includes Bus Service Operators Grant, Concessionary Bus Travel and Local Authority gross costs incurred in support of bus services.  The National Concessionary Travel scheme</t>
  </si>
  <si>
    <t>Table 2.5</t>
  </si>
  <si>
    <t>Note: Breaks in series are due to changes in definitions and methodology and data is not comparable across breaks.</t>
  </si>
  <si>
    <t xml:space="preserve">For more detail see table 2.5 </t>
  </si>
  <si>
    <t>2001 = 100</t>
  </si>
  <si>
    <t>2011-12</t>
  </si>
  <si>
    <r>
      <t>Adults (16+) - views on local bus services of those who used them in the past month: 2011</t>
    </r>
    <r>
      <rPr>
        <b/>
        <vertAlign val="superscript"/>
        <sz val="12"/>
        <rFont val="Arial"/>
        <family val="2"/>
      </rPr>
      <t xml:space="preserve"> 1</t>
    </r>
  </si>
  <si>
    <t>Households - walking time to the nearest bus stop, and frequency of service: 2011</t>
  </si>
  <si>
    <t>Figure 2.3  Passenger receipts at constant 2011-12 prices</t>
  </si>
  <si>
    <r>
      <t>(b) At 2010-11 Prices</t>
    </r>
    <r>
      <rPr>
        <vertAlign val="superscript"/>
        <sz val="12"/>
        <rFont val="Arial"/>
        <family val="2"/>
      </rPr>
      <t>3</t>
    </r>
  </si>
  <si>
    <t xml:space="preserve">     tendered or supported services, fare receipts are passed to the Local Authority.</t>
  </si>
  <si>
    <t>Journey times are reasonable</t>
  </si>
  <si>
    <t>3. Break in the local bus series due to changes in the estimation methodology from 2004/05. Previously published figures have been revised.</t>
  </si>
  <si>
    <t>4. Break in the local bus series due to changes in the estimation methodology from 2004/05. Previously published figures have been revised.</t>
  </si>
  <si>
    <t>Note: Due to the delay in the DfT publishing their data an update was not available in time for publication.</t>
  </si>
  <si>
    <r>
      <t>Buses</t>
    </r>
    <r>
      <rPr>
        <vertAlign val="superscript"/>
        <sz val="12"/>
        <rFont val="Arial"/>
        <family val="2"/>
      </rPr>
      <t>4, 8</t>
    </r>
  </si>
  <si>
    <t xml:space="preserve"> Local bus services </t>
  </si>
  <si>
    <t xml:space="preserve"> Other (non-local) services </t>
  </si>
  <si>
    <t>Revised methodology</t>
  </si>
  <si>
    <t>8. DfT revised previously published figures in 2012.  Bus figures are no longer strictly comparable with other numbers in the table.</t>
  </si>
  <si>
    <t xml:space="preserve">    Therefore the sum of the rows will not equal the total number of vehicles.</t>
  </si>
  <si>
    <r>
      <t>Total number of vehicles</t>
    </r>
    <r>
      <rPr>
        <b/>
        <vertAlign val="superscript"/>
        <sz val="12"/>
        <rFont val="Arial"/>
        <family val="2"/>
      </rPr>
      <t>8</t>
    </r>
  </si>
  <si>
    <r>
      <t>Local bus services (revised)</t>
    </r>
    <r>
      <rPr>
        <vertAlign val="superscript"/>
        <sz val="12"/>
        <rFont val="Arial"/>
        <family val="2"/>
      </rPr>
      <t>4</t>
    </r>
  </si>
  <si>
    <t>Old methodology</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</si>
</sst>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0"/>
    <numFmt numFmtId="167" formatCode="General_)"/>
    <numFmt numFmtId="168" formatCode="0.000%"/>
    <numFmt numFmtId="169" formatCode="0.00000"/>
    <numFmt numFmtId="170" formatCode="0.0000"/>
    <numFmt numFmtId="171" formatCode="0.000"/>
    <numFmt numFmtId="172" formatCode="_-* #,##0.0_-;\-* #,##0.0_-;_-* &quot;-&quot;??_-;_-@_-"/>
    <numFmt numFmtId="173" formatCode="_-* #,##0_-;\-* #,##0_-;_-* &quot;-&quot;??_-;_-@_-"/>
    <numFmt numFmtId="174" formatCode="#,##0.0"/>
    <numFmt numFmtId="175" formatCode="0.000000"/>
    <numFmt numFmtId="176" formatCode="_-* #,##0.000_-;\-* #,##0.000_-;_-* &quot;-&quot;??_-;_-@_-"/>
    <numFmt numFmtId="177" formatCode="0.000000000"/>
    <numFmt numFmtId="178" formatCode="0.00000000"/>
    <numFmt numFmtId="179" formatCode="\1\9\8\8\-\8\9"/>
    <numFmt numFmtId="180" formatCode="\1\9\8\8\-\8\9;\1\9\8\9\-\90"/>
    <numFmt numFmtId="181" formatCode="\1\9\8\8\-\8\9\1\9\8\9\-\9#,##0"/>
    <numFmt numFmtId="182" formatCode="#.#%;#.#"/>
    <numFmt numFmtId="183" formatCode="#,##0_ ;\-#,##0\ "/>
    <numFmt numFmtId="184" formatCode="00000"/>
    <numFmt numFmtId="185" formatCode="#,##0_ ;[Red]\-#,##0\ "/>
    <numFmt numFmtId="186" formatCode="_-* #,##0.0000_-;\-* #,##0.0000_-;_-* &quot;-&quot;??_-;_-@_-"/>
    <numFmt numFmtId="187" formatCode="&quot;Yes&quot;;&quot;Yes&quot;;&quot;No&quot;"/>
    <numFmt numFmtId="188" formatCode="&quot;True&quot;;&quot;True&quot;;&quot;False&quot;"/>
    <numFmt numFmtId="189" formatCode="&quot;On&quot;;&quot;On&quot;;&quot;Off&quot;"/>
    <numFmt numFmtId="190" formatCode="[$€-2]\ #,##0.00_);[Red]\([$€-2]\ #,##0.00\)"/>
    <numFmt numFmtId="191" formatCode="0.0000000000"/>
    <numFmt numFmtId="192" formatCode="0_)"/>
    <numFmt numFmtId="193" formatCode="0.0_)"/>
  </numFmts>
  <fonts count="38">
    <font>
      <sz val="10"/>
      <name val="Arial"/>
      <family val="0"/>
    </font>
    <font>
      <b/>
      <sz val="10"/>
      <name val="Arial"/>
      <family val="0"/>
    </font>
    <font>
      <i/>
      <sz val="10"/>
      <name val="Arial"/>
      <family val="0"/>
    </font>
    <font>
      <b/>
      <i/>
      <sz val="10"/>
      <name val="Arial"/>
      <family val="0"/>
    </font>
    <font>
      <vertAlign val="superscript"/>
      <sz val="10"/>
      <name val="Arial"/>
      <family val="2"/>
    </font>
    <font>
      <sz val="12"/>
      <name val="Arial"/>
      <family val="2"/>
    </font>
    <font>
      <b/>
      <sz val="8"/>
      <name val="Arial"/>
      <family val="2"/>
    </font>
    <font>
      <sz val="9"/>
      <name val="Arial"/>
      <family val="2"/>
    </font>
    <font>
      <sz val="8"/>
      <name val="Arial"/>
      <family val="2"/>
    </font>
    <font>
      <sz val="10"/>
      <color indexed="50"/>
      <name val="Arial"/>
      <family val="2"/>
    </font>
    <font>
      <sz val="10"/>
      <color indexed="18"/>
      <name val="Arial"/>
      <family val="2"/>
    </font>
    <font>
      <sz val="10"/>
      <color indexed="17"/>
      <name val="Arial"/>
      <family val="2"/>
    </font>
    <font>
      <b/>
      <sz val="12"/>
      <name val="Arial"/>
      <family val="2"/>
    </font>
    <font>
      <vertAlign val="superscript"/>
      <sz val="12"/>
      <name val="Arial"/>
      <family val="2"/>
    </font>
    <font>
      <b/>
      <sz val="12"/>
      <color indexed="56"/>
      <name val="Arial"/>
      <family val="2"/>
    </font>
    <font>
      <b/>
      <sz val="11"/>
      <name val="Arial"/>
      <family val="2"/>
    </font>
    <font>
      <sz val="11"/>
      <name val="Arial"/>
      <family val="2"/>
    </font>
    <font>
      <sz val="12"/>
      <color indexed="10"/>
      <name val="Arial"/>
      <family val="2"/>
    </font>
    <font>
      <sz val="19.5"/>
      <name val="Arial"/>
      <family val="0"/>
    </font>
    <font>
      <sz val="18"/>
      <name val="Arial"/>
      <family val="2"/>
    </font>
    <font>
      <u val="single"/>
      <sz val="10"/>
      <color indexed="12"/>
      <name val="Arial"/>
      <family val="0"/>
    </font>
    <font>
      <u val="single"/>
      <sz val="10"/>
      <color indexed="36"/>
      <name val="Arial"/>
      <family val="0"/>
    </font>
    <font>
      <i/>
      <sz val="12"/>
      <name val="Arial"/>
      <family val="2"/>
    </font>
    <font>
      <i/>
      <vertAlign val="superscript"/>
      <sz val="12"/>
      <name val="Arial"/>
      <family val="2"/>
    </font>
    <font>
      <b/>
      <i/>
      <sz val="12"/>
      <name val="Arial"/>
      <family val="2"/>
    </font>
    <font>
      <b/>
      <vertAlign val="superscript"/>
      <sz val="12"/>
      <name val="Arial"/>
      <family val="2"/>
    </font>
    <font>
      <sz val="12"/>
      <color indexed="8"/>
      <name val="Arial"/>
      <family val="2"/>
    </font>
    <font>
      <i/>
      <sz val="12"/>
      <color indexed="8"/>
      <name val="Arial"/>
      <family val="2"/>
    </font>
    <font>
      <b/>
      <sz val="8.25"/>
      <name val="Arial"/>
      <family val="2"/>
    </font>
    <font>
      <sz val="14"/>
      <name val="Arial"/>
      <family val="2"/>
    </font>
    <font>
      <b/>
      <sz val="14"/>
      <name val="Arial"/>
      <family val="2"/>
    </font>
    <font>
      <sz val="12"/>
      <color indexed="12"/>
      <name val="Arial"/>
      <family val="2"/>
    </font>
    <font>
      <b/>
      <sz val="12"/>
      <color indexed="10"/>
      <name val="Arial"/>
      <family val="2"/>
    </font>
    <font>
      <i/>
      <sz val="11"/>
      <name val="Arial"/>
      <family val="2"/>
    </font>
    <font>
      <sz val="12"/>
      <color indexed="9"/>
      <name val="Arial"/>
      <family val="2"/>
    </font>
    <font>
      <b/>
      <sz val="13"/>
      <name val="Arial"/>
      <family val="2"/>
    </font>
    <font>
      <sz val="10"/>
      <color indexed="10"/>
      <name val="Arial"/>
      <family val="2"/>
    </font>
    <font>
      <sz val="10"/>
      <color indexed="12"/>
      <name val="Arial"/>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0">
    <border>
      <left/>
      <right/>
      <top/>
      <bottom/>
      <diagonal/>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193">
    <xf numFmtId="0" fontId="0" fillId="0" borderId="0" xfId="0" applyAlignment="1">
      <alignment/>
    </xf>
    <xf numFmtId="0" fontId="5" fillId="0" borderId="0" xfId="0" applyFont="1" applyAlignment="1">
      <alignment/>
    </xf>
    <xf numFmtId="0" fontId="0" fillId="0" borderId="0" xfId="0" applyFont="1" applyBorder="1" applyAlignment="1">
      <alignment/>
    </xf>
    <xf numFmtId="4" fontId="1" fillId="0" borderId="0" xfId="0" applyNumberFormat="1" applyFont="1" applyBorder="1" applyAlignment="1">
      <alignment horizontal="right"/>
    </xf>
    <xf numFmtId="0" fontId="0" fillId="0" borderId="0" xfId="0" applyFont="1" applyAlignment="1">
      <alignment/>
    </xf>
    <xf numFmtId="0" fontId="1" fillId="0" borderId="0" xfId="0" applyFont="1" applyBorder="1" applyAlignment="1">
      <alignment/>
    </xf>
    <xf numFmtId="0" fontId="0" fillId="0" borderId="0" xfId="0" applyFont="1" applyBorder="1" applyAlignment="1">
      <alignment horizontal="left"/>
    </xf>
    <xf numFmtId="0" fontId="1" fillId="0" borderId="0" xfId="0" applyFont="1" applyBorder="1" applyAlignment="1" applyProtection="1">
      <alignment/>
      <protection locked="0"/>
    </xf>
    <xf numFmtId="0" fontId="2" fillId="0" borderId="0" xfId="0" applyFont="1" applyBorder="1" applyAlignment="1">
      <alignment horizontal="right"/>
    </xf>
    <xf numFmtId="0" fontId="9" fillId="0" borderId="0" xfId="0" applyFont="1" applyAlignment="1">
      <alignment/>
    </xf>
    <xf numFmtId="0" fontId="10" fillId="0" borderId="0" xfId="0" applyFont="1" applyAlignment="1">
      <alignment/>
    </xf>
    <xf numFmtId="0" fontId="11" fillId="0" borderId="1" xfId="0" applyFont="1" applyBorder="1" applyAlignment="1">
      <alignment/>
    </xf>
    <xf numFmtId="0" fontId="5" fillId="0" borderId="0" xfId="0" applyFont="1" applyBorder="1" applyAlignment="1">
      <alignment/>
    </xf>
    <xf numFmtId="0" fontId="0" fillId="0" borderId="2" xfId="0" applyFont="1" applyBorder="1" applyAlignment="1">
      <alignment/>
    </xf>
    <xf numFmtId="174" fontId="14" fillId="0" borderId="0" xfId="0" applyNumberFormat="1" applyFont="1" applyBorder="1" applyAlignment="1">
      <alignment horizontal="right"/>
    </xf>
    <xf numFmtId="165" fontId="5" fillId="0" borderId="0" xfId="0" applyNumberFormat="1" applyFont="1" applyBorder="1" applyAlignment="1">
      <alignment/>
    </xf>
    <xf numFmtId="0" fontId="15" fillId="0" borderId="3" xfId="0" applyFont="1" applyBorder="1" applyAlignment="1">
      <alignment/>
    </xf>
    <xf numFmtId="0" fontId="16" fillId="0" borderId="3"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15" fillId="0" borderId="0" xfId="0" applyFont="1" applyBorder="1" applyAlignment="1">
      <alignment/>
    </xf>
    <xf numFmtId="0" fontId="0" fillId="0" borderId="0" xfId="0" applyFont="1" applyFill="1" applyBorder="1" applyAlignment="1">
      <alignment horizontal="left"/>
    </xf>
    <xf numFmtId="0" fontId="5" fillId="0" borderId="0" xfId="0" applyFont="1" applyFill="1" applyBorder="1" applyAlignment="1">
      <alignment/>
    </xf>
    <xf numFmtId="165" fontId="5" fillId="0" borderId="0" xfId="0" applyNumberFormat="1" applyFont="1" applyFill="1" applyBorder="1" applyAlignment="1">
      <alignment/>
    </xf>
    <xf numFmtId="165" fontId="5" fillId="0" borderId="0" xfId="0" applyNumberFormat="1" applyFont="1" applyAlignment="1">
      <alignment/>
    </xf>
    <xf numFmtId="165" fontId="5" fillId="0" borderId="0" xfId="0" applyNumberFormat="1" applyFont="1" applyAlignment="1">
      <alignment horizontal="right"/>
    </xf>
    <xf numFmtId="0" fontId="5" fillId="0" borderId="0" xfId="0" applyFont="1" applyFill="1" applyAlignment="1">
      <alignment/>
    </xf>
    <xf numFmtId="0" fontId="5" fillId="0" borderId="0" xfId="0" applyFont="1" applyFill="1" applyAlignment="1">
      <alignment horizontal="right"/>
    </xf>
    <xf numFmtId="165" fontId="5" fillId="0" borderId="0" xfId="0" applyNumberFormat="1" applyFont="1" applyFill="1" applyAlignment="1">
      <alignment/>
    </xf>
    <xf numFmtId="165" fontId="5" fillId="0" borderId="0" xfId="0" applyNumberFormat="1" applyFont="1" applyFill="1" applyAlignment="1">
      <alignment horizontal="right"/>
    </xf>
    <xf numFmtId="1" fontId="5" fillId="0" borderId="0" xfId="0" applyNumberFormat="1" applyFont="1" applyFill="1" applyAlignment="1">
      <alignment/>
    </xf>
    <xf numFmtId="1" fontId="5" fillId="0" borderId="0" xfId="0" applyNumberFormat="1" applyFont="1" applyFill="1" applyAlignment="1">
      <alignment horizontal="right"/>
    </xf>
    <xf numFmtId="0" fontId="5" fillId="0" borderId="2" xfId="0" applyFont="1" applyFill="1" applyBorder="1" applyAlignment="1">
      <alignment/>
    </xf>
    <xf numFmtId="0" fontId="12" fillId="0" borderId="0" xfId="0" applyFont="1" applyFill="1" applyAlignment="1">
      <alignment/>
    </xf>
    <xf numFmtId="0" fontId="12" fillId="0" borderId="4" xfId="0" applyFont="1" applyFill="1" applyBorder="1" applyAlignment="1">
      <alignment/>
    </xf>
    <xf numFmtId="0" fontId="5" fillId="0" borderId="4" xfId="0" applyFont="1" applyFill="1" applyBorder="1" applyAlignment="1">
      <alignment/>
    </xf>
    <xf numFmtId="0" fontId="12" fillId="0" borderId="5"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xf>
    <xf numFmtId="0" fontId="12" fillId="0" borderId="0" xfId="0" applyFont="1" applyFill="1" applyBorder="1" applyAlignment="1">
      <alignment horizontal="left"/>
    </xf>
    <xf numFmtId="0" fontId="22" fillId="0" borderId="0" xfId="0" applyFont="1" applyFill="1" applyAlignment="1">
      <alignment/>
    </xf>
    <xf numFmtId="0" fontId="22" fillId="0" borderId="0" xfId="0" applyFont="1" applyFill="1" applyAlignment="1">
      <alignment horizontal="center"/>
    </xf>
    <xf numFmtId="3" fontId="22" fillId="0" borderId="0" xfId="0" applyNumberFormat="1" applyFont="1" applyFill="1" applyBorder="1" applyAlignment="1">
      <alignment/>
    </xf>
    <xf numFmtId="0" fontId="5" fillId="0" borderId="0" xfId="0" applyFont="1" applyFill="1" applyBorder="1" applyAlignment="1">
      <alignment horizontal="center"/>
    </xf>
    <xf numFmtId="0" fontId="12" fillId="0" borderId="4" xfId="0" applyFont="1" applyFill="1" applyBorder="1" applyAlignment="1">
      <alignment horizontal="center"/>
    </xf>
    <xf numFmtId="16" fontId="5" fillId="0" borderId="0" xfId="0" applyNumberFormat="1"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Alignment="1">
      <alignment horizontal="right"/>
    </xf>
    <xf numFmtId="3" fontId="22" fillId="0" borderId="0" xfId="0" applyNumberFormat="1" applyFont="1" applyFill="1" applyAlignment="1">
      <alignment horizontal="center"/>
    </xf>
    <xf numFmtId="0" fontId="5" fillId="0" borderId="0" xfId="0" applyFont="1" applyFill="1" applyBorder="1" applyAlignment="1">
      <alignment horizontal="left"/>
    </xf>
    <xf numFmtId="0" fontId="15" fillId="0" borderId="6" xfId="0" applyFont="1" applyBorder="1" applyAlignment="1">
      <alignment/>
    </xf>
    <xf numFmtId="0" fontId="12" fillId="0" borderId="0" xfId="0" applyFont="1" applyBorder="1" applyAlignment="1">
      <alignment/>
    </xf>
    <xf numFmtId="0" fontId="12" fillId="0" borderId="6" xfId="0" applyFont="1" applyBorder="1" applyAlignment="1">
      <alignment horizontal="right"/>
    </xf>
    <xf numFmtId="0" fontId="12" fillId="0" borderId="3" xfId="0" applyFont="1" applyBorder="1" applyAlignment="1">
      <alignment horizontal="right"/>
    </xf>
    <xf numFmtId="3" fontId="27" fillId="0" borderId="0" xfId="0" applyNumberFormat="1" applyFont="1" applyFill="1" applyAlignment="1">
      <alignment horizontal="right" wrapText="1"/>
    </xf>
    <xf numFmtId="0" fontId="5" fillId="0" borderId="0" xfId="0" applyFont="1" applyFill="1" applyAlignment="1">
      <alignment wrapText="1"/>
    </xf>
    <xf numFmtId="0" fontId="5" fillId="0" borderId="0" xfId="21" applyFont="1" applyFill="1" applyAlignment="1">
      <alignment horizontal="right" wrapText="1"/>
      <protection/>
    </xf>
    <xf numFmtId="3" fontId="22" fillId="0" borderId="0" xfId="0" applyNumberFormat="1" applyFont="1" applyFill="1" applyAlignment="1">
      <alignment/>
    </xf>
    <xf numFmtId="0" fontId="5" fillId="0" borderId="0" xfId="0" applyFont="1" applyFill="1" applyAlignment="1">
      <alignment horizontal="left"/>
    </xf>
    <xf numFmtId="1" fontId="26" fillId="0" borderId="0" xfId="0" applyNumberFormat="1" applyFont="1" applyFill="1" applyBorder="1" applyAlignment="1">
      <alignment horizontal="right" vertical="top" wrapText="1"/>
    </xf>
    <xf numFmtId="169" fontId="5" fillId="0" borderId="0" xfId="0" applyNumberFormat="1" applyFont="1" applyFill="1" applyAlignment="1">
      <alignment horizontal="left"/>
    </xf>
    <xf numFmtId="1" fontId="26" fillId="0" borderId="0" xfId="0" applyNumberFormat="1" applyFont="1" applyFill="1" applyBorder="1" applyAlignment="1">
      <alignment horizontal="right" vertical="center" wrapText="1"/>
    </xf>
    <xf numFmtId="0" fontId="12" fillId="0" borderId="0" xfId="0" applyFont="1" applyFill="1" applyBorder="1" applyAlignment="1">
      <alignment horizontal="right"/>
    </xf>
    <xf numFmtId="0" fontId="12" fillId="0" borderId="4" xfId="0" applyFont="1" applyFill="1" applyBorder="1" applyAlignment="1">
      <alignment horizontal="left"/>
    </xf>
    <xf numFmtId="0" fontId="12" fillId="0" borderId="4" xfId="0" applyFont="1" applyFill="1" applyBorder="1" applyAlignment="1">
      <alignment horizontal="right"/>
    </xf>
    <xf numFmtId="0" fontId="22" fillId="0" borderId="0" xfId="0" applyFont="1" applyFill="1" applyBorder="1" applyAlignment="1">
      <alignment/>
    </xf>
    <xf numFmtId="0" fontId="24" fillId="0" borderId="0" xfId="0" applyFont="1" applyFill="1" applyBorder="1" applyAlignment="1">
      <alignment horizontal="center"/>
    </xf>
    <xf numFmtId="16" fontId="12"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5" fillId="0" borderId="0" xfId="0" applyFont="1" applyFill="1" applyBorder="1" applyAlignment="1">
      <alignment horizontal="right"/>
    </xf>
    <xf numFmtId="1" fontId="5" fillId="0" borderId="0" xfId="0" applyNumberFormat="1" applyFont="1" applyFill="1" applyBorder="1" applyAlignment="1">
      <alignment horizontal="right"/>
    </xf>
    <xf numFmtId="174" fontId="14" fillId="0" borderId="0" xfId="0" applyNumberFormat="1" applyFont="1" applyFill="1" applyBorder="1" applyAlignment="1">
      <alignment horizontal="right"/>
    </xf>
    <xf numFmtId="0" fontId="29" fillId="0" borderId="0" xfId="0" applyFont="1" applyFill="1" applyAlignment="1">
      <alignment/>
    </xf>
    <xf numFmtId="0" fontId="29" fillId="0" borderId="0" xfId="0" applyFont="1" applyFill="1" applyBorder="1" applyAlignment="1">
      <alignment/>
    </xf>
    <xf numFmtId="0" fontId="0" fillId="0" borderId="2" xfId="0" applyFont="1" applyFill="1" applyBorder="1" applyAlignment="1">
      <alignment/>
    </xf>
    <xf numFmtId="4" fontId="1" fillId="0" borderId="2" xfId="0" applyNumberFormat="1" applyFont="1" applyFill="1" applyBorder="1" applyAlignment="1">
      <alignment horizontal="right"/>
    </xf>
    <xf numFmtId="0" fontId="0" fillId="0" borderId="0" xfId="0" applyFill="1" applyAlignment="1">
      <alignment/>
    </xf>
    <xf numFmtId="1" fontId="31" fillId="0" borderId="0" xfId="0" applyNumberFormat="1" applyFont="1" applyFill="1" applyBorder="1" applyAlignment="1">
      <alignment/>
    </xf>
    <xf numFmtId="0" fontId="5" fillId="0" borderId="7" xfId="0" applyFont="1" applyFill="1" applyBorder="1" applyAlignment="1">
      <alignment/>
    </xf>
    <xf numFmtId="1" fontId="5" fillId="0" borderId="0" xfId="0" applyNumberFormat="1" applyFont="1" applyFill="1" applyBorder="1" applyAlignment="1">
      <alignment/>
    </xf>
    <xf numFmtId="0" fontId="32" fillId="0" borderId="0" xfId="0" applyFont="1" applyAlignment="1">
      <alignment/>
    </xf>
    <xf numFmtId="171" fontId="16" fillId="0" borderId="0" xfId="0" applyNumberFormat="1" applyFont="1" applyAlignment="1">
      <alignment/>
    </xf>
    <xf numFmtId="171" fontId="16" fillId="0" borderId="0" xfId="0" applyNumberFormat="1" applyFont="1" applyBorder="1" applyAlignment="1">
      <alignment/>
    </xf>
    <xf numFmtId="0" fontId="12" fillId="0" borderId="0" xfId="0" applyFont="1" applyBorder="1" applyAlignment="1">
      <alignment horizontal="right"/>
    </xf>
    <xf numFmtId="165" fontId="5" fillId="0" borderId="0" xfId="0" applyNumberFormat="1" applyFont="1" applyBorder="1" applyAlignment="1">
      <alignment horizontal="right"/>
    </xf>
    <xf numFmtId="165" fontId="5" fillId="0" borderId="0" xfId="0" applyNumberFormat="1" applyFont="1" applyFill="1" applyBorder="1" applyAlignment="1">
      <alignment horizontal="right"/>
    </xf>
    <xf numFmtId="0" fontId="0" fillId="2" borderId="0" xfId="0" applyFill="1" applyAlignment="1">
      <alignment/>
    </xf>
    <xf numFmtId="192" fontId="0" fillId="2" borderId="0" xfId="0" applyNumberFormat="1" applyFont="1" applyFill="1" applyAlignment="1" applyProtection="1">
      <alignment horizontal="left"/>
      <protection/>
    </xf>
    <xf numFmtId="192" fontId="0" fillId="0" borderId="0" xfId="0" applyNumberFormat="1" applyFont="1" applyFill="1" applyAlignment="1" applyProtection="1">
      <alignment horizontal="left"/>
      <protection/>
    </xf>
    <xf numFmtId="165" fontId="5" fillId="0" borderId="7" xfId="0" applyNumberFormat="1" applyFont="1" applyFill="1" applyBorder="1" applyAlignment="1">
      <alignment/>
    </xf>
    <xf numFmtId="0" fontId="33" fillId="0" borderId="0" xfId="0" applyFont="1" applyAlignment="1">
      <alignment/>
    </xf>
    <xf numFmtId="192" fontId="0" fillId="2" borderId="0" xfId="0" applyNumberFormat="1" applyFont="1" applyFill="1" applyAlignment="1" applyProtection="1">
      <alignment horizontal="left" indent="1"/>
      <protection/>
    </xf>
    <xf numFmtId="0" fontId="5" fillId="0" borderId="4" xfId="0" applyFont="1" applyBorder="1" applyAlignment="1">
      <alignment horizontal="right"/>
    </xf>
    <xf numFmtId="0" fontId="12" fillId="0" borderId="4" xfId="0" applyFont="1" applyBorder="1" applyAlignment="1">
      <alignment horizontal="right"/>
    </xf>
    <xf numFmtId="0" fontId="12" fillId="0" borderId="2" xfId="0" applyFont="1" applyBorder="1" applyAlignment="1">
      <alignment/>
    </xf>
    <xf numFmtId="0" fontId="5" fillId="0" borderId="2" xfId="0" applyFont="1" applyBorder="1" applyAlignment="1">
      <alignment/>
    </xf>
    <xf numFmtId="0" fontId="15" fillId="0" borderId="4" xfId="0" applyFont="1" applyFill="1" applyBorder="1" applyAlignment="1">
      <alignment/>
    </xf>
    <xf numFmtId="0" fontId="5" fillId="0" borderId="2" xfId="0" applyFont="1" applyFill="1" applyBorder="1" applyAlignment="1">
      <alignment horizontal="left"/>
    </xf>
    <xf numFmtId="0" fontId="5" fillId="0" borderId="2" xfId="0" applyFont="1" applyFill="1" applyBorder="1" applyAlignment="1">
      <alignment horizontal="left" indent="1"/>
    </xf>
    <xf numFmtId="0" fontId="12" fillId="0" borderId="2" xfId="0" applyFont="1" applyFill="1" applyBorder="1" applyAlignment="1">
      <alignment/>
    </xf>
    <xf numFmtId="0" fontId="5" fillId="0" borderId="2" xfId="0" applyFont="1" applyFill="1" applyBorder="1" applyAlignment="1">
      <alignment horizontal="right"/>
    </xf>
    <xf numFmtId="0" fontId="5" fillId="0" borderId="0" xfId="0" applyFont="1" applyBorder="1" applyAlignment="1">
      <alignment horizontal="left" indent="1"/>
    </xf>
    <xf numFmtId="0" fontId="12" fillId="0" borderId="4" xfId="0" applyFont="1" applyBorder="1" applyAlignment="1">
      <alignment/>
    </xf>
    <xf numFmtId="0" fontId="15" fillId="0" borderId="4" xfId="0" applyFont="1" applyBorder="1" applyAlignment="1">
      <alignment/>
    </xf>
    <xf numFmtId="0" fontId="5" fillId="0" borderId="2" xfId="0" applyFont="1" applyBorder="1" applyAlignment="1">
      <alignment horizontal="left"/>
    </xf>
    <xf numFmtId="0" fontId="12" fillId="0" borderId="2" xfId="0" applyFont="1" applyBorder="1" applyAlignment="1">
      <alignment horizontal="left"/>
    </xf>
    <xf numFmtId="165" fontId="12" fillId="0" borderId="2" xfId="0" applyNumberFormat="1" applyFont="1" applyBorder="1" applyAlignment="1">
      <alignment/>
    </xf>
    <xf numFmtId="165" fontId="12" fillId="0" borderId="2" xfId="0" applyNumberFormat="1" applyFont="1" applyBorder="1" applyAlignment="1">
      <alignment horizontal="right"/>
    </xf>
    <xf numFmtId="0" fontId="1" fillId="0" borderId="2" xfId="0" applyFont="1" applyBorder="1" applyAlignment="1" applyProtection="1">
      <alignment/>
      <protection locked="0"/>
    </xf>
    <xf numFmtId="3" fontId="5" fillId="0" borderId="2" xfId="0" applyNumberFormat="1" applyFont="1" applyBorder="1" applyAlignment="1">
      <alignment/>
    </xf>
    <xf numFmtId="3" fontId="5" fillId="0" borderId="8" xfId="0" applyNumberFormat="1" applyFont="1" applyFill="1" applyBorder="1" applyAlignment="1">
      <alignment/>
    </xf>
    <xf numFmtId="3" fontId="5" fillId="0" borderId="2" xfId="0" applyNumberFormat="1" applyFont="1" applyFill="1" applyBorder="1" applyAlignment="1">
      <alignment/>
    </xf>
    <xf numFmtId="3" fontId="5" fillId="0" borderId="2" xfId="0" applyNumberFormat="1" applyFont="1" applyFill="1" applyBorder="1" applyAlignment="1">
      <alignment horizontal="right"/>
    </xf>
    <xf numFmtId="165" fontId="12" fillId="0" borderId="8" xfId="0" applyNumberFormat="1" applyFont="1" applyFill="1" applyBorder="1" applyAlignment="1">
      <alignment/>
    </xf>
    <xf numFmtId="165" fontId="12" fillId="0" borderId="2" xfId="0" applyNumberFormat="1" applyFont="1" applyFill="1" applyBorder="1" applyAlignment="1">
      <alignment/>
    </xf>
    <xf numFmtId="165" fontId="12" fillId="0" borderId="2" xfId="0" applyNumberFormat="1" applyFont="1" applyFill="1" applyBorder="1" applyAlignment="1">
      <alignment horizontal="right"/>
    </xf>
    <xf numFmtId="1" fontId="31" fillId="0" borderId="2" xfId="0" applyNumberFormat="1" applyFont="1" applyFill="1" applyBorder="1" applyAlignment="1">
      <alignment/>
    </xf>
    <xf numFmtId="3" fontId="22" fillId="0" borderId="2" xfId="0" applyNumberFormat="1" applyFont="1" applyFill="1" applyBorder="1" applyAlignment="1">
      <alignment/>
    </xf>
    <xf numFmtId="16" fontId="5" fillId="0" borderId="0" xfId="0" applyNumberFormat="1" applyFont="1" applyFill="1" applyBorder="1" applyAlignment="1" quotePrefix="1">
      <alignment horizontal="center"/>
    </xf>
    <xf numFmtId="0" fontId="12" fillId="0" borderId="0" xfId="0" applyFont="1" applyBorder="1" applyAlignment="1">
      <alignment horizontal="left"/>
    </xf>
    <xf numFmtId="165" fontId="12" fillId="0" borderId="0" xfId="0" applyNumberFormat="1" applyFont="1" applyBorder="1" applyAlignment="1">
      <alignment/>
    </xf>
    <xf numFmtId="165" fontId="12" fillId="0" borderId="0" xfId="0" applyNumberFormat="1" applyFont="1" applyBorder="1" applyAlignment="1">
      <alignment horizontal="right"/>
    </xf>
    <xf numFmtId="0" fontId="0" fillId="0" borderId="0" xfId="0" applyAlignment="1">
      <alignment horizontal="left" indent="3"/>
    </xf>
    <xf numFmtId="0" fontId="5" fillId="0" borderId="8" xfId="0" applyFont="1" applyFill="1" applyBorder="1" applyAlignment="1">
      <alignment/>
    </xf>
    <xf numFmtId="0" fontId="34" fillId="0" borderId="0" xfId="0" applyFont="1" applyAlignment="1">
      <alignment/>
    </xf>
    <xf numFmtId="0" fontId="30" fillId="0" borderId="0" xfId="0" applyFont="1" applyFill="1" applyAlignment="1">
      <alignment/>
    </xf>
    <xf numFmtId="0" fontId="30" fillId="0" borderId="0" xfId="0" applyFont="1" applyAlignment="1">
      <alignment/>
    </xf>
    <xf numFmtId="0" fontId="35" fillId="0" borderId="0" xfId="0" applyFont="1" applyBorder="1" applyAlignment="1">
      <alignment/>
    </xf>
    <xf numFmtId="0" fontId="5" fillId="0" borderId="0" xfId="0" applyFont="1" applyAlignment="1">
      <alignment horizontal="left"/>
    </xf>
    <xf numFmtId="0" fontId="5" fillId="0" borderId="0" xfId="0" applyFont="1" applyAlignment="1">
      <alignment horizontal="right"/>
    </xf>
    <xf numFmtId="0" fontId="22" fillId="0" borderId="0" xfId="0" applyFont="1" applyAlignment="1">
      <alignment horizontal="left"/>
    </xf>
    <xf numFmtId="0" fontId="5" fillId="0" borderId="0" xfId="0" applyFont="1" applyAlignment="1">
      <alignment horizontal="left" indent="1"/>
    </xf>
    <xf numFmtId="174" fontId="5" fillId="0" borderId="0" xfId="0" applyNumberFormat="1" applyFont="1" applyAlignment="1">
      <alignment/>
    </xf>
    <xf numFmtId="0" fontId="5" fillId="0" borderId="0" xfId="0" applyFont="1" applyBorder="1" applyAlignment="1">
      <alignment horizontal="left"/>
    </xf>
    <xf numFmtId="174" fontId="5" fillId="0" borderId="0" xfId="0" applyNumberFormat="1" applyFont="1" applyFill="1" applyAlignment="1">
      <alignment/>
    </xf>
    <xf numFmtId="0" fontId="36" fillId="0" borderId="0" xfId="0" applyFont="1" applyFill="1" applyAlignment="1">
      <alignment/>
    </xf>
    <xf numFmtId="165" fontId="0" fillId="0" borderId="0" xfId="0" applyNumberFormat="1" applyAlignment="1">
      <alignment/>
    </xf>
    <xf numFmtId="165" fontId="36" fillId="0" borderId="0" xfId="0" applyNumberFormat="1" applyFont="1" applyFill="1" applyAlignment="1">
      <alignment/>
    </xf>
    <xf numFmtId="165" fontId="36" fillId="0" borderId="0" xfId="0" applyNumberFormat="1" applyFont="1" applyFill="1" applyBorder="1" applyAlignment="1">
      <alignment/>
    </xf>
    <xf numFmtId="165" fontId="0" fillId="0" borderId="0" xfId="0" applyNumberFormat="1" applyBorder="1" applyAlignment="1">
      <alignment/>
    </xf>
    <xf numFmtId="165" fontId="0" fillId="0" borderId="0" xfId="0" applyNumberFormat="1" applyFont="1" applyBorder="1" applyAlignment="1">
      <alignment/>
    </xf>
    <xf numFmtId="0" fontId="12" fillId="0" borderId="0" xfId="0" applyFont="1" applyBorder="1" applyAlignment="1">
      <alignment/>
    </xf>
    <xf numFmtId="0" fontId="22" fillId="0" borderId="0" xfId="0" applyFont="1" applyBorder="1" applyAlignment="1">
      <alignment horizontal="right"/>
    </xf>
    <xf numFmtId="174" fontId="5" fillId="0" borderId="0" xfId="0" applyNumberFormat="1" applyFont="1" applyBorder="1" applyAlignment="1">
      <alignment/>
    </xf>
    <xf numFmtId="9" fontId="0" fillId="0" borderId="0" xfId="22" applyFont="1" applyBorder="1" applyAlignment="1">
      <alignment/>
    </xf>
    <xf numFmtId="3" fontId="37" fillId="0" borderId="0" xfId="0" applyNumberFormat="1" applyFont="1" applyAlignment="1">
      <alignment/>
    </xf>
    <xf numFmtId="1" fontId="37" fillId="0" borderId="0" xfId="0" applyNumberFormat="1" applyFont="1" applyAlignment="1">
      <alignment/>
    </xf>
    <xf numFmtId="9" fontId="0" fillId="0" borderId="0" xfId="22" applyFont="1" applyFill="1" applyAlignment="1">
      <alignment/>
    </xf>
    <xf numFmtId="165" fontId="17" fillId="0" borderId="0" xfId="0" applyNumberFormat="1" applyFont="1" applyFill="1" applyBorder="1" applyAlignment="1">
      <alignment/>
    </xf>
    <xf numFmtId="0" fontId="0" fillId="0" borderId="4" xfId="0" applyFont="1" applyBorder="1" applyAlignment="1">
      <alignment/>
    </xf>
    <xf numFmtId="165" fontId="31" fillId="0" borderId="0" xfId="0" applyNumberFormat="1" applyFont="1" applyFill="1" applyBorder="1" applyAlignment="1">
      <alignment/>
    </xf>
    <xf numFmtId="165" fontId="31" fillId="0" borderId="2" xfId="0" applyNumberFormat="1" applyFont="1" applyFill="1" applyBorder="1" applyAlignment="1">
      <alignment/>
    </xf>
    <xf numFmtId="0" fontId="5" fillId="0" borderId="9" xfId="0" applyFont="1" applyFill="1" applyBorder="1" applyAlignment="1">
      <alignment/>
    </xf>
    <xf numFmtId="1" fontId="5" fillId="0" borderId="2" xfId="0" applyNumberFormat="1" applyFont="1" applyFill="1" applyBorder="1" applyAlignment="1">
      <alignment horizontal="right"/>
    </xf>
    <xf numFmtId="1" fontId="31" fillId="0" borderId="9" xfId="0" applyNumberFormat="1" applyFont="1" applyFill="1" applyBorder="1" applyAlignment="1">
      <alignment/>
    </xf>
    <xf numFmtId="0" fontId="5" fillId="0" borderId="7" xfId="0" applyFont="1" applyFill="1" applyBorder="1" applyAlignment="1">
      <alignment horizontal="right"/>
    </xf>
    <xf numFmtId="1" fontId="5" fillId="0" borderId="8" xfId="0" applyNumberFormat="1" applyFont="1" applyFill="1" applyBorder="1" applyAlignment="1">
      <alignment horizontal="right"/>
    </xf>
    <xf numFmtId="1" fontId="31" fillId="0" borderId="7" xfId="0" applyNumberFormat="1" applyFont="1" applyFill="1" applyBorder="1" applyAlignment="1">
      <alignment/>
    </xf>
    <xf numFmtId="0" fontId="26" fillId="0" borderId="0" xfId="0" applyFont="1" applyFill="1" applyAlignment="1">
      <alignment/>
    </xf>
    <xf numFmtId="0" fontId="26" fillId="0" borderId="0" xfId="0" applyFont="1" applyFill="1" applyAlignment="1">
      <alignment horizontal="center"/>
    </xf>
    <xf numFmtId="3" fontId="22" fillId="0" borderId="0" xfId="15" applyNumberFormat="1" applyFont="1" applyFill="1" applyAlignment="1">
      <alignment horizontal="right"/>
    </xf>
    <xf numFmtId="0" fontId="26" fillId="0" borderId="0" xfId="0" applyFont="1" applyFill="1" applyBorder="1" applyAlignment="1">
      <alignment/>
    </xf>
    <xf numFmtId="0" fontId="26" fillId="0" borderId="0" xfId="0" applyFont="1" applyFill="1" applyBorder="1" applyAlignment="1">
      <alignment horizontal="center"/>
    </xf>
    <xf numFmtId="3" fontId="22" fillId="0" borderId="0" xfId="15" applyNumberFormat="1" applyFont="1" applyFill="1" applyBorder="1" applyAlignment="1">
      <alignment horizontal="right"/>
    </xf>
    <xf numFmtId="1" fontId="26" fillId="0" borderId="0" xfId="0" applyNumberFormat="1" applyFont="1" applyFill="1" applyBorder="1" applyAlignment="1">
      <alignment horizontal="right" wrapText="1"/>
    </xf>
    <xf numFmtId="0" fontId="26" fillId="0" borderId="0" xfId="0" applyFont="1" applyFill="1" applyAlignment="1">
      <alignment horizontal="right" wrapText="1"/>
    </xf>
    <xf numFmtId="41" fontId="26" fillId="0" borderId="0" xfId="0" applyNumberFormat="1" applyFont="1" applyFill="1" applyAlignment="1">
      <alignment horizontal="right" wrapText="1"/>
    </xf>
    <xf numFmtId="0" fontId="26" fillId="0" borderId="0" xfId="0" applyFont="1" applyFill="1" applyBorder="1" applyAlignment="1">
      <alignment horizontal="right" wrapText="1"/>
    </xf>
    <xf numFmtId="3" fontId="27" fillId="0" borderId="0" xfId="0" applyNumberFormat="1" applyFont="1" applyFill="1" applyBorder="1" applyAlignment="1">
      <alignment horizontal="right" wrapText="1"/>
    </xf>
    <xf numFmtId="0" fontId="34" fillId="0" borderId="0" xfId="0" applyFont="1" applyFill="1" applyAlignment="1">
      <alignment/>
    </xf>
    <xf numFmtId="165" fontId="5" fillId="0" borderId="2" xfId="0" applyNumberFormat="1" applyFont="1" applyFill="1" applyBorder="1" applyAlignment="1">
      <alignment horizontal="right"/>
    </xf>
    <xf numFmtId="1" fontId="31" fillId="0" borderId="0" xfId="0" applyNumberFormat="1" applyFont="1" applyAlignment="1">
      <alignment/>
    </xf>
    <xf numFmtId="3" fontId="5" fillId="0" borderId="0" xfId="0" applyNumberFormat="1" applyFont="1" applyBorder="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3" fontId="5" fillId="0" borderId="9" xfId="0" applyNumberFormat="1" applyFont="1" applyFill="1" applyBorder="1" applyAlignment="1">
      <alignment/>
    </xf>
    <xf numFmtId="3" fontId="0" fillId="0" borderId="0" xfId="0" applyNumberFormat="1" applyAlignment="1">
      <alignment/>
    </xf>
    <xf numFmtId="1" fontId="5" fillId="0" borderId="9" xfId="0" applyNumberFormat="1" applyFont="1" applyFill="1" applyBorder="1" applyAlignment="1">
      <alignment/>
    </xf>
    <xf numFmtId="1" fontId="5" fillId="0" borderId="7" xfId="0" applyNumberFormat="1" applyFont="1" applyFill="1" applyBorder="1" applyAlignment="1">
      <alignment horizontal="right"/>
    </xf>
    <xf numFmtId="165" fontId="0" fillId="3" borderId="0" xfId="0" applyNumberFormat="1" applyFont="1" applyFill="1" applyAlignment="1" applyProtection="1">
      <alignment horizontal="right"/>
      <protection/>
    </xf>
    <xf numFmtId="165" fontId="0" fillId="3" borderId="0" xfId="0" applyNumberFormat="1" applyFont="1" applyFill="1" applyBorder="1" applyAlignment="1" applyProtection="1" quotePrefix="1">
      <alignment horizontal="right"/>
      <protection/>
    </xf>
    <xf numFmtId="1" fontId="0" fillId="0" borderId="0" xfId="0" applyNumberFormat="1" applyAlignment="1">
      <alignment/>
    </xf>
    <xf numFmtId="3" fontId="0" fillId="0" borderId="0" xfId="0" applyNumberFormat="1" applyFont="1" applyBorder="1" applyAlignment="1">
      <alignment/>
    </xf>
    <xf numFmtId="9" fontId="0" fillId="0" borderId="0" xfId="22" applyFont="1" applyAlignment="1">
      <alignment/>
    </xf>
    <xf numFmtId="10" fontId="0" fillId="0" borderId="0" xfId="22" applyNumberFormat="1" applyFont="1" applyAlignment="1">
      <alignment/>
    </xf>
    <xf numFmtId="164" fontId="5" fillId="0" borderId="0" xfId="22" applyNumberFormat="1" applyFont="1" applyAlignment="1">
      <alignment/>
    </xf>
    <xf numFmtId="9" fontId="5" fillId="0" borderId="0" xfId="22" applyNumberFormat="1" applyFont="1" applyAlignment="1">
      <alignment/>
    </xf>
    <xf numFmtId="0" fontId="12" fillId="0" borderId="4" xfId="0" applyFont="1" applyFill="1" applyBorder="1" applyAlignment="1">
      <alignment horizontal="center"/>
    </xf>
    <xf numFmtId="0" fontId="26" fillId="0" borderId="0" xfId="0" applyFont="1" applyFill="1" applyBorder="1" applyAlignment="1">
      <alignment horizontal="left" wrapText="1"/>
    </xf>
    <xf numFmtId="0" fontId="22" fillId="0" borderId="0" xfId="0" applyFont="1" applyFill="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Tab 2.7-2.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axId val="64599250"/>
        <c:axId val="44522339"/>
      </c:lineChart>
      <c:catAx>
        <c:axId val="64599250"/>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txPr>
          <a:bodyPr vert="horz" rot="-5400000"/>
          <a:lstStyle/>
          <a:p>
            <a:pPr>
              <a:defRPr lang="en-US" cap="none" sz="900" b="0" i="0" u="none" baseline="0">
                <a:latin typeface="Arial"/>
                <a:ea typeface="Arial"/>
                <a:cs typeface="Arial"/>
              </a:defRPr>
            </a:pPr>
          </a:p>
        </c:txPr>
        <c:crossAx val="44522339"/>
        <c:crosses val="autoZero"/>
        <c:auto val="0"/>
        <c:lblOffset val="100"/>
        <c:noMultiLvlLbl val="0"/>
      </c:catAx>
      <c:valAx>
        <c:axId val="44522339"/>
        <c:scaling>
          <c:orientation val="minMax"/>
        </c:scaling>
        <c:axPos val="l"/>
        <c:title>
          <c:tx>
            <c:rich>
              <a:bodyPr vert="horz" rot="0" anchor="ctr"/>
              <a:lstStyle/>
              <a:p>
                <a:pPr algn="ctr">
                  <a:defRPr/>
                </a:pPr>
                <a:r>
                  <a:rPr lang="en-US" cap="none" sz="800" b="1" i="0" u="none" baseline="0">
                    <a:latin typeface="Arial"/>
                    <a:ea typeface="Arial"/>
                    <a:cs typeface="Arial"/>
                  </a:rPr>
                  <a:t>Thousand</a:t>
                </a:r>
              </a:p>
            </c:rich>
          </c:tx>
          <c:layout/>
          <c:overlay val="0"/>
          <c:spPr>
            <a:noFill/>
            <a:ln>
              <a:noFill/>
            </a:ln>
          </c:spPr>
        </c:title>
        <c:majorGridlines>
          <c:spPr>
            <a:ln w="3175">
              <a:pattFill prst="pct25">
                <a:fgClr>
                  <a:srgbClr val="000000"/>
                </a:fgClr>
                <a:bgClr>
                  <a:srgbClr val="FFFFFF"/>
                </a:bgClr>
              </a:pattFill>
            </a:ln>
          </c:spPr>
        </c:majorGridlines>
        <c:delete val="0"/>
        <c:numFmt formatCode="General" sourceLinked="1"/>
        <c:majorTickMark val="in"/>
        <c:minorTickMark val="none"/>
        <c:tickLblPos val="nextTo"/>
        <c:crossAx val="64599250"/>
        <c:crossesAt val="1"/>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axId val="65156732"/>
        <c:axId val="49539677"/>
      </c:lineChart>
      <c:catAx>
        <c:axId val="65156732"/>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txPr>
          <a:bodyPr vert="horz" rot="-5400000"/>
          <a:lstStyle/>
          <a:p>
            <a:pPr>
              <a:defRPr lang="en-US" cap="none" sz="900" b="0" i="0" u="none" baseline="0">
                <a:latin typeface="Arial"/>
                <a:ea typeface="Arial"/>
                <a:cs typeface="Arial"/>
              </a:defRPr>
            </a:pPr>
          </a:p>
        </c:txPr>
        <c:crossAx val="49539677"/>
        <c:crosses val="autoZero"/>
        <c:auto val="0"/>
        <c:lblOffset val="100"/>
        <c:noMultiLvlLbl val="0"/>
      </c:catAx>
      <c:valAx>
        <c:axId val="49539677"/>
        <c:scaling>
          <c:orientation val="minMax"/>
        </c:scaling>
        <c:axPos val="l"/>
        <c:majorGridlines>
          <c:spPr>
            <a:ln w="3175">
              <a:pattFill prst="pct25">
                <a:fgClr>
                  <a:srgbClr val="000000"/>
                </a:fgClr>
                <a:bgClr>
                  <a:srgbClr val="FFFFFF"/>
                </a:bgClr>
              </a:pattFill>
            </a:ln>
          </c:spPr>
        </c:majorGridlines>
        <c:delete val="0"/>
        <c:numFmt formatCode="General" sourceLinked="1"/>
        <c:majorTickMark val="in"/>
        <c:minorTickMark val="none"/>
        <c:tickLblPos val="nextTo"/>
        <c:crossAx val="65156732"/>
        <c:crossesAt val="1"/>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415"/>
          <c:w val="0.95125"/>
          <c:h val="0.8745"/>
        </c:manualLayout>
      </c:layout>
      <c:lineChart>
        <c:grouping val="standard"/>
        <c:varyColors val="0"/>
        <c:ser>
          <c:idx val="8"/>
          <c:order val="0"/>
          <c:tx>
            <c:v>Buses</c:v>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800000"/>
                </a:solidFill>
              </a:ln>
            </c:spPr>
          </c:marker>
          <c:cat>
            <c:strRef>
              <c:f>'Tab 2.1 - 2.3'!$P$2:$W$2</c:f>
              <c:strCache>
                <c:ptCount val="8"/>
                <c:pt idx="0">
                  <c:v>2004-05</c:v>
                </c:pt>
                <c:pt idx="1">
                  <c:v>2005-06</c:v>
                </c:pt>
                <c:pt idx="2">
                  <c:v>2006-07</c:v>
                </c:pt>
                <c:pt idx="3">
                  <c:v>2007-08</c:v>
                </c:pt>
                <c:pt idx="4">
                  <c:v>2008-09</c:v>
                </c:pt>
                <c:pt idx="5">
                  <c:v>2009-10 </c:v>
                </c:pt>
                <c:pt idx="6">
                  <c:v>2010-11</c:v>
                </c:pt>
                <c:pt idx="7">
                  <c:v>2011-12</c:v>
                </c:pt>
              </c:strCache>
            </c:strRef>
          </c:cat>
          <c:val>
            <c:numRef>
              <c:f>'Tab 2.1 - 2.3'!$P$4:$W$4</c:f>
              <c:numCache>
                <c:ptCount val="8"/>
                <c:pt idx="0">
                  <c:v>5.1</c:v>
                </c:pt>
                <c:pt idx="1">
                  <c:v>5.1</c:v>
                </c:pt>
                <c:pt idx="2">
                  <c:v>5.3</c:v>
                </c:pt>
                <c:pt idx="3">
                  <c:v>5.4</c:v>
                </c:pt>
                <c:pt idx="4">
                  <c:v>5.4</c:v>
                </c:pt>
                <c:pt idx="5">
                  <c:v>5</c:v>
                </c:pt>
                <c:pt idx="6">
                  <c:v>4.8</c:v>
                </c:pt>
                <c:pt idx="7">
                  <c:v>4.8</c:v>
                </c:pt>
              </c:numCache>
            </c:numRef>
          </c:val>
          <c:smooth val="0"/>
        </c:ser>
        <c:ser>
          <c:idx val="11"/>
          <c:order val="1"/>
          <c:tx>
            <c:v>Coaches</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2.1 - 2.3'!$P$2:$W$2</c:f>
              <c:strCache>
                <c:ptCount val="8"/>
                <c:pt idx="0">
                  <c:v>2004-05</c:v>
                </c:pt>
                <c:pt idx="1">
                  <c:v>2005-06</c:v>
                </c:pt>
                <c:pt idx="2">
                  <c:v>2006-07</c:v>
                </c:pt>
                <c:pt idx="3">
                  <c:v>2007-08</c:v>
                </c:pt>
                <c:pt idx="4">
                  <c:v>2008-09</c:v>
                </c:pt>
                <c:pt idx="5">
                  <c:v>2009-10 </c:v>
                </c:pt>
                <c:pt idx="6">
                  <c:v>2010-11</c:v>
                </c:pt>
                <c:pt idx="7">
                  <c:v>2011-12</c:v>
                </c:pt>
              </c:strCache>
            </c:strRef>
          </c:cat>
          <c:val>
            <c:numRef>
              <c:f>'Tab 2.1 - 2.3'!$P$5:$V$5</c:f>
              <c:numCache>
                <c:ptCount val="7"/>
                <c:pt idx="0">
                  <c:v>2.4297785802899834</c:v>
                </c:pt>
                <c:pt idx="1">
                  <c:v>2.514261823777979</c:v>
                </c:pt>
                <c:pt idx="2">
                  <c:v>2.5750588175859797</c:v>
                </c:pt>
                <c:pt idx="3">
                  <c:v>2.924362550227983</c:v>
                </c:pt>
                <c:pt idx="4">
                  <c:v>2.8343307890209855</c:v>
                </c:pt>
                <c:pt idx="5">
                  <c:v>3.000153035198983</c:v>
                </c:pt>
                <c:pt idx="6">
                  <c:v>2.9</c:v>
                </c:pt>
              </c:numCache>
            </c:numRef>
          </c:val>
          <c:smooth val="0"/>
        </c:ser>
        <c:ser>
          <c:idx val="12"/>
          <c:order val="2"/>
          <c:tx>
            <c:v>Minibuses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'Tab 2.1 - 2.3'!$P$2:$W$2</c:f>
              <c:strCache>
                <c:ptCount val="8"/>
                <c:pt idx="0">
                  <c:v>2004-05</c:v>
                </c:pt>
                <c:pt idx="1">
                  <c:v>2005-06</c:v>
                </c:pt>
                <c:pt idx="2">
                  <c:v>2006-07</c:v>
                </c:pt>
                <c:pt idx="3">
                  <c:v>2007-08</c:v>
                </c:pt>
                <c:pt idx="4">
                  <c:v>2008-09</c:v>
                </c:pt>
                <c:pt idx="5">
                  <c:v>2009-10 </c:v>
                </c:pt>
                <c:pt idx="6">
                  <c:v>2010-11</c:v>
                </c:pt>
                <c:pt idx="7">
                  <c:v>2011-12</c:v>
                </c:pt>
              </c:strCache>
            </c:strRef>
          </c:cat>
          <c:val>
            <c:numRef>
              <c:f>'Tab 2.1 - 2.3'!$P$6:$V$6</c:f>
              <c:numCache>
                <c:ptCount val="7"/>
                <c:pt idx="0">
                  <c:v>1.5484071022100003</c:v>
                </c:pt>
                <c:pt idx="1">
                  <c:v>1.5198169518930023</c:v>
                </c:pt>
                <c:pt idx="2">
                  <c:v>1.3996839265600032</c:v>
                </c:pt>
                <c:pt idx="3">
                  <c:v>1.5543717705150026</c:v>
                </c:pt>
                <c:pt idx="4">
                  <c:v>1.459348860990001</c:v>
                </c:pt>
                <c:pt idx="5">
                  <c:v>1.4948617391180077</c:v>
                </c:pt>
                <c:pt idx="6">
                  <c:v>1.5</c:v>
                </c:pt>
              </c:numCache>
            </c:numRef>
          </c:val>
          <c:smooth val="0"/>
        </c:ser>
        <c:axId val="43203910"/>
        <c:axId val="53290871"/>
      </c:lineChart>
      <c:catAx>
        <c:axId val="43203910"/>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12700">
            <a:solidFill/>
          </a:ln>
        </c:spPr>
        <c:crossAx val="53290871"/>
        <c:crosses val="autoZero"/>
        <c:auto val="1"/>
        <c:lblOffset val="100"/>
        <c:noMultiLvlLbl val="0"/>
      </c:catAx>
      <c:valAx>
        <c:axId val="53290871"/>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12700">
            <a:solidFill/>
          </a:ln>
        </c:spPr>
        <c:crossAx val="43203910"/>
        <c:crossesAt val="1"/>
        <c:crossBetween val="midCat"/>
        <c:dispUnits/>
      </c:valAx>
      <c:spPr>
        <a:noFill/>
        <a:ln>
          <a:noFill/>
        </a:ln>
      </c:spPr>
    </c:plotArea>
    <c:legend>
      <c:legendPos val="r"/>
      <c:layout>
        <c:manualLayout>
          <c:xMode val="edge"/>
          <c:yMode val="edge"/>
          <c:x val="0.0425"/>
          <c:y val="0.9145"/>
          <c:w val="0.906"/>
          <c:h val="0.0855"/>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5725"/>
          <c:w val="0.968"/>
          <c:h val="0.7825"/>
        </c:manualLayout>
      </c:layout>
      <c:lineChart>
        <c:grouping val="standard"/>
        <c:varyColors val="0"/>
        <c:ser>
          <c:idx val="0"/>
          <c:order val="0"/>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2.2'!$C$12:$C$22</c:f>
              <c:strCache>
                <c:ptCount val="11"/>
                <c:pt idx="0">
                  <c:v>2001-02</c:v>
                </c:pt>
                <c:pt idx="1">
                  <c:v>2002-03</c:v>
                </c:pt>
                <c:pt idx="2">
                  <c:v>2003-04</c:v>
                </c:pt>
                <c:pt idx="3">
                  <c:v>2004-05</c:v>
                </c:pt>
                <c:pt idx="4">
                  <c:v>2005-06</c:v>
                </c:pt>
                <c:pt idx="5">
                  <c:v>2006-07</c:v>
                </c:pt>
                <c:pt idx="6">
                  <c:v>2007-08</c:v>
                </c:pt>
                <c:pt idx="7">
                  <c:v>2008-09</c:v>
                </c:pt>
                <c:pt idx="8">
                  <c:v>2009-10</c:v>
                </c:pt>
                <c:pt idx="9">
                  <c:v>2010-11</c:v>
                </c:pt>
                <c:pt idx="10">
                  <c:v>2011-12</c:v>
                </c:pt>
              </c:strCache>
            </c:strRef>
          </c:cat>
          <c:val>
            <c:numRef>
              <c:f>'numbers for Fig 2.2'!$D$12:$D$21</c:f>
              <c:numCache>
                <c:ptCount val="10"/>
                <c:pt idx="0">
                  <c:v>466</c:v>
                </c:pt>
                <c:pt idx="1">
                  <c:v>471</c:v>
                </c:pt>
                <c:pt idx="2">
                  <c:v>478</c:v>
                </c:pt>
                <c:pt idx="3">
                  <c:v>479</c:v>
                </c:pt>
              </c:numCache>
            </c:numRef>
          </c:val>
          <c:smooth val="0"/>
        </c:ser>
        <c:ser>
          <c:idx val="1"/>
          <c:order val="1"/>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2.2'!$C$12:$C$22</c:f>
              <c:strCache>
                <c:ptCount val="11"/>
                <c:pt idx="0">
                  <c:v>2001-02</c:v>
                </c:pt>
                <c:pt idx="1">
                  <c:v>2002-03</c:v>
                </c:pt>
                <c:pt idx="2">
                  <c:v>2003-04</c:v>
                </c:pt>
                <c:pt idx="3">
                  <c:v>2004-05</c:v>
                </c:pt>
                <c:pt idx="4">
                  <c:v>2005-06</c:v>
                </c:pt>
                <c:pt idx="5">
                  <c:v>2006-07</c:v>
                </c:pt>
                <c:pt idx="6">
                  <c:v>2007-08</c:v>
                </c:pt>
                <c:pt idx="7">
                  <c:v>2008-09</c:v>
                </c:pt>
                <c:pt idx="8">
                  <c:v>2009-10</c:v>
                </c:pt>
                <c:pt idx="9">
                  <c:v>2010-11</c:v>
                </c:pt>
                <c:pt idx="10">
                  <c:v>2011-12</c:v>
                </c:pt>
              </c:strCache>
            </c:strRef>
          </c:cat>
          <c:val>
            <c:numRef>
              <c:f>'numbers for Fig 2.2'!$E$12:$E$22</c:f>
              <c:numCache>
                <c:ptCount val="11"/>
                <c:pt idx="3">
                  <c:v>460</c:v>
                </c:pt>
                <c:pt idx="4">
                  <c:v>466</c:v>
                </c:pt>
                <c:pt idx="5">
                  <c:v>476</c:v>
                </c:pt>
                <c:pt idx="6">
                  <c:v>488</c:v>
                </c:pt>
                <c:pt idx="7">
                  <c:v>484</c:v>
                </c:pt>
                <c:pt idx="8">
                  <c:v>459</c:v>
                </c:pt>
                <c:pt idx="9">
                  <c:v>431</c:v>
                </c:pt>
                <c:pt idx="10">
                  <c:v>439</c:v>
                </c:pt>
              </c:numCache>
            </c:numRef>
          </c:val>
          <c:smooth val="0"/>
        </c:ser>
        <c:ser>
          <c:idx val="2"/>
          <c:order val="2"/>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2.2'!$C$12:$C$22</c:f>
              <c:strCache>
                <c:ptCount val="11"/>
                <c:pt idx="0">
                  <c:v>2001-02</c:v>
                </c:pt>
                <c:pt idx="1">
                  <c:v>2002-03</c:v>
                </c:pt>
                <c:pt idx="2">
                  <c:v>2003-04</c:v>
                </c:pt>
                <c:pt idx="3">
                  <c:v>2004-05</c:v>
                </c:pt>
                <c:pt idx="4">
                  <c:v>2005-06</c:v>
                </c:pt>
                <c:pt idx="5">
                  <c:v>2006-07</c:v>
                </c:pt>
                <c:pt idx="6">
                  <c:v>2007-08</c:v>
                </c:pt>
                <c:pt idx="7">
                  <c:v>2008-09</c:v>
                </c:pt>
                <c:pt idx="8">
                  <c:v>2009-10</c:v>
                </c:pt>
                <c:pt idx="9">
                  <c:v>2010-11</c:v>
                </c:pt>
                <c:pt idx="10">
                  <c:v>2011-12</c:v>
                </c:pt>
              </c:strCache>
            </c:strRef>
          </c:cat>
          <c:val>
            <c:numRef>
              <c:f>'numbers for Fig 2.2'!$F$12:$F$21</c:f>
              <c:numCache>
                <c:ptCount val="10"/>
                <c:pt idx="0">
                  <c:v>368</c:v>
                </c:pt>
                <c:pt idx="1">
                  <c:v>374</c:v>
                </c:pt>
                <c:pt idx="2">
                  <c:v>369</c:v>
                </c:pt>
                <c:pt idx="3">
                  <c:v>357</c:v>
                </c:pt>
              </c:numCache>
            </c:numRef>
          </c:val>
          <c:smooth val="0"/>
        </c:ser>
        <c:ser>
          <c:idx val="3"/>
          <c:order val="3"/>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2.2'!$C$12:$C$22</c:f>
              <c:strCache>
                <c:ptCount val="11"/>
                <c:pt idx="0">
                  <c:v>2001-02</c:v>
                </c:pt>
                <c:pt idx="1">
                  <c:v>2002-03</c:v>
                </c:pt>
                <c:pt idx="2">
                  <c:v>2003-04</c:v>
                </c:pt>
                <c:pt idx="3">
                  <c:v>2004-05</c:v>
                </c:pt>
                <c:pt idx="4">
                  <c:v>2005-06</c:v>
                </c:pt>
                <c:pt idx="5">
                  <c:v>2006-07</c:v>
                </c:pt>
                <c:pt idx="6">
                  <c:v>2007-08</c:v>
                </c:pt>
                <c:pt idx="7">
                  <c:v>2008-09</c:v>
                </c:pt>
                <c:pt idx="8">
                  <c:v>2009-10</c:v>
                </c:pt>
                <c:pt idx="9">
                  <c:v>2010-11</c:v>
                </c:pt>
                <c:pt idx="10">
                  <c:v>2011-12</c:v>
                </c:pt>
              </c:strCache>
            </c:strRef>
          </c:cat>
          <c:val>
            <c:numRef>
              <c:f>'numbers for Fig 2.2'!$G$12:$G$22</c:f>
              <c:numCache>
                <c:ptCount val="11"/>
                <c:pt idx="3">
                  <c:v>359</c:v>
                </c:pt>
                <c:pt idx="4">
                  <c:v>374</c:v>
                </c:pt>
                <c:pt idx="5">
                  <c:v>384</c:v>
                </c:pt>
                <c:pt idx="6">
                  <c:v>389</c:v>
                </c:pt>
                <c:pt idx="7">
                  <c:v>386</c:v>
                </c:pt>
                <c:pt idx="8">
                  <c:v>376</c:v>
                </c:pt>
                <c:pt idx="9">
                  <c:v>346</c:v>
                </c:pt>
                <c:pt idx="10">
                  <c:v>338</c:v>
                </c:pt>
              </c:numCache>
            </c:numRef>
          </c:val>
          <c:smooth val="0"/>
        </c:ser>
        <c:ser>
          <c:idx val="4"/>
          <c:order val="4"/>
          <c:tx>
            <c:strRef>
              <c:f>'numbers for Fig 2.2'!$H$5</c:f>
              <c:strCache>
                <c:ptCount val="1"/>
                <c:pt idx="0">
                  <c:v>Veh-kms: other services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'numbers for Fig 2.2'!$C$12:$C$22</c:f>
              <c:strCache>
                <c:ptCount val="11"/>
                <c:pt idx="0">
                  <c:v>2001-02</c:v>
                </c:pt>
                <c:pt idx="1">
                  <c:v>2002-03</c:v>
                </c:pt>
                <c:pt idx="2">
                  <c:v>2003-04</c:v>
                </c:pt>
                <c:pt idx="3">
                  <c:v>2004-05</c:v>
                </c:pt>
                <c:pt idx="4">
                  <c:v>2005-06</c:v>
                </c:pt>
                <c:pt idx="5">
                  <c:v>2006-07</c:v>
                </c:pt>
                <c:pt idx="6">
                  <c:v>2007-08</c:v>
                </c:pt>
                <c:pt idx="7">
                  <c:v>2008-09</c:v>
                </c:pt>
                <c:pt idx="8">
                  <c:v>2009-10</c:v>
                </c:pt>
                <c:pt idx="9">
                  <c:v>2010-11</c:v>
                </c:pt>
                <c:pt idx="10">
                  <c:v>2011-12</c:v>
                </c:pt>
              </c:strCache>
            </c:strRef>
          </c:cat>
          <c:val>
            <c:numRef>
              <c:f>'numbers for Fig 2.2'!$H$12:$H$21</c:f>
              <c:numCache>
                <c:ptCount val="10"/>
                <c:pt idx="0">
                  <c:v>145</c:v>
                </c:pt>
                <c:pt idx="1">
                  <c:v>143</c:v>
                </c:pt>
                <c:pt idx="2">
                  <c:v>166</c:v>
                </c:pt>
              </c:numCache>
            </c:numRef>
          </c:val>
          <c:smooth val="0"/>
        </c:ser>
        <c:axId val="9855792"/>
        <c:axId val="21593265"/>
      </c:lineChart>
      <c:catAx>
        <c:axId val="9855792"/>
        <c:scaling>
          <c:orientation val="minMax"/>
        </c:scaling>
        <c:axPos val="b"/>
        <c:delete val="0"/>
        <c:numFmt formatCode="General" sourceLinked="1"/>
        <c:majorTickMark val="out"/>
        <c:minorTickMark val="none"/>
        <c:tickLblPos val="nextTo"/>
        <c:crossAx val="21593265"/>
        <c:crosses val="autoZero"/>
        <c:auto val="1"/>
        <c:lblOffset val="100"/>
        <c:noMultiLvlLbl val="0"/>
      </c:catAx>
      <c:valAx>
        <c:axId val="21593265"/>
        <c:scaling>
          <c:orientation val="minMax"/>
          <c:max val="550"/>
        </c:scaling>
        <c:axPos val="l"/>
        <c:title>
          <c:tx>
            <c:rich>
              <a:bodyPr vert="horz" rot="0" anchor="ctr"/>
              <a:lstStyle/>
              <a:p>
                <a:pPr algn="ctr">
                  <a:defRPr/>
                </a:pPr>
                <a:r>
                  <a:rPr lang="en-US" cap="none" sz="1200" b="1" i="0" u="none" baseline="0">
                    <a:latin typeface="Arial"/>
                    <a:ea typeface="Arial"/>
                    <a:cs typeface="Arial"/>
                  </a:rPr>
                  <a:t>Millions</a:t>
                </a:r>
              </a:p>
            </c:rich>
          </c:tx>
          <c:layout>
            <c:manualLayout>
              <c:xMode val="factor"/>
              <c:yMode val="factor"/>
              <c:x val="0.0155"/>
              <c:y val="0.14"/>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9855792"/>
        <c:crossesAt val="1"/>
        <c:crossBetween val="midCat"/>
        <c:dispUnits/>
        <c:majorUnit val="50"/>
      </c:valAx>
      <c:spPr>
        <a:noFill/>
        <a:ln w="12700">
          <a:solidFill/>
        </a:ln>
      </c:spPr>
    </c:plotArea>
    <c:legend>
      <c:legendPos val="b"/>
      <c:legendEntry>
        <c:idx val="1"/>
        <c:delete val="1"/>
      </c:legendEntry>
      <c:legendEntry>
        <c:idx val="3"/>
        <c:delete val="1"/>
      </c:legendEntry>
      <c:layout>
        <c:manualLayout>
          <c:xMode val="edge"/>
          <c:yMode val="edge"/>
          <c:x val="0.00575"/>
          <c:y val="0.88"/>
          <c:w val="0.94875"/>
          <c:h val="0.1125"/>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(constant prices, 2001=100)</a:t>
            </a:r>
          </a:p>
        </c:rich>
      </c:tx>
      <c:layout>
        <c:manualLayout>
          <c:xMode val="factor"/>
          <c:yMode val="factor"/>
          <c:x val="0.056"/>
          <c:y val="-0.0195"/>
        </c:manualLayout>
      </c:layout>
      <c:spPr>
        <a:noFill/>
        <a:ln>
          <a:noFill/>
        </a:ln>
      </c:spPr>
    </c:title>
    <c:plotArea>
      <c:layout>
        <c:manualLayout>
          <c:xMode val="edge"/>
          <c:yMode val="edge"/>
          <c:x val="0.0075"/>
          <c:y val="0.107"/>
          <c:w val="0.9765"/>
          <c:h val="0.7875"/>
        </c:manualLayout>
      </c:layout>
      <c:lineChart>
        <c:grouping val="standard"/>
        <c:varyColors val="0"/>
        <c:ser>
          <c:idx val="0"/>
          <c:order val="0"/>
          <c:tx>
            <c:strRef>
              <c:f>'Tab 2.4 - 2.6'!$A$57</c:f>
              <c:strCache>
                <c:ptCount val="1"/>
                <c:pt idx="0">
                  <c:v> Scotland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 2.4 - 2.6'!$O$50:$AA$50</c:f>
              <c:numCach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 2.4 - 2.6'!$O$57:$AA$57</c:f>
              <c:numCache>
                <c:ptCount val="12"/>
                <c:pt idx="0">
                  <c:v>100</c:v>
                </c:pt>
                <c:pt idx="1">
                  <c:v>100.09803921568627</c:v>
                </c:pt>
                <c:pt idx="2">
                  <c:v>99.70588235294117</c:v>
                </c:pt>
                <c:pt idx="3">
                  <c:v>98.23529411764707</c:v>
                </c:pt>
                <c:pt idx="4">
                  <c:v>98.0392156862745</c:v>
                </c:pt>
                <c:pt idx="5">
                  <c:v>100.68627450980392</c:v>
                </c:pt>
                <c:pt idx="6">
                  <c:v>101.76470588235293</c:v>
                </c:pt>
                <c:pt idx="7">
                  <c:v>102.74509803921568</c:v>
                </c:pt>
                <c:pt idx="8">
                  <c:v>111.76470588235294</c:v>
                </c:pt>
                <c:pt idx="9">
                  <c:v>109.60784313725489</c:v>
                </c:pt>
                <c:pt idx="10">
                  <c:v>106.17647058823529</c:v>
                </c:pt>
                <c:pt idx="11">
                  <c:v>107.94117647058823</c:v>
                </c:pt>
              </c:numCache>
            </c:numRef>
          </c:val>
          <c:smooth val="0"/>
        </c:ser>
        <c:ser>
          <c:idx val="1"/>
          <c:order val="1"/>
          <c:tx>
            <c:strRef>
              <c:f>'Tab 2.4 - 2.6'!$A$58</c:f>
              <c:strCache>
                <c:ptCount val="1"/>
                <c:pt idx="0">
                  <c:v> Great Britain</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 2.4 - 2.6'!$O$50:$AA$50</c:f>
              <c:numCach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 2.4 - 2.6'!$O$58:$AA$58</c:f>
              <c:numCache>
                <c:ptCount val="12"/>
                <c:pt idx="0">
                  <c:v>100</c:v>
                </c:pt>
                <c:pt idx="1">
                  <c:v>101.28893662728248</c:v>
                </c:pt>
                <c:pt idx="2">
                  <c:v>101.39634801288938</c:v>
                </c:pt>
                <c:pt idx="3">
                  <c:v>103.54457572502686</c:v>
                </c:pt>
                <c:pt idx="4">
                  <c:v>107.41138560687433</c:v>
                </c:pt>
                <c:pt idx="5">
                  <c:v>113.21160042964556</c:v>
                </c:pt>
                <c:pt idx="6">
                  <c:v>110.5263157894737</c:v>
                </c:pt>
                <c:pt idx="7">
                  <c:v>109.34479054779807</c:v>
                </c:pt>
                <c:pt idx="8">
                  <c:v>119.22663802363051</c:v>
                </c:pt>
                <c:pt idx="9">
                  <c:v>119.54887218045114</c:v>
                </c:pt>
                <c:pt idx="10">
                  <c:v>119.01181525241675</c:v>
                </c:pt>
                <c:pt idx="11">
                  <c:v>121.80451127819549</c:v>
                </c:pt>
              </c:numCache>
            </c:numRef>
          </c:val>
          <c:smooth val="0"/>
        </c:ser>
        <c:axId val="60121658"/>
        <c:axId val="4224011"/>
      </c:lineChart>
      <c:catAx>
        <c:axId val="60121658"/>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4224011"/>
        <c:crossesAt val="80"/>
        <c:auto val="1"/>
        <c:lblOffset val="100"/>
        <c:noMultiLvlLbl val="0"/>
      </c:catAx>
      <c:valAx>
        <c:axId val="4224011"/>
        <c:scaling>
          <c:orientation val="minMax"/>
          <c:max val="125"/>
          <c:min val="80"/>
        </c:scaling>
        <c:axPos val="l"/>
        <c:title>
          <c:tx>
            <c:rich>
              <a:bodyPr vert="horz" rot="0" anchor="ctr"/>
              <a:lstStyle/>
              <a:p>
                <a:pPr algn="ctr">
                  <a:defRPr/>
                </a:pPr>
                <a:r>
                  <a:rPr lang="en-US"/>
                  <a:t>Index</a:t>
                </a:r>
              </a:p>
            </c:rich>
          </c:tx>
          <c:layout>
            <c:manualLayout>
              <c:xMode val="factor"/>
              <c:yMode val="factor"/>
              <c:x val="0.0095"/>
              <c:y val="0.142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60121658"/>
        <c:crossesAt val="1"/>
        <c:crossBetween val="midCat"/>
        <c:dispUnits/>
        <c:majorUnit val="10"/>
      </c:valAx>
      <c:spPr>
        <a:noFill/>
        <a:ln w="3175">
          <a:solidFill>
            <a:srgbClr val="C0C0C0"/>
          </a:solidFill>
        </a:ln>
      </c:spPr>
    </c:plotArea>
    <c:legend>
      <c:legendPos val="b"/>
      <c:layout>
        <c:manualLayout>
          <c:xMode val="edge"/>
          <c:yMode val="edge"/>
          <c:x val="0.196"/>
          <c:y val="0.9385"/>
          <c:w val="0.76125"/>
          <c:h val="0.056"/>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15"/>
          <c:w val="0.96725"/>
          <c:h val="0.79475"/>
        </c:manualLayout>
      </c:layout>
      <c:lineChart>
        <c:grouping val="standard"/>
        <c:varyColors val="0"/>
        <c:ser>
          <c:idx val="0"/>
          <c:order val="0"/>
          <c:tx>
            <c:strRef>
              <c:f>'Figs 2.3-2.4'!$R$8</c:f>
              <c:strCache>
                <c:ptCount val="1"/>
                <c:pt idx="0">
                  <c:v> Local bus services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'Figs 2.3-2.4'!$S$7:$AB$7</c:f>
              <c:strCache/>
            </c:strRef>
          </c:cat>
          <c:val>
            <c:numRef>
              <c:f>'Figs 2.3-2.4'!$S$8:$AC$8</c:f>
              <c:numCache/>
            </c:numRef>
          </c:val>
          <c:smooth val="0"/>
        </c:ser>
        <c:ser>
          <c:idx val="1"/>
          <c:order val="1"/>
          <c:tx>
            <c:strRef>
              <c:f>'Figs 2.3-2.4'!$R$10</c:f>
              <c:strCache>
                <c:ptCount val="1"/>
                <c:pt idx="0">
                  <c:v> Other (non-local) services </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'Figs 2.3-2.4'!$S$7:$AB$7</c:f>
              <c:strCache/>
            </c:strRef>
          </c:cat>
          <c:val>
            <c:numRef>
              <c:f>'Figs 2.3-2.4'!$S$10:$AC$10</c:f>
              <c:numCache/>
            </c:numRef>
          </c:val>
          <c:smooth val="0"/>
        </c:ser>
        <c:ser>
          <c:idx val="2"/>
          <c:order val="2"/>
          <c:tx>
            <c:strRef>
              <c:f>'Figs 2.3-2.4'!$Q$11</c:f>
              <c:strCache>
                <c:ptCount val="1"/>
                <c:pt idx="0">
                  <c:v>Total Passenger Revenue</c:v>
                </c:pt>
              </c:strCache>
            </c:strRef>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808080"/>
                </a:solidFill>
                <a:prstDash val="dash"/>
              </a:ln>
            </c:spPr>
            <c:marker>
              <c:symbol val="none"/>
            </c:marker>
          </c:dPt>
          <c:dPt>
            <c:idx val="6"/>
            <c:spPr>
              <a:ln w="3175">
                <a:noFill/>
              </a:ln>
            </c:spPr>
            <c:marker>
              <c:symbol val="none"/>
            </c:marker>
          </c:dPt>
          <c:cat>
            <c:strRef>
              <c:f>'Figs 2.3-2.4'!$S$7:$AB$7</c:f>
              <c:strCache/>
            </c:strRef>
          </c:cat>
          <c:val>
            <c:numRef>
              <c:f>'Figs 2.3-2.4'!$S$11:$AB$11</c:f>
              <c:numCache/>
            </c:numRef>
          </c:val>
          <c:smooth val="0"/>
        </c:ser>
        <c:ser>
          <c:idx val="3"/>
          <c:order val="3"/>
          <c:tx>
            <c:v>Local services 2</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'Figs 2.3-2.4'!$S$9:$AB$9</c:f>
              <c:numCache/>
            </c:numRef>
          </c:val>
          <c:smooth val="0"/>
        </c:ser>
        <c:ser>
          <c:idx val="4"/>
          <c:order val="4"/>
          <c:tx>
            <c:v>Total passenger revenue 2</c:v>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'Figs 2.3-2.4'!$S$12:$AB$12</c:f>
              <c:numCache/>
            </c:numRef>
          </c:val>
          <c:smooth val="0"/>
        </c:ser>
        <c:axId val="38016100"/>
        <c:axId val="6600581"/>
      </c:lineChart>
      <c:catAx>
        <c:axId val="38016100"/>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6600581"/>
        <c:crosses val="autoZero"/>
        <c:auto val="1"/>
        <c:lblOffset val="100"/>
        <c:noMultiLvlLbl val="0"/>
      </c:catAx>
      <c:valAx>
        <c:axId val="6600581"/>
        <c:scaling>
          <c:orientation val="minMax"/>
          <c:max val="700"/>
          <c:min val="0"/>
        </c:scaling>
        <c:axPos val="l"/>
        <c:title>
          <c:tx>
            <c:rich>
              <a:bodyPr vert="horz" rot="0" anchor="ctr"/>
              <a:lstStyle/>
              <a:p>
                <a:pPr algn="ctr">
                  <a:defRPr/>
                </a:pPr>
                <a:r>
                  <a:rPr lang="en-US"/>
                  <a:t>£ Million</a:t>
                </a:r>
              </a:p>
            </c:rich>
          </c:tx>
          <c:layout>
            <c:manualLayout>
              <c:xMode val="factor"/>
              <c:yMode val="factor"/>
              <c:x val="0.0175"/>
              <c:y val="0.14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38016100"/>
        <c:crossesAt val="1"/>
        <c:crossBetween val="midCat"/>
        <c:dispUnits/>
      </c:valAx>
      <c:spPr>
        <a:noFill/>
        <a:ln w="3175">
          <a:solidFill>
            <a:srgbClr val="C0C0C0"/>
          </a:solidFill>
        </a:ln>
      </c:spPr>
    </c:plotArea>
    <c:legend>
      <c:legendPos val="b"/>
      <c:legendEntry>
        <c:idx val="3"/>
        <c:delete val="1"/>
      </c:legendEntry>
      <c:legendEntry>
        <c:idx val="4"/>
        <c:delete val="1"/>
      </c:legendEntry>
      <c:layout>
        <c:manualLayout>
          <c:xMode val="edge"/>
          <c:yMode val="edge"/>
          <c:x val="0.0255"/>
          <c:y val="0.8785"/>
          <c:w val="0.9745"/>
          <c:h val="0.10975"/>
        </c:manualLayout>
      </c:layout>
      <c:overlay val="0"/>
    </c:legend>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0.60325</cdr:x>
      <cdr:y>0.4645</cdr:y>
    </cdr:from>
    <cdr:to>
      <cdr:x>0.71725</cdr:x>
      <cdr:y>0.4645</cdr:y>
    </cdr:to>
    <cdr:sp>
      <cdr:nvSpPr>
        <cdr:cNvPr id="1" name="Line 2"/>
        <cdr:cNvSpPr>
          <a:spLocks/>
        </cdr:cNvSpPr>
      </cdr:nvSpPr>
      <cdr:spPr>
        <a:xfrm flipH="1">
          <a:off x="152400" y="0"/>
          <a:ext cx="28575" cy="0"/>
        </a:xfrm>
        <a:prstGeom prst="line">
          <a:avLst/>
        </a:prstGeom>
        <a:solidFill>
          <a:srgbClr val="FFFFFF"/>
        </a:solid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0.6025</cdr:x>
      <cdr:y>0.525</cdr:y>
    </cdr:from>
    <cdr:to>
      <cdr:x>0.71425</cdr:x>
      <cdr:y>0.525</cdr:y>
    </cdr:to>
    <cdr:sp>
      <cdr:nvSpPr>
        <cdr:cNvPr id="2" name="Line 3"/>
        <cdr:cNvSpPr>
          <a:spLocks/>
        </cdr:cNvSpPr>
      </cdr:nvSpPr>
      <cdr:spPr>
        <a:xfrm flipH="1">
          <a:off x="152400" y="0"/>
          <a:ext cx="28575" cy="0"/>
        </a:xfrm>
        <a:prstGeom prst="line">
          <a:avLst/>
        </a:prstGeom>
        <a:solidFill>
          <a:srgbClr val="FFFFFF"/>
        </a:solid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0.6025</cdr:x>
      <cdr:y>0.57975</cdr:y>
    </cdr:from>
    <cdr:to>
      <cdr:x>0.71275</cdr:x>
      <cdr:y>0.57975</cdr:y>
    </cdr:to>
    <cdr:sp>
      <cdr:nvSpPr>
        <cdr:cNvPr id="3" name="Line 4"/>
        <cdr:cNvSpPr>
          <a:spLocks/>
        </cdr:cNvSpPr>
      </cdr:nvSpPr>
      <cdr:spPr>
        <a:xfrm flipH="1">
          <a:off x="152400" y="0"/>
          <a:ext cx="28575" cy="0"/>
        </a:xfrm>
        <a:prstGeom prst="line">
          <a:avLst/>
        </a:prstGeom>
        <a:solidFill>
          <a:srgbClr val="FFFFFF"/>
        </a:solid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0.59725</cdr:x>
      <cdr:y>0.3675</cdr:y>
    </cdr:from>
    <cdr:to>
      <cdr:x>0.71275</cdr:x>
      <cdr:y>0.371</cdr:y>
    </cdr:to>
    <cdr:sp>
      <cdr:nvSpPr>
        <cdr:cNvPr id="4" name="Line 5"/>
        <cdr:cNvSpPr>
          <a:spLocks/>
        </cdr:cNvSpPr>
      </cdr:nvSpPr>
      <cdr:spPr>
        <a:xfrm flipH="1">
          <a:off x="152400" y="0"/>
          <a:ext cx="28575" cy="0"/>
        </a:xfrm>
        <a:prstGeom prst="line">
          <a:avLst/>
        </a:prstGeom>
        <a:solidFill>
          <a:srgbClr val="FFFFFF"/>
        </a:solid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0.71275</cdr:x>
      <cdr:y>0.35975</cdr:y>
    </cdr:from>
    <cdr:to>
      <cdr:x>1</cdr:x>
      <cdr:y>-536870.55225</cdr:y>
    </cdr:to>
    <cdr:sp>
      <cdr:nvSpPr>
        <cdr:cNvPr id="5" name="Text 6"/>
        <cdr:cNvSpPr txBox="1">
          <a:spLocks noChangeArrowheads="1"/>
        </cdr:cNvSpPr>
      </cdr:nvSpPr>
      <cdr:spPr>
        <a:xfrm>
          <a:off x="180975" y="0"/>
          <a:ext cx="200025" cy="0"/>
        </a:xfrm>
        <a:prstGeom prst="rect">
          <a:avLst/>
        </a:prstGeom>
        <a:noFill/>
        <a:ln w="1" cmpd="sng">
          <a:noFill/>
        </a:ln>
      </cdr:spPr>
      <cdr:txBody>
        <a:bodyPr vertOverflow="clip" wrap="square"/>
        <a:p>
          <a:pPr algn="l">
            <a:defRPr/>
          </a:pPr>
          <a:r>
            <a:rPr lang="en-US" cap="none" sz="800" b="0" i="0" u="none" baseline="0">
              <a:latin typeface="Arial"/>
              <a:ea typeface="Arial"/>
              <a:cs typeface="Arial"/>
            </a:rPr>
            <a:t>Single: 36 plus seats</a:t>
          </a:r>
        </a:p>
      </cdr:txBody>
    </cdr:sp>
  </cdr:relSizeAnchor>
  <cdr:relSizeAnchor xmlns:cdr="http://schemas.openxmlformats.org/drawingml/2006/chartDrawing">
    <cdr:from>
      <cdr:x>0.72975</cdr:x>
      <cdr:y>0.45175</cdr:y>
    </cdr:from>
    <cdr:to>
      <cdr:x>1</cdr:x>
      <cdr:y>-536870.46025</cdr:y>
    </cdr:to>
    <cdr:sp>
      <cdr:nvSpPr>
        <cdr:cNvPr id="6" name="Text 7"/>
        <cdr:cNvSpPr txBox="1">
          <a:spLocks noChangeArrowheads="1"/>
        </cdr:cNvSpPr>
      </cdr:nvSpPr>
      <cdr:spPr>
        <a:xfrm>
          <a:off x="180975" y="0"/>
          <a:ext cx="180975" cy="0"/>
        </a:xfrm>
        <a:prstGeom prst="rect">
          <a:avLst/>
        </a:prstGeom>
        <a:noFill/>
        <a:ln w="1" cmpd="sng">
          <a:noFill/>
        </a:ln>
      </cdr:spPr>
      <cdr:txBody>
        <a:bodyPr vertOverflow="clip" wrap="square"/>
        <a:p>
          <a:pPr algn="l">
            <a:defRPr/>
          </a:pPr>
          <a:r>
            <a:rPr lang="en-US" cap="none" sz="800" b="0" i="0" u="none" baseline="0">
              <a:latin typeface="Arial"/>
              <a:ea typeface="Arial"/>
              <a:cs typeface="Arial"/>
            </a:rPr>
            <a:t>Double Deckers</a:t>
          </a:r>
        </a:p>
      </cdr:txBody>
    </cdr:sp>
  </cdr:relSizeAnchor>
  <cdr:relSizeAnchor xmlns:cdr="http://schemas.openxmlformats.org/drawingml/2006/chartDrawing">
    <cdr:from>
      <cdr:x>0.71725</cdr:x>
      <cdr:y>0.51325</cdr:y>
    </cdr:from>
    <cdr:to>
      <cdr:x>1</cdr:x>
      <cdr:y>-536870.39875</cdr:y>
    </cdr:to>
    <cdr:sp>
      <cdr:nvSpPr>
        <cdr:cNvPr id="7" name="Text 8"/>
        <cdr:cNvSpPr txBox="1">
          <a:spLocks noChangeArrowheads="1"/>
        </cdr:cNvSpPr>
      </cdr:nvSpPr>
      <cdr:spPr>
        <a:xfrm>
          <a:off x="180975" y="0"/>
          <a:ext cx="180975" cy="0"/>
        </a:xfrm>
        <a:prstGeom prst="rect">
          <a:avLst/>
        </a:prstGeom>
        <a:noFill/>
        <a:ln w="1" cmpd="sng">
          <a:noFill/>
        </a:ln>
      </cdr:spPr>
      <cdr:txBody>
        <a:bodyPr vertOverflow="clip" wrap="square"/>
        <a:p>
          <a:pPr algn="l">
            <a:defRPr/>
          </a:pPr>
          <a:r>
            <a:rPr lang="en-US" cap="none" sz="800" b="0" i="0" u="none" baseline="0">
              <a:latin typeface="Arial"/>
              <a:ea typeface="Arial"/>
              <a:cs typeface="Arial"/>
            </a:rPr>
            <a:t>Single: 17-35 seats</a:t>
          </a:r>
        </a:p>
      </cdr:txBody>
    </cdr:sp>
  </cdr:relSizeAnchor>
  <cdr:relSizeAnchor xmlns:cdr="http://schemas.openxmlformats.org/drawingml/2006/chartDrawing">
    <cdr:from>
      <cdr:x>0.71725</cdr:x>
      <cdr:y>0.567</cdr:y>
    </cdr:from>
    <cdr:to>
      <cdr:x>1</cdr:x>
      <cdr:y>-536870.345</cdr:y>
    </cdr:to>
    <cdr:sp>
      <cdr:nvSpPr>
        <cdr:cNvPr id="8" name="Text 9"/>
        <cdr:cNvSpPr txBox="1">
          <a:spLocks noChangeArrowheads="1"/>
        </cdr:cNvSpPr>
      </cdr:nvSpPr>
      <cdr:spPr>
        <a:xfrm>
          <a:off x="180975" y="0"/>
          <a:ext cx="219075" cy="0"/>
        </a:xfrm>
        <a:prstGeom prst="rect">
          <a:avLst/>
        </a:prstGeom>
        <a:noFill/>
        <a:ln w="1" cmpd="sng">
          <a:noFill/>
        </a:ln>
      </cdr:spPr>
      <cdr:txBody>
        <a:bodyPr vertOverflow="clip" wrap="square"/>
        <a:p>
          <a:pPr algn="l">
            <a:defRPr/>
          </a:pPr>
          <a:r>
            <a:rPr lang="en-US" cap="none" sz="800" b="0" i="0" u="none" baseline="0">
              <a:latin typeface="Arial"/>
              <a:ea typeface="Arial"/>
              <a:cs typeface="Arial"/>
            </a:rPr>
            <a:t>Single: up to 16 seats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30</xdr:row>
      <xdr:rowOff>0</xdr:rowOff>
    </xdr:from>
    <xdr:to>
      <xdr:col>3</xdr:col>
      <xdr:colOff>0</xdr:colOff>
      <xdr:row>30</xdr:row>
      <xdr:rowOff>0</xdr:rowOff>
    </xdr:to>
    <xdr:graphicFrame>
      <xdr:nvGraphicFramePr>
        <xdr:cNvPr id="1" name="Chart 7"/>
        <xdr:cNvGraphicFramePr/>
      </xdr:nvGraphicFramePr>
      <xdr:xfrm>
        <a:off x="2133600" y="5143500"/>
        <a:ext cx="2571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0.6725</cdr:x>
      <cdr:y>0.455</cdr:y>
    </cdr:from>
    <cdr:to>
      <cdr:x>0.76225</cdr:x>
      <cdr:y>0.455</cdr:y>
    </cdr:to>
    <cdr:sp>
      <cdr:nvSpPr>
        <cdr:cNvPr id="1" name="Line 1"/>
        <cdr:cNvSpPr>
          <a:spLocks/>
        </cdr:cNvSpPr>
      </cdr:nvSpPr>
      <cdr:spPr>
        <a:xfrm flipH="1">
          <a:off x="1266825" y="0"/>
          <a:ext cx="171450" cy="0"/>
        </a:xfrm>
        <a:prstGeom prst="line">
          <a:avLst/>
        </a:prstGeom>
        <a:solidFill>
          <a:srgbClr val="FFFFFF"/>
        </a:solid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0.6715</cdr:x>
      <cdr:y>0.51375</cdr:y>
    </cdr:from>
    <cdr:to>
      <cdr:x>0.7575</cdr:x>
      <cdr:y>0.51375</cdr:y>
    </cdr:to>
    <cdr:sp>
      <cdr:nvSpPr>
        <cdr:cNvPr id="2" name="Line 2"/>
        <cdr:cNvSpPr>
          <a:spLocks/>
        </cdr:cNvSpPr>
      </cdr:nvSpPr>
      <cdr:spPr>
        <a:xfrm flipH="1">
          <a:off x="1266825" y="0"/>
          <a:ext cx="161925" cy="0"/>
        </a:xfrm>
        <a:prstGeom prst="line">
          <a:avLst/>
        </a:prstGeom>
        <a:solidFill>
          <a:srgbClr val="FFFFFF"/>
        </a:solid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0.67025</cdr:x>
      <cdr:y>0.566</cdr:y>
    </cdr:from>
    <cdr:to>
      <cdr:x>0.75675</cdr:x>
      <cdr:y>0.566</cdr:y>
    </cdr:to>
    <cdr:sp>
      <cdr:nvSpPr>
        <cdr:cNvPr id="3" name="Line 3"/>
        <cdr:cNvSpPr>
          <a:spLocks/>
        </cdr:cNvSpPr>
      </cdr:nvSpPr>
      <cdr:spPr>
        <a:xfrm flipH="1">
          <a:off x="1266825" y="0"/>
          <a:ext cx="161925" cy="0"/>
        </a:xfrm>
        <a:prstGeom prst="line">
          <a:avLst/>
        </a:prstGeom>
        <a:solidFill>
          <a:srgbClr val="FFFFFF"/>
        </a:solid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0.66925</cdr:x>
      <cdr:y>0.3615</cdr:y>
    </cdr:from>
    <cdr:to>
      <cdr:x>0.75675</cdr:x>
      <cdr:y>0.3645</cdr:y>
    </cdr:to>
    <cdr:sp>
      <cdr:nvSpPr>
        <cdr:cNvPr id="4" name="Line 4"/>
        <cdr:cNvSpPr>
          <a:spLocks/>
        </cdr:cNvSpPr>
      </cdr:nvSpPr>
      <cdr:spPr>
        <a:xfrm flipH="1">
          <a:off x="1266825" y="0"/>
          <a:ext cx="161925" cy="0"/>
        </a:xfrm>
        <a:prstGeom prst="line">
          <a:avLst/>
        </a:prstGeom>
        <a:solidFill>
          <a:srgbClr val="FFFFFF"/>
        </a:solid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0.35325</cdr:y>
    </cdr:from>
    <cdr:to>
      <cdr:x>1</cdr:x>
      <cdr:y>-536870.55875</cdr:y>
    </cdr:to>
    <cdr:sp>
      <cdr:nvSpPr>
        <cdr:cNvPr id="5" name="Text 6"/>
        <cdr:cNvSpPr txBox="1">
          <a:spLocks noChangeArrowheads="1"/>
        </cdr:cNvSpPr>
      </cdr:nvSpPr>
      <cdr:spPr>
        <a:xfrm>
          <a:off x="1428750" y="0"/>
          <a:ext cx="1847850" cy="0"/>
        </a:xfrm>
        <a:prstGeom prst="rect">
          <a:avLst/>
        </a:prstGeom>
        <a:noFill/>
        <a:ln w="1" cmpd="sng">
          <a:noFill/>
        </a:ln>
      </cdr:spPr>
      <cdr:txBody>
        <a:bodyPr vertOverflow="clip" wrap="square"/>
        <a:p>
          <a:pPr algn="l">
            <a:defRPr/>
          </a:pPr>
          <a:r>
            <a:rPr lang="en-US" cap="none" sz="800" b="0" i="0" u="none" baseline="0">
              <a:latin typeface="Arial"/>
              <a:ea typeface="Arial"/>
              <a:cs typeface="Arial"/>
            </a:rPr>
            <a:t>Single: 36 plus seats</a:t>
          </a:r>
        </a:p>
      </cdr:txBody>
    </cdr:sp>
  </cdr:relSizeAnchor>
  <cdr:relSizeAnchor xmlns:cdr="http://schemas.openxmlformats.org/drawingml/2006/chartDrawing">
    <cdr:from>
      <cdr:x>0.77175</cdr:x>
      <cdr:y>0.44275</cdr:y>
    </cdr:from>
    <cdr:to>
      <cdr:x>1</cdr:x>
      <cdr:y>-536870.46925</cdr:y>
    </cdr:to>
    <cdr:sp>
      <cdr:nvSpPr>
        <cdr:cNvPr id="6" name="Text 7"/>
        <cdr:cNvSpPr txBox="1">
          <a:spLocks noChangeArrowheads="1"/>
        </cdr:cNvSpPr>
      </cdr:nvSpPr>
      <cdr:spPr>
        <a:xfrm>
          <a:off x="1457325" y="0"/>
          <a:ext cx="1628775" cy="0"/>
        </a:xfrm>
        <a:prstGeom prst="rect">
          <a:avLst/>
        </a:prstGeom>
        <a:noFill/>
        <a:ln w="1" cmpd="sng">
          <a:noFill/>
        </a:ln>
      </cdr:spPr>
      <cdr:txBody>
        <a:bodyPr vertOverflow="clip" wrap="square"/>
        <a:p>
          <a:pPr algn="l">
            <a:defRPr/>
          </a:pPr>
          <a:r>
            <a:rPr lang="en-US" cap="none" sz="800" b="0" i="0" u="none" baseline="0">
              <a:latin typeface="Arial"/>
              <a:ea typeface="Arial"/>
              <a:cs typeface="Arial"/>
            </a:rPr>
            <a:t>Double Deckers</a:t>
          </a:r>
        </a:p>
      </cdr:txBody>
    </cdr:sp>
  </cdr:relSizeAnchor>
  <cdr:relSizeAnchor xmlns:cdr="http://schemas.openxmlformats.org/drawingml/2006/chartDrawing">
    <cdr:from>
      <cdr:x>0.76275</cdr:x>
      <cdr:y>0.50225</cdr:y>
    </cdr:from>
    <cdr:to>
      <cdr:x>1</cdr:x>
      <cdr:y>-536870.40975</cdr:y>
    </cdr:to>
    <cdr:sp>
      <cdr:nvSpPr>
        <cdr:cNvPr id="7" name="Text 8"/>
        <cdr:cNvSpPr txBox="1">
          <a:spLocks noChangeArrowheads="1"/>
        </cdr:cNvSpPr>
      </cdr:nvSpPr>
      <cdr:spPr>
        <a:xfrm>
          <a:off x="1438275" y="0"/>
          <a:ext cx="1676400" cy="0"/>
        </a:xfrm>
        <a:prstGeom prst="rect">
          <a:avLst/>
        </a:prstGeom>
        <a:noFill/>
        <a:ln w="1" cmpd="sng">
          <a:noFill/>
        </a:ln>
      </cdr:spPr>
      <cdr:txBody>
        <a:bodyPr vertOverflow="clip" wrap="square"/>
        <a:p>
          <a:pPr algn="l">
            <a:defRPr/>
          </a:pPr>
          <a:r>
            <a:rPr lang="en-US" cap="none" sz="800" b="0" i="0" u="none" baseline="0">
              <a:latin typeface="Arial"/>
              <a:ea typeface="Arial"/>
              <a:cs typeface="Arial"/>
            </a:rPr>
            <a:t>Single: 17-35 seats</a:t>
          </a:r>
        </a:p>
      </cdr:txBody>
    </cdr:sp>
  </cdr:relSizeAnchor>
  <cdr:relSizeAnchor xmlns:cdr="http://schemas.openxmlformats.org/drawingml/2006/chartDrawing">
    <cdr:from>
      <cdr:x>0.76225</cdr:x>
      <cdr:y>0.55375</cdr:y>
    </cdr:from>
    <cdr:to>
      <cdr:x>1</cdr:x>
      <cdr:y>-536870.35825</cdr:y>
    </cdr:to>
    <cdr:sp>
      <cdr:nvSpPr>
        <cdr:cNvPr id="8" name="Text 9"/>
        <cdr:cNvSpPr txBox="1">
          <a:spLocks noChangeArrowheads="1"/>
        </cdr:cNvSpPr>
      </cdr:nvSpPr>
      <cdr:spPr>
        <a:xfrm>
          <a:off x="1438275" y="0"/>
          <a:ext cx="2047875" cy="0"/>
        </a:xfrm>
        <a:prstGeom prst="rect">
          <a:avLst/>
        </a:prstGeom>
        <a:noFill/>
        <a:ln w="1" cmpd="sng">
          <a:noFill/>
        </a:ln>
      </cdr:spPr>
      <cdr:txBody>
        <a:bodyPr vertOverflow="clip" wrap="square"/>
        <a:p>
          <a:pPr algn="l">
            <a:defRPr/>
          </a:pPr>
          <a:r>
            <a:rPr lang="en-US" cap="none" sz="800" b="0" i="0" u="none" baseline="0">
              <a:latin typeface="Arial"/>
              <a:ea typeface="Arial"/>
              <a:cs typeface="Arial"/>
            </a:rPr>
            <a:t>Single: up to 16 seats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103</xdr:row>
      <xdr:rowOff>0</xdr:rowOff>
    </xdr:from>
    <xdr:to>
      <xdr:col>14</xdr:col>
      <xdr:colOff>28575</xdr:colOff>
      <xdr:row>103</xdr:row>
      <xdr:rowOff>0</xdr:rowOff>
    </xdr:to>
    <xdr:graphicFrame>
      <xdr:nvGraphicFramePr>
        <xdr:cNvPr id="1" name="Chart 1"/>
        <xdr:cNvGraphicFramePr/>
      </xdr:nvGraphicFramePr>
      <xdr:xfrm>
        <a:off x="704850" y="19040475"/>
        <a:ext cx="189547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0.11775</cdr:x>
      <cdr:y>0.03575</cdr:y>
    </cdr:to>
    <cdr:sp>
      <cdr:nvSpPr>
        <cdr:cNvPr id="1" name="TextBox 20"/>
        <cdr:cNvSpPr txBox="1">
          <a:spLocks noChangeArrowheads="1"/>
        </cdr:cNvSpPr>
      </cdr:nvSpPr>
      <cdr:spPr>
        <a:xfrm>
          <a:off x="0" y="0"/>
          <a:ext cx="1028700" cy="23812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Thousand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152400</xdr:rowOff>
    </xdr:from>
    <xdr:to>
      <xdr:col>14</xdr:col>
      <xdr:colOff>466725</xdr:colOff>
      <xdr:row>35</xdr:row>
      <xdr:rowOff>104775</xdr:rowOff>
    </xdr:to>
    <xdr:graphicFrame>
      <xdr:nvGraphicFramePr>
        <xdr:cNvPr id="1" name="Chart 1"/>
        <xdr:cNvGraphicFramePr/>
      </xdr:nvGraphicFramePr>
      <xdr:xfrm>
        <a:off x="266700" y="381000"/>
        <a:ext cx="8734425" cy="6677025"/>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40</xdr:row>
      <xdr:rowOff>85725</xdr:rowOff>
    </xdr:from>
    <xdr:to>
      <xdr:col>14</xdr:col>
      <xdr:colOff>485775</xdr:colOff>
      <xdr:row>82</xdr:row>
      <xdr:rowOff>123825</xdr:rowOff>
    </xdr:to>
    <xdr:graphicFrame>
      <xdr:nvGraphicFramePr>
        <xdr:cNvPr id="2" name="Chart 59"/>
        <xdr:cNvGraphicFramePr/>
      </xdr:nvGraphicFramePr>
      <xdr:xfrm>
        <a:off x="257175" y="8477250"/>
        <a:ext cx="8763000" cy="683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0.24625</cdr:y>
    </cdr:from>
    <cdr:to>
      <cdr:x>0.97825</cdr:x>
      <cdr:y>0.307</cdr:y>
    </cdr:to>
    <cdr:sp>
      <cdr:nvSpPr>
        <cdr:cNvPr id="1" name="TextBox 1"/>
        <cdr:cNvSpPr txBox="1">
          <a:spLocks noChangeArrowheads="1"/>
        </cdr:cNvSpPr>
      </cdr:nvSpPr>
      <cdr:spPr>
        <a:xfrm>
          <a:off x="6657975" y="1114425"/>
          <a:ext cx="952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31</xdr:row>
      <xdr:rowOff>19050</xdr:rowOff>
    </xdr:from>
    <xdr:to>
      <xdr:col>11</xdr:col>
      <xdr:colOff>523875</xdr:colOff>
      <xdr:row>59</xdr:row>
      <xdr:rowOff>28575</xdr:rowOff>
    </xdr:to>
    <xdr:graphicFrame>
      <xdr:nvGraphicFramePr>
        <xdr:cNvPr id="1" name="Chart 1"/>
        <xdr:cNvGraphicFramePr/>
      </xdr:nvGraphicFramePr>
      <xdr:xfrm>
        <a:off x="323850" y="5562600"/>
        <a:ext cx="6905625" cy="45434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xdr:row>
      <xdr:rowOff>19050</xdr:rowOff>
    </xdr:from>
    <xdr:to>
      <xdr:col>11</xdr:col>
      <xdr:colOff>600075</xdr:colOff>
      <xdr:row>26</xdr:row>
      <xdr:rowOff>47625</xdr:rowOff>
    </xdr:to>
    <xdr:graphicFrame>
      <xdr:nvGraphicFramePr>
        <xdr:cNvPr id="2" name="Chart 2"/>
        <xdr:cNvGraphicFramePr/>
      </xdr:nvGraphicFramePr>
      <xdr:xfrm>
        <a:off x="247650" y="247650"/>
        <a:ext cx="7058025" cy="44481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ansportscotland.gov.uk/files/documents/analysis/statistics/STS_2011_chapter2_-_bus___coa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ent"/>
      <sheetName val="Tab 2.1 - 2.3"/>
      <sheetName val="Tab 2.4 - 2.6"/>
      <sheetName val="Tab 2.7-2.8"/>
      <sheetName val="Figs 2.1-2.2"/>
      <sheetName val="numbers for Fig 2.2"/>
      <sheetName val="Figs 2.3-2.4"/>
    </sheetNames>
    <sheetDataSet>
      <sheetData sheetId="0">
        <row r="1">
          <cell r="A1">
            <v>1</v>
          </cell>
        </row>
      </sheetData>
      <sheetData sheetId="1">
        <row r="47">
          <cell r="O47">
            <v>530</v>
          </cell>
        </row>
        <row r="49">
          <cell r="O49">
            <v>314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140625" defaultRowHeight="12.75"/>
  <sheetData>
    <row r="1" spans="1:2" ht="13.5" thickBot="1">
      <c r="A1" s="11">
        <v>1</v>
      </c>
      <c r="B1" s="9" t="s">
        <v>22</v>
      </c>
    </row>
    <row r="2" ht="12.75">
      <c r="B2" s="10" t="s">
        <v>23</v>
      </c>
    </row>
    <row r="3" ht="12.75">
      <c r="B3" t="s">
        <v>24</v>
      </c>
    </row>
    <row r="4" ht="12.75">
      <c r="B4" t="s">
        <v>25</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B85"/>
  <sheetViews>
    <sheetView tabSelected="1" zoomScale="85" zoomScaleNormal="85" workbookViewId="0" topLeftCell="A1">
      <selection activeCell="W18" sqref="W18"/>
    </sheetView>
  </sheetViews>
  <sheetFormatPr defaultColWidth="9.140625" defaultRowHeight="12.75"/>
  <cols>
    <col min="1" max="1" width="11.421875" style="4" customWidth="1"/>
    <col min="2" max="2" width="20.140625" style="4" customWidth="1"/>
    <col min="3" max="3" width="4.28125" style="4" customWidth="1"/>
    <col min="4" max="15" width="9.7109375" style="4" hidden="1" customWidth="1"/>
    <col min="16" max="19" width="10.8515625" style="4" customWidth="1"/>
    <col min="20" max="20" width="11.28125" style="4" customWidth="1"/>
    <col min="21" max="25" width="10.8515625" style="4" customWidth="1"/>
    <col min="26" max="26" width="9.7109375" style="4" customWidth="1"/>
    <col min="27" max="16384" width="9.140625" style="4" customWidth="1"/>
  </cols>
  <sheetData>
    <row r="1" spans="1:25" s="1" customFormat="1" ht="19.5" thickBot="1">
      <c r="A1" s="52" t="s">
        <v>151</v>
      </c>
      <c r="C1" s="12"/>
      <c r="D1" s="12"/>
      <c r="E1" s="12"/>
      <c r="F1" s="12"/>
      <c r="G1" s="12"/>
      <c r="H1" s="12"/>
      <c r="I1" s="12"/>
      <c r="J1" s="12"/>
      <c r="K1" s="12"/>
      <c r="L1" s="12"/>
      <c r="M1" s="12"/>
      <c r="N1" s="12"/>
      <c r="O1" s="12"/>
      <c r="P1" s="12"/>
      <c r="Q1" s="12"/>
      <c r="R1" s="12"/>
      <c r="S1" s="12"/>
      <c r="T1" s="12"/>
      <c r="U1" s="12"/>
      <c r="V1" s="12"/>
      <c r="W1" s="12"/>
      <c r="X1" s="12"/>
      <c r="Y1" s="12"/>
    </row>
    <row r="2" spans="1:25" s="19" customFormat="1" ht="21" customHeight="1" thickBot="1">
      <c r="A2" s="16" t="s">
        <v>15</v>
      </c>
      <c r="B2" s="17"/>
      <c r="C2" s="54"/>
      <c r="D2" s="54"/>
      <c r="E2" s="54"/>
      <c r="F2" s="54"/>
      <c r="G2" s="54"/>
      <c r="H2" s="54"/>
      <c r="I2" s="54"/>
      <c r="J2" s="54"/>
      <c r="K2" s="54"/>
      <c r="L2" s="54"/>
      <c r="M2" s="54"/>
      <c r="N2" s="54"/>
      <c r="O2" s="54"/>
      <c r="P2" s="54" t="s">
        <v>74</v>
      </c>
      <c r="Q2" s="54" t="s">
        <v>83</v>
      </c>
      <c r="R2" s="54" t="s">
        <v>87</v>
      </c>
      <c r="S2" s="54" t="s">
        <v>92</v>
      </c>
      <c r="T2" s="54" t="s">
        <v>110</v>
      </c>
      <c r="U2" s="54" t="s">
        <v>112</v>
      </c>
      <c r="V2" s="54" t="s">
        <v>158</v>
      </c>
      <c r="W2" s="54" t="s">
        <v>181</v>
      </c>
      <c r="X2" s="86"/>
      <c r="Y2" s="86"/>
    </row>
    <row r="3" spans="1:25" s="19" customFormat="1" ht="15" customHeight="1">
      <c r="A3" s="21"/>
      <c r="B3" s="18"/>
      <c r="C3" s="21"/>
      <c r="D3" s="21"/>
      <c r="E3" s="21"/>
      <c r="F3" s="21"/>
      <c r="G3" s="21"/>
      <c r="H3" s="21"/>
      <c r="I3" s="21"/>
      <c r="J3" s="21"/>
      <c r="K3" s="21"/>
      <c r="L3" s="21"/>
      <c r="M3" s="21"/>
      <c r="N3" s="21"/>
      <c r="O3" s="21"/>
      <c r="U3" s="93"/>
      <c r="V3" s="93"/>
      <c r="W3" s="93" t="s">
        <v>16</v>
      </c>
      <c r="X3" s="18"/>
      <c r="Y3" s="18"/>
    </row>
    <row r="4" spans="1:25" ht="15" customHeight="1">
      <c r="A4" s="12" t="s">
        <v>191</v>
      </c>
      <c r="B4" s="12"/>
      <c r="P4" s="95">
        <v>5.1</v>
      </c>
      <c r="Q4" s="95">
        <v>5.1</v>
      </c>
      <c r="R4" s="95">
        <v>5.3</v>
      </c>
      <c r="S4" s="95">
        <v>5.4</v>
      </c>
      <c r="T4" s="95">
        <v>5.4</v>
      </c>
      <c r="U4" s="95">
        <v>5</v>
      </c>
      <c r="V4" s="95">
        <v>4.8</v>
      </c>
      <c r="W4" s="95">
        <v>4.8</v>
      </c>
      <c r="X4" s="8"/>
      <c r="Y4" s="8"/>
    </row>
    <row r="5" spans="1:25" ht="18">
      <c r="A5" s="12" t="s">
        <v>144</v>
      </c>
      <c r="B5" s="12"/>
      <c r="C5" s="25"/>
      <c r="D5" s="25"/>
      <c r="E5" s="25"/>
      <c r="F5" s="25"/>
      <c r="G5" s="25"/>
      <c r="H5" s="25"/>
      <c r="I5" s="25"/>
      <c r="J5" s="25"/>
      <c r="K5" s="25"/>
      <c r="L5" s="25"/>
      <c r="M5" s="25"/>
      <c r="N5" s="25"/>
      <c r="O5" s="25"/>
      <c r="P5" s="25">
        <v>2.4297785802899834</v>
      </c>
      <c r="Q5" s="15">
        <v>2.514261823777979</v>
      </c>
      <c r="R5" s="25">
        <v>2.5750588175859797</v>
      </c>
      <c r="S5" s="25">
        <v>2.924362550227983</v>
      </c>
      <c r="T5" s="25">
        <v>2.8343307890209855</v>
      </c>
      <c r="U5" s="25">
        <v>3.000153035198983</v>
      </c>
      <c r="V5" s="24">
        <v>2.9</v>
      </c>
      <c r="W5" s="88" t="s">
        <v>1</v>
      </c>
      <c r="X5" s="88"/>
      <c r="Y5" s="69"/>
    </row>
    <row r="6" spans="1:25" ht="18">
      <c r="A6" s="12" t="s">
        <v>145</v>
      </c>
      <c r="B6" s="12"/>
      <c r="C6" s="25"/>
      <c r="D6" s="25"/>
      <c r="E6" s="25"/>
      <c r="F6" s="25"/>
      <c r="G6" s="25"/>
      <c r="H6" s="25"/>
      <c r="I6" s="25"/>
      <c r="J6" s="25"/>
      <c r="K6" s="25"/>
      <c r="L6" s="25"/>
      <c r="M6" s="25"/>
      <c r="N6" s="25"/>
      <c r="O6" s="25"/>
      <c r="P6" s="26">
        <v>1.5484071022100003</v>
      </c>
      <c r="Q6" s="87">
        <v>1.5198169518930023</v>
      </c>
      <c r="R6" s="26">
        <v>1.3996839265600032</v>
      </c>
      <c r="S6" s="26">
        <v>1.5543717705150026</v>
      </c>
      <c r="T6" s="26">
        <v>1.459348860990001</v>
      </c>
      <c r="U6" s="26">
        <v>1.4948617391180077</v>
      </c>
      <c r="V6" s="88">
        <v>1.5</v>
      </c>
      <c r="W6" s="88" t="s">
        <v>1</v>
      </c>
      <c r="X6" s="88"/>
      <c r="Y6" s="69"/>
    </row>
    <row r="7" spans="1:25" ht="19.5" thickBot="1">
      <c r="A7" s="108" t="s">
        <v>197</v>
      </c>
      <c r="B7" s="97"/>
      <c r="C7" s="109"/>
      <c r="D7" s="109"/>
      <c r="E7" s="109"/>
      <c r="F7" s="109"/>
      <c r="G7" s="109"/>
      <c r="H7" s="109"/>
      <c r="I7" s="109"/>
      <c r="J7" s="109"/>
      <c r="K7" s="109"/>
      <c r="L7" s="109"/>
      <c r="M7" s="109"/>
      <c r="N7" s="109"/>
      <c r="O7" s="109"/>
      <c r="P7" s="110">
        <v>9.578185682499983</v>
      </c>
      <c r="Q7" s="110">
        <v>9.734078775670982</v>
      </c>
      <c r="R7" s="110">
        <v>9.874742744145983</v>
      </c>
      <c r="S7" s="110">
        <v>10.378734320742986</v>
      </c>
      <c r="T7" s="110">
        <v>10.193679650010987</v>
      </c>
      <c r="U7" s="110">
        <v>9.99501477431699</v>
      </c>
      <c r="V7" s="118">
        <v>9.9</v>
      </c>
      <c r="W7" s="173" t="s">
        <v>1</v>
      </c>
      <c r="X7" s="88"/>
      <c r="Y7" s="69"/>
    </row>
    <row r="8" spans="1:25" ht="4.5" customHeight="1">
      <c r="A8" s="122"/>
      <c r="B8" s="52"/>
      <c r="C8" s="123"/>
      <c r="D8" s="123"/>
      <c r="E8" s="123"/>
      <c r="F8" s="123"/>
      <c r="G8" s="123"/>
      <c r="H8" s="123"/>
      <c r="I8" s="123"/>
      <c r="J8" s="123"/>
      <c r="K8" s="123"/>
      <c r="L8" s="123"/>
      <c r="M8" s="123"/>
      <c r="N8" s="123"/>
      <c r="O8" s="123"/>
      <c r="P8" s="124"/>
      <c r="Q8" s="124"/>
      <c r="R8" s="124"/>
      <c r="S8" s="124"/>
      <c r="T8" s="124"/>
      <c r="U8" s="88"/>
      <c r="V8" s="88"/>
      <c r="W8" s="88"/>
      <c r="X8" s="88"/>
      <c r="Y8" s="69"/>
    </row>
    <row r="9" spans="1:25" ht="15">
      <c r="A9" s="89" t="s">
        <v>137</v>
      </c>
      <c r="S9" s="2"/>
      <c r="U9" s="15"/>
      <c r="V9" s="15"/>
      <c r="W9" s="15"/>
      <c r="X9" s="88"/>
      <c r="Y9" s="69"/>
    </row>
    <row r="10" spans="1:25" ht="3.75" customHeight="1">
      <c r="A10" s="89"/>
      <c r="S10" s="2"/>
      <c r="U10" s="15"/>
      <c r="V10" s="15"/>
      <c r="W10" s="15"/>
      <c r="X10" s="88"/>
      <c r="Y10" s="69"/>
    </row>
    <row r="11" spans="1:25" ht="15.75">
      <c r="A11" s="90" t="s">
        <v>138</v>
      </c>
      <c r="S11" s="2"/>
      <c r="U11" s="14"/>
      <c r="V11" s="14"/>
      <c r="W11" s="14"/>
      <c r="X11" s="14"/>
      <c r="Y11" s="14"/>
    </row>
    <row r="12" spans="1:25" ht="12.75">
      <c r="A12" s="94" t="s">
        <v>118</v>
      </c>
      <c r="S12" s="2"/>
      <c r="U12" s="2"/>
      <c r="V12" s="2"/>
      <c r="W12" s="2"/>
      <c r="X12" s="2"/>
      <c r="Y12" s="2"/>
    </row>
    <row r="13" spans="1:25" ht="12.75">
      <c r="A13" s="94" t="s">
        <v>119</v>
      </c>
      <c r="S13" s="2"/>
      <c r="U13" s="2"/>
      <c r="V13" s="2"/>
      <c r="W13" s="2"/>
      <c r="X13" s="2"/>
      <c r="Y13" s="2"/>
    </row>
    <row r="14" spans="1:25" ht="3.75" customHeight="1">
      <c r="A14" s="94"/>
      <c r="S14" s="2"/>
      <c r="U14" s="2"/>
      <c r="V14" s="2"/>
      <c r="W14" s="2"/>
      <c r="X14" s="2"/>
      <c r="Y14" s="2"/>
    </row>
    <row r="15" spans="1:25" ht="12.75">
      <c r="A15" s="91" t="s">
        <v>139</v>
      </c>
      <c r="S15" s="2"/>
      <c r="U15" s="2"/>
      <c r="V15" s="2"/>
      <c r="W15" s="2"/>
      <c r="X15" s="2"/>
      <c r="Y15" s="2"/>
    </row>
    <row r="16" spans="1:25" ht="12.75">
      <c r="A16" s="91" t="s">
        <v>127</v>
      </c>
      <c r="S16" s="2"/>
      <c r="U16" s="2"/>
      <c r="V16" s="2"/>
      <c r="W16" s="2"/>
      <c r="X16" s="2"/>
      <c r="Y16" s="2"/>
    </row>
    <row r="17" spans="1:25" ht="3.75" customHeight="1">
      <c r="A17" s="91"/>
      <c r="S17" s="2"/>
      <c r="U17" s="2"/>
      <c r="V17" s="2"/>
      <c r="W17" s="2"/>
      <c r="X17" s="2"/>
      <c r="Y17" s="2"/>
    </row>
    <row r="18" spans="1:25" ht="14.25" customHeight="1">
      <c r="A18" s="91" t="s">
        <v>140</v>
      </c>
      <c r="S18" s="2"/>
      <c r="U18" s="2"/>
      <c r="V18" s="2"/>
      <c r="W18" s="2"/>
      <c r="X18" s="2"/>
      <c r="Y18" s="2"/>
    </row>
    <row r="19" spans="1:25" ht="3.75" customHeight="1">
      <c r="A19" s="91"/>
      <c r="S19" s="2"/>
      <c r="U19" s="2"/>
      <c r="V19" s="2"/>
      <c r="W19" s="2"/>
      <c r="X19" s="2"/>
      <c r="Y19" s="2"/>
    </row>
    <row r="20" spans="1:25" ht="12.75">
      <c r="A20" s="91" t="s">
        <v>141</v>
      </c>
      <c r="S20" s="2"/>
      <c r="U20" s="2"/>
      <c r="V20" s="2"/>
      <c r="W20" s="2"/>
      <c r="X20" s="2"/>
      <c r="Y20" s="2"/>
    </row>
    <row r="21" spans="1:25" ht="12.75">
      <c r="A21" s="91" t="s">
        <v>120</v>
      </c>
      <c r="S21" s="2"/>
      <c r="U21" s="2"/>
      <c r="V21" s="2"/>
      <c r="W21" s="2"/>
      <c r="X21" s="2"/>
      <c r="Y21" s="2"/>
    </row>
    <row r="22" spans="1:25" ht="12.75">
      <c r="A22" s="91" t="s">
        <v>121</v>
      </c>
      <c r="S22" s="2"/>
      <c r="U22" s="2"/>
      <c r="V22" s="2"/>
      <c r="W22" s="2"/>
      <c r="X22" s="2"/>
      <c r="Y22" s="2"/>
    </row>
    <row r="23" spans="1:25" ht="4.5" customHeight="1">
      <c r="A23" s="91"/>
      <c r="S23" s="2"/>
      <c r="U23" s="2"/>
      <c r="V23" s="2"/>
      <c r="W23" s="2"/>
      <c r="X23" s="2"/>
      <c r="Y23" s="2"/>
    </row>
    <row r="24" spans="1:25" ht="14.25" customHeight="1">
      <c r="A24" s="91" t="s">
        <v>142</v>
      </c>
      <c r="S24" s="2"/>
      <c r="U24" s="2"/>
      <c r="V24" s="2"/>
      <c r="W24" s="2"/>
      <c r="X24" s="2"/>
      <c r="Y24" s="2"/>
    </row>
    <row r="25" spans="1:19" ht="14.25" customHeight="1">
      <c r="A25" s="91" t="s">
        <v>143</v>
      </c>
      <c r="S25" s="2"/>
    </row>
    <row r="26" spans="1:19" ht="14.25" customHeight="1">
      <c r="A26" s="91" t="s">
        <v>195</v>
      </c>
      <c r="S26" s="2"/>
    </row>
    <row r="27" spans="1:19" ht="14.25" customHeight="1">
      <c r="A27" s="91" t="s">
        <v>196</v>
      </c>
      <c r="S27" s="2"/>
    </row>
    <row r="28" spans="1:19" ht="14.25" customHeight="1">
      <c r="A28" s="6"/>
      <c r="S28" s="2"/>
    </row>
    <row r="29" spans="1:27" s="1" customFormat="1" ht="25.5" customHeight="1">
      <c r="A29" s="52" t="s">
        <v>152</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s="19" customFormat="1" ht="24" customHeight="1">
      <c r="A30" s="51"/>
      <c r="B30" s="51"/>
      <c r="C30" s="51"/>
      <c r="D30" s="53" t="s">
        <v>163</v>
      </c>
      <c r="E30" s="53" t="s">
        <v>164</v>
      </c>
      <c r="F30" s="53" t="s">
        <v>165</v>
      </c>
      <c r="G30" s="53" t="s">
        <v>166</v>
      </c>
      <c r="H30" s="53" t="s">
        <v>167</v>
      </c>
      <c r="I30" s="53" t="s">
        <v>168</v>
      </c>
      <c r="J30" s="53" t="s">
        <v>2</v>
      </c>
      <c r="K30" s="53" t="s">
        <v>3</v>
      </c>
      <c r="L30" s="53" t="s">
        <v>19</v>
      </c>
      <c r="M30" s="53" t="s">
        <v>28</v>
      </c>
      <c r="N30" s="53" t="s">
        <v>30</v>
      </c>
      <c r="O30" s="53" t="s">
        <v>31</v>
      </c>
      <c r="P30" s="53" t="s">
        <v>33</v>
      </c>
      <c r="Q30" s="53" t="s">
        <v>34</v>
      </c>
      <c r="R30" s="53" t="s">
        <v>71</v>
      </c>
      <c r="S30" s="53" t="s">
        <v>134</v>
      </c>
      <c r="T30" s="53" t="s">
        <v>83</v>
      </c>
      <c r="U30" s="53" t="s">
        <v>87</v>
      </c>
      <c r="V30" s="53" t="s">
        <v>92</v>
      </c>
      <c r="W30" s="53" t="s">
        <v>110</v>
      </c>
      <c r="X30" s="53" t="s">
        <v>113</v>
      </c>
      <c r="Y30" s="53" t="s">
        <v>158</v>
      </c>
      <c r="Z30" s="53" t="s">
        <v>181</v>
      </c>
      <c r="AA30" s="18"/>
    </row>
    <row r="31" spans="1:26" ht="12.75">
      <c r="A31" s="2"/>
      <c r="B31" s="5"/>
      <c r="C31" s="7"/>
      <c r="D31" s="7"/>
      <c r="E31" s="7"/>
      <c r="F31" s="7"/>
      <c r="G31" s="7"/>
      <c r="H31" s="7"/>
      <c r="I31" s="7"/>
      <c r="J31" s="7"/>
      <c r="K31" s="7"/>
      <c r="L31" s="7"/>
      <c r="M31" s="7"/>
      <c r="N31" s="7"/>
      <c r="O31" s="7"/>
      <c r="P31" s="8"/>
      <c r="Q31" s="8"/>
      <c r="S31" s="8"/>
      <c r="T31" s="8"/>
      <c r="U31" s="8"/>
      <c r="V31" s="8"/>
      <c r="W31" s="8"/>
      <c r="X31" s="8"/>
      <c r="Y31" s="8"/>
      <c r="Z31" s="8" t="s">
        <v>0</v>
      </c>
    </row>
    <row r="32" spans="1:26" ht="15.75">
      <c r="A32" s="136" t="s">
        <v>199</v>
      </c>
      <c r="B32" s="52"/>
      <c r="C32" s="7"/>
      <c r="D32" s="175">
        <v>613</v>
      </c>
      <c r="E32" s="175">
        <v>585</v>
      </c>
      <c r="F32" s="175">
        <v>571</v>
      </c>
      <c r="G32" s="175">
        <v>532</v>
      </c>
      <c r="H32" s="175">
        <v>525</v>
      </c>
      <c r="I32" s="175">
        <v>513</v>
      </c>
      <c r="J32" s="175">
        <v>494</v>
      </c>
      <c r="K32" s="175">
        <v>467</v>
      </c>
      <c r="L32" s="175">
        <v>438</v>
      </c>
      <c r="M32" s="175">
        <v>413</v>
      </c>
      <c r="N32" s="175">
        <v>431</v>
      </c>
      <c r="O32" s="175">
        <v>458</v>
      </c>
      <c r="P32" s="175">
        <v>466</v>
      </c>
      <c r="Q32" s="175">
        <v>471</v>
      </c>
      <c r="R32" s="175">
        <v>478</v>
      </c>
      <c r="S32" s="178">
        <v>479</v>
      </c>
      <c r="T32" s="176"/>
      <c r="U32" s="176"/>
      <c r="V32" s="177"/>
      <c r="W32" s="177"/>
      <c r="X32" s="177"/>
      <c r="Y32" s="177"/>
      <c r="Z32" s="177"/>
    </row>
    <row r="33" spans="1:28" ht="16.5" thickBot="1">
      <c r="A33" s="107" t="s">
        <v>194</v>
      </c>
      <c r="B33" s="97"/>
      <c r="C33" s="111"/>
      <c r="D33" s="112"/>
      <c r="E33" s="112"/>
      <c r="F33" s="112"/>
      <c r="G33" s="112"/>
      <c r="H33" s="112"/>
      <c r="I33" s="112"/>
      <c r="J33" s="112"/>
      <c r="K33" s="112"/>
      <c r="L33" s="112"/>
      <c r="M33" s="112"/>
      <c r="N33" s="112"/>
      <c r="O33" s="112"/>
      <c r="P33" s="112"/>
      <c r="Q33" s="112"/>
      <c r="R33" s="112"/>
      <c r="S33" s="113">
        <v>460</v>
      </c>
      <c r="T33" s="114">
        <v>466</v>
      </c>
      <c r="U33" s="114">
        <v>476</v>
      </c>
      <c r="V33" s="115">
        <v>488</v>
      </c>
      <c r="W33" s="115">
        <v>484</v>
      </c>
      <c r="X33" s="115">
        <v>459</v>
      </c>
      <c r="Y33" s="115">
        <v>431</v>
      </c>
      <c r="Z33" s="115">
        <v>439</v>
      </c>
      <c r="AA33" s="186"/>
      <c r="AB33" s="186"/>
    </row>
    <row r="34" spans="1:19" ht="6" customHeight="1">
      <c r="A34" s="2"/>
      <c r="S34" s="2"/>
    </row>
    <row r="35" spans="1:19" ht="12.75">
      <c r="A35" s="69" t="s">
        <v>115</v>
      </c>
      <c r="S35" s="2"/>
    </row>
    <row r="36" spans="1:19" ht="12.75">
      <c r="A36" s="69" t="s">
        <v>84</v>
      </c>
      <c r="S36" s="2"/>
    </row>
    <row r="37" spans="1:19" ht="12.75">
      <c r="A37" s="69" t="s">
        <v>85</v>
      </c>
      <c r="S37" s="2"/>
    </row>
    <row r="38" spans="1:19" ht="12.75">
      <c r="A38" s="69" t="s">
        <v>86</v>
      </c>
      <c r="S38" s="2"/>
    </row>
    <row r="39" spans="1:19" ht="12.75">
      <c r="A39" s="2" t="s">
        <v>104</v>
      </c>
      <c r="S39" s="2"/>
    </row>
    <row r="40" spans="1:19" ht="12.75">
      <c r="A40" s="2" t="s">
        <v>188</v>
      </c>
      <c r="S40" s="2"/>
    </row>
    <row r="41" spans="1:19" ht="12.75">
      <c r="A41" s="2"/>
      <c r="S41" s="2"/>
    </row>
    <row r="42" spans="1:19" ht="12.75">
      <c r="A42" s="2"/>
      <c r="S42" s="2"/>
    </row>
    <row r="43" spans="1:26" s="1" customFormat="1" ht="19.5" thickBot="1">
      <c r="A43" s="97" t="s">
        <v>153</v>
      </c>
      <c r="B43" s="98"/>
      <c r="C43" s="98"/>
      <c r="D43" s="98"/>
      <c r="E43" s="98"/>
      <c r="F43" s="98"/>
      <c r="G43" s="98"/>
      <c r="H43" s="98"/>
      <c r="I43" s="98"/>
      <c r="J43" s="98"/>
      <c r="K43" s="98"/>
      <c r="L43" s="98"/>
      <c r="M43" s="98"/>
      <c r="N43" s="98"/>
      <c r="O43" s="98"/>
      <c r="P43" s="98"/>
      <c r="Q43" s="98"/>
      <c r="R43" s="98"/>
      <c r="S43" s="98"/>
      <c r="T43" s="98"/>
      <c r="U43" s="98"/>
      <c r="V43" s="98"/>
      <c r="W43" s="98"/>
      <c r="X43" s="98"/>
      <c r="Y43" s="98"/>
      <c r="Z43" s="98"/>
    </row>
    <row r="44" spans="1:26" s="19" customFormat="1" ht="21" customHeight="1">
      <c r="A44" s="105" t="s">
        <v>4</v>
      </c>
      <c r="B44" s="106"/>
      <c r="C44" s="106"/>
      <c r="D44" s="96" t="s">
        <v>163</v>
      </c>
      <c r="E44" s="96" t="s">
        <v>164</v>
      </c>
      <c r="F44" s="96" t="s">
        <v>165</v>
      </c>
      <c r="G44" s="96" t="s">
        <v>166</v>
      </c>
      <c r="H44" s="96" t="s">
        <v>167</v>
      </c>
      <c r="I44" s="96" t="s">
        <v>168</v>
      </c>
      <c r="J44" s="96" t="s">
        <v>2</v>
      </c>
      <c r="K44" s="96" t="s">
        <v>3</v>
      </c>
      <c r="L44" s="96" t="s">
        <v>19</v>
      </c>
      <c r="M44" s="96" t="s">
        <v>28</v>
      </c>
      <c r="N44" s="96" t="s">
        <v>30</v>
      </c>
      <c r="O44" s="96" t="s">
        <v>31</v>
      </c>
      <c r="P44" s="96" t="s">
        <v>33</v>
      </c>
      <c r="Q44" s="96" t="s">
        <v>34</v>
      </c>
      <c r="R44" s="96" t="s">
        <v>71</v>
      </c>
      <c r="S44" s="96" t="s">
        <v>117</v>
      </c>
      <c r="T44" s="96" t="s">
        <v>83</v>
      </c>
      <c r="U44" s="96" t="s">
        <v>87</v>
      </c>
      <c r="V44" s="96" t="s">
        <v>92</v>
      </c>
      <c r="W44" s="96" t="s">
        <v>110</v>
      </c>
      <c r="X44" s="96" t="s">
        <v>113</v>
      </c>
      <c r="Y44" s="96" t="s">
        <v>158</v>
      </c>
      <c r="Z44" s="96" t="s">
        <v>181</v>
      </c>
    </row>
    <row r="45" spans="1:26" ht="12.75">
      <c r="A45" s="5"/>
      <c r="B45" s="2"/>
      <c r="C45" s="2"/>
      <c r="D45" s="2"/>
      <c r="E45" s="2"/>
      <c r="F45" s="2"/>
      <c r="G45" s="2"/>
      <c r="H45" s="2"/>
      <c r="I45" s="2"/>
      <c r="J45" s="2"/>
      <c r="K45" s="2"/>
      <c r="L45" s="2"/>
      <c r="M45" s="2"/>
      <c r="N45" s="2"/>
      <c r="O45" s="8"/>
      <c r="P45" s="8"/>
      <c r="Q45" s="8"/>
      <c r="S45" s="8"/>
      <c r="T45" s="8"/>
      <c r="U45" s="8"/>
      <c r="V45" s="8"/>
      <c r="W45" s="8"/>
      <c r="X45" s="8"/>
      <c r="Y45" s="8"/>
      <c r="Z45" s="8" t="s">
        <v>5</v>
      </c>
    </row>
    <row r="46" spans="1:26" ht="12.75">
      <c r="A46" s="5"/>
      <c r="B46" s="2"/>
      <c r="C46" s="2"/>
      <c r="D46" s="2"/>
      <c r="E46" s="2"/>
      <c r="F46" s="2"/>
      <c r="G46" s="2"/>
      <c r="H46" s="2"/>
      <c r="I46" s="2"/>
      <c r="J46" s="2"/>
      <c r="K46" s="2"/>
      <c r="L46" s="2"/>
      <c r="M46" s="2"/>
      <c r="N46" s="2"/>
      <c r="O46" s="8"/>
      <c r="P46" s="8"/>
      <c r="Q46" s="8"/>
      <c r="S46" s="8"/>
      <c r="T46" s="8"/>
      <c r="U46" s="8"/>
      <c r="V46" s="8"/>
      <c r="W46" s="8"/>
      <c r="X46" s="8"/>
      <c r="Y46" s="8"/>
      <c r="Z46" s="8"/>
    </row>
    <row r="47" spans="1:26" ht="15">
      <c r="A47" s="12" t="s">
        <v>6</v>
      </c>
      <c r="B47" s="12"/>
      <c r="C47" s="2"/>
      <c r="D47" s="12">
        <v>336</v>
      </c>
      <c r="E47" s="12">
        <v>336</v>
      </c>
      <c r="F47" s="12">
        <v>355</v>
      </c>
      <c r="G47" s="12">
        <v>347</v>
      </c>
      <c r="H47" s="12">
        <v>361</v>
      </c>
      <c r="I47" s="12">
        <v>368</v>
      </c>
      <c r="J47" s="12">
        <v>350</v>
      </c>
      <c r="K47" s="12">
        <v>368</v>
      </c>
      <c r="L47" s="12">
        <v>368</v>
      </c>
      <c r="M47" s="12">
        <v>358</v>
      </c>
      <c r="N47" s="12">
        <v>362</v>
      </c>
      <c r="O47" s="12">
        <v>369</v>
      </c>
      <c r="P47" s="12">
        <v>368</v>
      </c>
      <c r="Q47" s="12">
        <v>374</v>
      </c>
      <c r="R47" s="12">
        <v>369</v>
      </c>
      <c r="S47" s="180">
        <v>357</v>
      </c>
      <c r="T47" s="82"/>
      <c r="U47" s="82"/>
      <c r="V47" s="73"/>
      <c r="W47" s="73"/>
      <c r="X47" s="73"/>
      <c r="Y47" s="73"/>
      <c r="Z47" s="73"/>
    </row>
    <row r="48" spans="1:26" ht="15">
      <c r="A48" s="12" t="s">
        <v>7</v>
      </c>
      <c r="B48" s="12"/>
      <c r="C48" s="2"/>
      <c r="D48" s="12">
        <v>167</v>
      </c>
      <c r="E48" s="12">
        <v>166</v>
      </c>
      <c r="F48" s="12">
        <v>173</v>
      </c>
      <c r="G48" s="12">
        <v>156</v>
      </c>
      <c r="H48" s="12">
        <v>156</v>
      </c>
      <c r="I48" s="12">
        <v>145</v>
      </c>
      <c r="J48" s="12">
        <v>155</v>
      </c>
      <c r="K48" s="12">
        <v>166</v>
      </c>
      <c r="L48" s="12">
        <v>178</v>
      </c>
      <c r="M48" s="12">
        <v>160</v>
      </c>
      <c r="N48" s="12">
        <v>130</v>
      </c>
      <c r="O48" s="1">
        <v>161</v>
      </c>
      <c r="P48" s="1">
        <v>145</v>
      </c>
      <c r="Q48" s="1">
        <v>143</v>
      </c>
      <c r="R48" s="1">
        <v>166</v>
      </c>
      <c r="S48" s="73" t="s">
        <v>1</v>
      </c>
      <c r="T48" s="73" t="s">
        <v>1</v>
      </c>
      <c r="U48" s="73" t="s">
        <v>1</v>
      </c>
      <c r="V48" s="73" t="s">
        <v>1</v>
      </c>
      <c r="W48" s="32" t="s">
        <v>1</v>
      </c>
      <c r="X48" s="32" t="s">
        <v>1</v>
      </c>
      <c r="Y48" s="32" t="s">
        <v>1</v>
      </c>
      <c r="Z48" s="32" t="s">
        <v>1</v>
      </c>
    </row>
    <row r="49" spans="1:26" ht="15">
      <c r="A49" s="12" t="s">
        <v>8</v>
      </c>
      <c r="B49" s="12"/>
      <c r="C49" s="2"/>
      <c r="D49" s="12">
        <v>503</v>
      </c>
      <c r="E49" s="12">
        <v>502</v>
      </c>
      <c r="F49" s="12">
        <v>528</v>
      </c>
      <c r="G49" s="12">
        <v>503</v>
      </c>
      <c r="H49" s="12">
        <v>517</v>
      </c>
      <c r="I49" s="12">
        <v>513</v>
      </c>
      <c r="J49" s="12">
        <v>505</v>
      </c>
      <c r="K49" s="12">
        <v>534</v>
      </c>
      <c r="L49" s="12">
        <v>546</v>
      </c>
      <c r="M49" s="12">
        <v>518</v>
      </c>
      <c r="N49" s="12">
        <v>492</v>
      </c>
      <c r="O49" s="1">
        <v>530</v>
      </c>
      <c r="P49" s="1">
        <v>513</v>
      </c>
      <c r="Q49" s="1">
        <v>516</v>
      </c>
      <c r="R49" s="1">
        <v>535</v>
      </c>
      <c r="S49" s="73" t="s">
        <v>1</v>
      </c>
      <c r="T49" s="73" t="s">
        <v>1</v>
      </c>
      <c r="U49" s="73" t="s">
        <v>1</v>
      </c>
      <c r="V49" s="73" t="s">
        <v>1</v>
      </c>
      <c r="W49" s="32" t="s">
        <v>1</v>
      </c>
      <c r="X49" s="32" t="s">
        <v>1</v>
      </c>
      <c r="Y49" s="32" t="s">
        <v>1</v>
      </c>
      <c r="Z49" s="32" t="s">
        <v>1</v>
      </c>
    </row>
    <row r="50" spans="1:28" ht="18.75">
      <c r="A50" s="12" t="s">
        <v>198</v>
      </c>
      <c r="B50" s="12"/>
      <c r="C50" s="2"/>
      <c r="D50" s="12"/>
      <c r="E50" s="12"/>
      <c r="F50" s="12"/>
      <c r="G50" s="12"/>
      <c r="H50" s="12"/>
      <c r="I50" s="12"/>
      <c r="J50" s="12"/>
      <c r="K50" s="12"/>
      <c r="L50" s="12"/>
      <c r="M50" s="12"/>
      <c r="N50" s="12"/>
      <c r="O50" s="14" t="str">
        <f>IF(ABS(O49-SUM(O47,O48))&gt;'[1]comment'!$A$1,'[1]Tab 2.1 - 2.3'!O49-SUM('[1]Tab 2.1 - 2.3'!O47,O48)," ")</f>
        <v> </v>
      </c>
      <c r="P50" s="1"/>
      <c r="Q50" s="1"/>
      <c r="R50" s="1"/>
      <c r="S50" s="181">
        <v>359</v>
      </c>
      <c r="T50" s="73">
        <v>374</v>
      </c>
      <c r="U50" s="73">
        <v>384</v>
      </c>
      <c r="V50" s="73">
        <v>389</v>
      </c>
      <c r="W50" s="32">
        <v>386</v>
      </c>
      <c r="X50" s="32">
        <v>376</v>
      </c>
      <c r="Y50" s="32">
        <v>346</v>
      </c>
      <c r="Z50" s="32">
        <v>338</v>
      </c>
      <c r="AA50" s="186"/>
      <c r="AB50" s="186"/>
    </row>
    <row r="51" spans="1:26" ht="15.75">
      <c r="A51" s="12"/>
      <c r="B51" s="12"/>
      <c r="C51" s="2"/>
      <c r="D51" s="12"/>
      <c r="E51" s="12"/>
      <c r="F51" s="12"/>
      <c r="G51" s="12"/>
      <c r="H51" s="12"/>
      <c r="I51" s="12"/>
      <c r="J51" s="12"/>
      <c r="K51" s="12"/>
      <c r="L51" s="12"/>
      <c r="M51" s="12"/>
      <c r="N51" s="12"/>
      <c r="O51" s="14"/>
      <c r="P51" s="14" t="str">
        <f>IF(ABS(P49-SUM(P47,P48))&gt;comment!$A$1,'Tab 2.1 - 2.3'!P49-SUM('Tab 2.1 - 2.3'!P47,P48)," ")</f>
        <v> </v>
      </c>
      <c r="Q51" s="14" t="str">
        <f>IF(ABS(Q49-SUM(Q47,Q48))&gt;comment!$A$1,'Tab 2.1 - 2.3'!Q49-SUM('Tab 2.1 - 2.3'!Q47,Q48)," ")</f>
        <v> </v>
      </c>
      <c r="R51" s="14" t="str">
        <f>IF(ABS(R49-SUM(R47,R48))&gt;comment!$A$1,'Tab 2.1 - 2.3'!R49-SUM('Tab 2.1 - 2.3'!R47,R48)," ")</f>
        <v> </v>
      </c>
      <c r="S51" s="14"/>
      <c r="T51" s="14"/>
      <c r="U51" s="14"/>
      <c r="V51" s="74"/>
      <c r="W51" s="74"/>
      <c r="X51" s="74"/>
      <c r="Y51" s="74"/>
      <c r="Z51" s="74"/>
    </row>
    <row r="52" spans="1:26" ht="18">
      <c r="A52" s="12" t="s">
        <v>135</v>
      </c>
      <c r="B52" s="12"/>
      <c r="C52" s="2"/>
      <c r="D52" s="12">
        <v>289</v>
      </c>
      <c r="E52" s="12">
        <v>292</v>
      </c>
      <c r="F52" s="12">
        <v>304</v>
      </c>
      <c r="G52" s="12">
        <v>301</v>
      </c>
      <c r="H52" s="12">
        <v>307</v>
      </c>
      <c r="I52" s="12">
        <v>317</v>
      </c>
      <c r="J52" s="12">
        <v>295</v>
      </c>
      <c r="K52" s="12">
        <v>311</v>
      </c>
      <c r="L52" s="12">
        <v>310</v>
      </c>
      <c r="M52" s="12">
        <v>298</v>
      </c>
      <c r="N52" s="12">
        <v>298</v>
      </c>
      <c r="O52" s="12">
        <v>314</v>
      </c>
      <c r="P52" s="12">
        <v>306</v>
      </c>
      <c r="Q52" s="12">
        <v>311</v>
      </c>
      <c r="R52" s="12">
        <v>302</v>
      </c>
      <c r="S52" s="81">
        <v>300</v>
      </c>
      <c r="T52" s="23">
        <v>308</v>
      </c>
      <c r="U52" s="23">
        <v>307</v>
      </c>
      <c r="V52" s="72">
        <v>310</v>
      </c>
      <c r="W52" s="72">
        <v>311</v>
      </c>
      <c r="X52" s="72">
        <v>302</v>
      </c>
      <c r="Y52" s="72">
        <v>280</v>
      </c>
      <c r="Z52" s="72">
        <v>279</v>
      </c>
    </row>
    <row r="53" spans="1:26" ht="18.75" thickBot="1">
      <c r="A53" s="98" t="s">
        <v>136</v>
      </c>
      <c r="B53" s="98"/>
      <c r="C53" s="13"/>
      <c r="D53" s="98">
        <v>47</v>
      </c>
      <c r="E53" s="98">
        <v>44</v>
      </c>
      <c r="F53" s="98">
        <v>51</v>
      </c>
      <c r="G53" s="98">
        <v>46</v>
      </c>
      <c r="H53" s="98">
        <v>54</v>
      </c>
      <c r="I53" s="98">
        <v>51</v>
      </c>
      <c r="J53" s="98">
        <v>54</v>
      </c>
      <c r="K53" s="98">
        <v>57</v>
      </c>
      <c r="L53" s="98">
        <v>58</v>
      </c>
      <c r="M53" s="98">
        <v>60</v>
      </c>
      <c r="N53" s="98">
        <v>64</v>
      </c>
      <c r="O53" s="98">
        <v>56</v>
      </c>
      <c r="P53" s="98">
        <v>62</v>
      </c>
      <c r="Q53" s="98">
        <v>63</v>
      </c>
      <c r="R53" s="98">
        <v>67</v>
      </c>
      <c r="S53" s="126">
        <v>59</v>
      </c>
      <c r="T53" s="33">
        <v>66</v>
      </c>
      <c r="U53" s="33">
        <v>77</v>
      </c>
      <c r="V53" s="103">
        <v>79</v>
      </c>
      <c r="W53" s="103">
        <v>74</v>
      </c>
      <c r="X53" s="103">
        <v>74</v>
      </c>
      <c r="Y53" s="103">
        <v>66</v>
      </c>
      <c r="Z53" s="103">
        <v>58</v>
      </c>
    </row>
    <row r="54" spans="1:20" ht="6.75" customHeight="1">
      <c r="A54" s="2"/>
      <c r="O54" s="12"/>
      <c r="T54" s="2"/>
    </row>
    <row r="55" spans="1:19" ht="12.75">
      <c r="A55" s="69" t="s">
        <v>103</v>
      </c>
      <c r="S55" s="2"/>
    </row>
    <row r="56" spans="1:19" ht="12.75">
      <c r="A56" s="69" t="s">
        <v>129</v>
      </c>
      <c r="S56" s="2"/>
    </row>
    <row r="57" spans="1:19" ht="12.75">
      <c r="A57" s="69" t="s">
        <v>128</v>
      </c>
      <c r="S57" s="2"/>
    </row>
    <row r="58" spans="1:19" ht="12.75">
      <c r="A58" s="69" t="s">
        <v>130</v>
      </c>
      <c r="S58" s="2"/>
    </row>
    <row r="59" spans="1:19" ht="3" customHeight="1">
      <c r="A59" s="69"/>
      <c r="S59" s="2"/>
    </row>
    <row r="60" spans="1:24" ht="12.75">
      <c r="A60" s="69" t="s">
        <v>105</v>
      </c>
      <c r="B60" s="70"/>
      <c r="C60" s="70"/>
      <c r="D60" s="70"/>
      <c r="E60" s="70"/>
      <c r="F60" s="70"/>
      <c r="G60" s="70"/>
      <c r="H60" s="70"/>
      <c r="I60" s="70"/>
      <c r="J60" s="70"/>
      <c r="K60" s="70"/>
      <c r="L60" s="70"/>
      <c r="M60" s="70"/>
      <c r="N60" s="70"/>
      <c r="P60" s="70"/>
      <c r="Q60" s="70"/>
      <c r="R60" s="70"/>
      <c r="S60" s="70"/>
      <c r="T60" s="69"/>
      <c r="U60" s="70"/>
      <c r="V60" s="70"/>
      <c r="W60" s="70"/>
      <c r="X60" s="70"/>
    </row>
    <row r="61" spans="1:24" ht="12.75">
      <c r="A61" s="69" t="s">
        <v>72</v>
      </c>
      <c r="B61" s="70"/>
      <c r="C61" s="70"/>
      <c r="D61" s="70"/>
      <c r="E61" s="70"/>
      <c r="F61" s="70"/>
      <c r="G61" s="70"/>
      <c r="H61" s="70"/>
      <c r="I61" s="70"/>
      <c r="J61" s="70"/>
      <c r="K61" s="70"/>
      <c r="L61" s="70"/>
      <c r="M61" s="70"/>
      <c r="N61" s="70"/>
      <c r="O61" s="70"/>
      <c r="P61" s="70"/>
      <c r="Q61" s="70"/>
      <c r="R61" s="70"/>
      <c r="S61" s="70"/>
      <c r="T61" s="69"/>
      <c r="U61" s="70"/>
      <c r="V61" s="70"/>
      <c r="W61" s="70"/>
      <c r="X61" s="70"/>
    </row>
    <row r="62" spans="1:24" ht="2.25" customHeight="1">
      <c r="A62" s="69"/>
      <c r="B62" s="70"/>
      <c r="C62" s="70"/>
      <c r="D62" s="70"/>
      <c r="E62" s="70"/>
      <c r="F62" s="70"/>
      <c r="G62" s="70"/>
      <c r="H62" s="70"/>
      <c r="I62" s="70"/>
      <c r="J62" s="70"/>
      <c r="K62" s="70"/>
      <c r="L62" s="70"/>
      <c r="M62" s="70"/>
      <c r="N62" s="70"/>
      <c r="O62" s="70"/>
      <c r="P62" s="70"/>
      <c r="Q62" s="70"/>
      <c r="R62" s="70"/>
      <c r="S62" s="70"/>
      <c r="T62" s="69"/>
      <c r="U62" s="70"/>
      <c r="V62" s="70"/>
      <c r="W62" s="70"/>
      <c r="X62" s="70"/>
    </row>
    <row r="63" spans="1:24" ht="12.75">
      <c r="A63" s="69" t="s">
        <v>131</v>
      </c>
      <c r="B63" s="70"/>
      <c r="C63" s="70"/>
      <c r="D63" s="70"/>
      <c r="E63" s="70"/>
      <c r="F63" s="70"/>
      <c r="G63" s="70"/>
      <c r="H63" s="70"/>
      <c r="I63" s="70"/>
      <c r="J63" s="70"/>
      <c r="K63" s="70"/>
      <c r="L63" s="70"/>
      <c r="M63" s="70"/>
      <c r="N63" s="70"/>
      <c r="O63" s="70"/>
      <c r="P63" s="70"/>
      <c r="Q63" s="70"/>
      <c r="R63" s="70"/>
      <c r="S63" s="70"/>
      <c r="T63" s="69"/>
      <c r="U63" s="70"/>
      <c r="V63" s="70"/>
      <c r="W63" s="70"/>
      <c r="X63" s="70"/>
    </row>
    <row r="64" spans="1:24" ht="2.25" customHeight="1">
      <c r="A64" s="69"/>
      <c r="B64" s="70"/>
      <c r="C64" s="70"/>
      <c r="D64" s="70"/>
      <c r="E64" s="70"/>
      <c r="F64" s="70"/>
      <c r="G64" s="70"/>
      <c r="H64" s="70"/>
      <c r="I64" s="70"/>
      <c r="J64" s="70"/>
      <c r="K64" s="70"/>
      <c r="L64" s="70"/>
      <c r="M64" s="70"/>
      <c r="N64" s="70"/>
      <c r="O64" s="70"/>
      <c r="P64" s="70"/>
      <c r="Q64" s="70"/>
      <c r="R64" s="70"/>
      <c r="S64" s="70"/>
      <c r="T64" s="69"/>
      <c r="U64" s="70"/>
      <c r="V64" s="70"/>
      <c r="W64" s="70"/>
      <c r="X64" s="70"/>
    </row>
    <row r="65" spans="1:20" ht="12.75">
      <c r="A65" s="2" t="s">
        <v>189</v>
      </c>
      <c r="O65" s="70"/>
      <c r="T65" s="2"/>
    </row>
    <row r="66" spans="1:20" ht="12.75">
      <c r="A66" s="2"/>
      <c r="T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sheetData>
  <printOptions horizontalCentered="1"/>
  <pageMargins left="0.7480314960629921" right="0.7480314960629921" top="0.984251968503937" bottom="0.984251968503937" header="0.5118110236220472" footer="0.2362204724409449"/>
  <pageSetup fitToHeight="1" fitToWidth="1" horizontalDpi="600" verticalDpi="600" orientation="portrait" paperSize="9" scale="57" r:id="rId2"/>
  <headerFooter alignWithMargins="0">
    <oddHeader>&amp;R&amp;"Arial,Bold"&amp;16BUS AND COACH TRAVEL</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M126"/>
  <sheetViews>
    <sheetView zoomScale="70" zoomScaleNormal="70" workbookViewId="0" topLeftCell="A1">
      <selection activeCell="AD30" sqref="AD30"/>
    </sheetView>
  </sheetViews>
  <sheetFormatPr defaultColWidth="9.140625" defaultRowHeight="12.75"/>
  <cols>
    <col min="1" max="1" width="10.140625" style="2" customWidth="1"/>
    <col min="2" max="2" width="10.7109375" style="4" hidden="1" customWidth="1"/>
    <col min="3" max="3" width="28.8515625" style="4" customWidth="1"/>
    <col min="4" max="14" width="11.57421875" style="4" hidden="1" customWidth="1"/>
    <col min="15" max="15" width="11.140625" style="4" hidden="1" customWidth="1"/>
    <col min="16" max="19" width="11.140625" style="4" customWidth="1"/>
    <col min="20" max="20" width="11.140625" style="2" customWidth="1"/>
    <col min="21" max="25" width="11.140625" style="4" customWidth="1"/>
    <col min="26" max="26" width="10.00390625" style="4" bestFit="1" customWidth="1"/>
    <col min="27" max="16384" width="9.140625" style="4" customWidth="1"/>
  </cols>
  <sheetData>
    <row r="1" spans="1:26" s="1" customFormat="1" ht="21.75" customHeight="1" thickBot="1">
      <c r="A1" s="97" t="s">
        <v>149</v>
      </c>
      <c r="B1" s="98"/>
      <c r="C1" s="98"/>
      <c r="D1" s="98"/>
      <c r="E1" s="98"/>
      <c r="F1" s="98"/>
      <c r="G1" s="98"/>
      <c r="H1" s="98"/>
      <c r="I1" s="98"/>
      <c r="J1" s="98"/>
      <c r="K1" s="98"/>
      <c r="L1" s="98"/>
      <c r="M1" s="98"/>
      <c r="N1" s="98"/>
      <c r="O1" s="98"/>
      <c r="P1" s="98"/>
      <c r="Q1" s="98"/>
      <c r="R1" s="98"/>
      <c r="S1" s="98"/>
      <c r="T1" s="98"/>
      <c r="U1" s="98"/>
      <c r="V1" s="98"/>
      <c r="W1" s="98"/>
      <c r="X1" s="98"/>
      <c r="Y1" s="98"/>
      <c r="Z1" s="98"/>
    </row>
    <row r="2" spans="1:26" s="19" customFormat="1" ht="21" customHeight="1">
      <c r="A2" s="95"/>
      <c r="B2" s="95"/>
      <c r="C2" s="95"/>
      <c r="D2" s="96" t="s">
        <v>163</v>
      </c>
      <c r="E2" s="96" t="s">
        <v>164</v>
      </c>
      <c r="F2" s="96" t="s">
        <v>165</v>
      </c>
      <c r="G2" s="96" t="s">
        <v>166</v>
      </c>
      <c r="H2" s="96" t="s">
        <v>167</v>
      </c>
      <c r="I2" s="96" t="s">
        <v>168</v>
      </c>
      <c r="J2" s="96" t="s">
        <v>2</v>
      </c>
      <c r="K2" s="96" t="s">
        <v>3</v>
      </c>
      <c r="L2" s="96" t="s">
        <v>19</v>
      </c>
      <c r="M2" s="96" t="s">
        <v>28</v>
      </c>
      <c r="N2" s="96" t="s">
        <v>30</v>
      </c>
      <c r="O2" s="96" t="s">
        <v>31</v>
      </c>
      <c r="P2" s="96" t="s">
        <v>33</v>
      </c>
      <c r="Q2" s="96" t="s">
        <v>34</v>
      </c>
      <c r="R2" s="96" t="s">
        <v>71</v>
      </c>
      <c r="S2" s="96" t="s">
        <v>116</v>
      </c>
      <c r="T2" s="96" t="s">
        <v>83</v>
      </c>
      <c r="U2" s="96" t="s">
        <v>87</v>
      </c>
      <c r="V2" s="96" t="s">
        <v>92</v>
      </c>
      <c r="W2" s="96" t="s">
        <v>110</v>
      </c>
      <c r="X2" s="96" t="s">
        <v>113</v>
      </c>
      <c r="Y2" s="96" t="s">
        <v>158</v>
      </c>
      <c r="Z2" s="96" t="s">
        <v>181</v>
      </c>
    </row>
    <row r="3" spans="1:26" ht="12.75" customHeight="1">
      <c r="A3" s="5"/>
      <c r="B3" s="2"/>
      <c r="C3" s="2"/>
      <c r="D3" s="2"/>
      <c r="E3" s="2"/>
      <c r="F3" s="2"/>
      <c r="G3" s="2"/>
      <c r="H3" s="2"/>
      <c r="I3" s="2"/>
      <c r="J3" s="2"/>
      <c r="K3" s="2"/>
      <c r="L3" s="2"/>
      <c r="M3" s="2"/>
      <c r="N3" s="2"/>
      <c r="O3" s="8"/>
      <c r="P3" s="8"/>
      <c r="Q3" s="8"/>
      <c r="S3" s="8"/>
      <c r="T3" s="8"/>
      <c r="U3" s="8"/>
      <c r="V3" s="8"/>
      <c r="W3" s="8"/>
      <c r="X3" s="8"/>
      <c r="Y3" s="8"/>
      <c r="Z3" s="8" t="s">
        <v>16</v>
      </c>
    </row>
    <row r="4" spans="1:26" ht="15" customHeight="1">
      <c r="A4" s="12" t="s">
        <v>106</v>
      </c>
      <c r="B4" s="12"/>
      <c r="C4" s="12"/>
      <c r="D4" s="12">
        <v>13</v>
      </c>
      <c r="E4" s="12">
        <v>12.5</v>
      </c>
      <c r="F4" s="12">
        <v>12.9</v>
      </c>
      <c r="G4" s="12">
        <v>12.6</v>
      </c>
      <c r="H4" s="12">
        <v>12.6</v>
      </c>
      <c r="I4" s="12">
        <v>12.1</v>
      </c>
      <c r="J4" s="12">
        <v>12.3</v>
      </c>
      <c r="K4" s="12">
        <v>12.1</v>
      </c>
      <c r="L4" s="12">
        <v>12.4</v>
      </c>
      <c r="M4" s="12">
        <v>12.2</v>
      </c>
      <c r="N4" s="12">
        <v>12.8</v>
      </c>
      <c r="O4" s="25">
        <v>13.3</v>
      </c>
      <c r="P4" s="25">
        <v>13.5</v>
      </c>
      <c r="Q4" s="25">
        <v>13.4</v>
      </c>
      <c r="R4" s="25">
        <v>13.6</v>
      </c>
      <c r="S4" s="92">
        <v>13.4</v>
      </c>
      <c r="T4" s="29">
        <v>14.193</v>
      </c>
      <c r="U4" s="29">
        <v>13.3</v>
      </c>
      <c r="V4" s="29">
        <v>15.2</v>
      </c>
      <c r="W4" s="30">
        <v>13.793633593284714</v>
      </c>
      <c r="X4" s="30">
        <v>13.576765968079668</v>
      </c>
      <c r="Y4" s="30">
        <v>13.6</v>
      </c>
      <c r="Z4" s="30" t="s">
        <v>1</v>
      </c>
    </row>
    <row r="5" spans="1:26" ht="15" customHeight="1">
      <c r="A5" s="12" t="s">
        <v>107</v>
      </c>
      <c r="B5" s="12"/>
      <c r="C5" s="12"/>
      <c r="D5" s="12"/>
      <c r="E5" s="12"/>
      <c r="F5" s="12"/>
      <c r="G5" s="12"/>
      <c r="H5" s="12"/>
      <c r="I5" s="12"/>
      <c r="J5" s="12"/>
      <c r="K5" s="12"/>
      <c r="L5" s="12"/>
      <c r="M5" s="12"/>
      <c r="N5" s="12"/>
      <c r="O5" s="25"/>
      <c r="P5" s="25"/>
      <c r="Q5" s="25"/>
      <c r="R5" s="25"/>
      <c r="S5" s="92"/>
      <c r="T5" s="29"/>
      <c r="U5" s="29"/>
      <c r="V5" s="29"/>
      <c r="W5" s="29"/>
      <c r="X5" s="29"/>
      <c r="Y5" s="29"/>
      <c r="Z5" s="29"/>
    </row>
    <row r="6" spans="1:26" ht="15" customHeight="1">
      <c r="A6" s="104" t="s">
        <v>75</v>
      </c>
      <c r="B6" s="12"/>
      <c r="C6" s="12"/>
      <c r="D6" s="12">
        <v>4.1</v>
      </c>
      <c r="E6" s="12">
        <v>4</v>
      </c>
      <c r="F6" s="12">
        <v>3.9</v>
      </c>
      <c r="G6" s="12">
        <v>3.6</v>
      </c>
      <c r="H6" s="12">
        <v>3.6</v>
      </c>
      <c r="I6" s="12">
        <v>3.5</v>
      </c>
      <c r="J6" s="12">
        <v>3.1</v>
      </c>
      <c r="K6" s="12">
        <v>3</v>
      </c>
      <c r="L6" s="12">
        <v>2.8</v>
      </c>
      <c r="M6" s="12">
        <v>2.8</v>
      </c>
      <c r="N6" s="12">
        <v>2.5</v>
      </c>
      <c r="O6" s="25">
        <v>2.5</v>
      </c>
      <c r="P6" s="25">
        <v>2.8</v>
      </c>
      <c r="Q6" s="25">
        <v>2.6</v>
      </c>
      <c r="R6" s="25">
        <v>2.8</v>
      </c>
      <c r="S6" s="92">
        <v>2.5</v>
      </c>
      <c r="T6" s="29">
        <v>2.578</v>
      </c>
      <c r="U6" s="29">
        <v>2.4</v>
      </c>
      <c r="V6" s="29">
        <v>3</v>
      </c>
      <c r="W6" s="30">
        <v>2.632324407309512</v>
      </c>
      <c r="X6" s="30">
        <v>2.800972707932765</v>
      </c>
      <c r="Y6" s="30">
        <v>2.7</v>
      </c>
      <c r="Z6" s="30" t="s">
        <v>1</v>
      </c>
    </row>
    <row r="7" spans="1:26" ht="15" customHeight="1">
      <c r="A7" s="104" t="s">
        <v>76</v>
      </c>
      <c r="B7" s="12"/>
      <c r="C7" s="12"/>
      <c r="D7" s="12">
        <v>2.7</v>
      </c>
      <c r="E7" s="12">
        <v>2.7</v>
      </c>
      <c r="F7" s="12">
        <v>2.5</v>
      </c>
      <c r="G7" s="12">
        <v>2.2</v>
      </c>
      <c r="H7" s="12">
        <v>2.3</v>
      </c>
      <c r="I7" s="12">
        <v>2</v>
      </c>
      <c r="J7" s="12">
        <v>1.9</v>
      </c>
      <c r="K7" s="12">
        <v>1.9</v>
      </c>
      <c r="L7" s="12">
        <v>1.8</v>
      </c>
      <c r="M7" s="12">
        <v>1.8</v>
      </c>
      <c r="N7" s="12">
        <v>1.8</v>
      </c>
      <c r="O7" s="25">
        <v>1.7</v>
      </c>
      <c r="P7" s="25">
        <v>2.2</v>
      </c>
      <c r="Q7" s="25">
        <v>1.9</v>
      </c>
      <c r="R7" s="25">
        <v>2.1</v>
      </c>
      <c r="S7" s="92">
        <v>2</v>
      </c>
      <c r="T7" s="29">
        <v>2.011</v>
      </c>
      <c r="U7" s="29">
        <v>1.9</v>
      </c>
      <c r="V7" s="29">
        <v>2.2</v>
      </c>
      <c r="W7" s="30">
        <v>2.3818556574909624</v>
      </c>
      <c r="X7" s="30">
        <v>1.8326307617843007</v>
      </c>
      <c r="Y7" s="30">
        <v>2</v>
      </c>
      <c r="Z7" s="30" t="s">
        <v>1</v>
      </c>
    </row>
    <row r="8" spans="1:26" ht="15" customHeight="1">
      <c r="A8" s="104" t="s">
        <v>17</v>
      </c>
      <c r="B8" s="12"/>
      <c r="C8" s="12"/>
      <c r="D8" s="12">
        <v>6.8</v>
      </c>
      <c r="E8" s="12">
        <v>6.7</v>
      </c>
      <c r="F8" s="12">
        <v>6.4</v>
      </c>
      <c r="G8" s="12">
        <v>5.8</v>
      </c>
      <c r="H8" s="12">
        <v>5.9</v>
      </c>
      <c r="I8" s="12">
        <v>5.5</v>
      </c>
      <c r="J8" s="12">
        <v>5</v>
      </c>
      <c r="K8" s="12">
        <v>4.9</v>
      </c>
      <c r="L8" s="12">
        <v>4.5</v>
      </c>
      <c r="M8" s="12">
        <v>4.6</v>
      </c>
      <c r="N8" s="12">
        <v>4.3</v>
      </c>
      <c r="O8" s="25">
        <v>4.2</v>
      </c>
      <c r="P8" s="25">
        <v>5</v>
      </c>
      <c r="Q8" s="25">
        <v>4.4</v>
      </c>
      <c r="R8" s="25">
        <v>4.9</v>
      </c>
      <c r="S8" s="92">
        <v>4.5</v>
      </c>
      <c r="T8" s="29">
        <v>4.589</v>
      </c>
      <c r="U8" s="29">
        <v>4.3</v>
      </c>
      <c r="V8" s="29">
        <v>5.2</v>
      </c>
      <c r="W8" s="30">
        <v>5.014180064800474</v>
      </c>
      <c r="X8" s="30">
        <v>4.633603469717066</v>
      </c>
      <c r="Y8" s="30">
        <v>4.7</v>
      </c>
      <c r="Z8" s="30" t="s">
        <v>1</v>
      </c>
    </row>
    <row r="9" spans="1:26" ht="15" customHeight="1">
      <c r="A9" s="12"/>
      <c r="B9" s="12"/>
      <c r="C9" s="12"/>
      <c r="D9" s="12"/>
      <c r="E9" s="12"/>
      <c r="F9" s="12"/>
      <c r="G9" s="12"/>
      <c r="H9" s="12"/>
      <c r="I9" s="12"/>
      <c r="J9" s="12"/>
      <c r="K9" s="12"/>
      <c r="L9" s="12"/>
      <c r="M9" s="12"/>
      <c r="N9" s="12"/>
      <c r="O9" s="25"/>
      <c r="P9" s="25"/>
      <c r="Q9" s="25"/>
      <c r="R9" s="25"/>
      <c r="S9" s="92"/>
      <c r="T9" s="29"/>
      <c r="U9" s="29"/>
      <c r="V9" s="29"/>
      <c r="W9" s="29"/>
      <c r="X9" s="29"/>
      <c r="Y9" s="29"/>
      <c r="Z9" s="29"/>
    </row>
    <row r="10" spans="1:28" ht="15" customHeight="1" thickBot="1">
      <c r="A10" s="97" t="s">
        <v>18</v>
      </c>
      <c r="B10" s="97"/>
      <c r="C10" s="97"/>
      <c r="D10" s="97">
        <v>19.8</v>
      </c>
      <c r="E10" s="97">
        <v>19.3</v>
      </c>
      <c r="F10" s="97">
        <v>19.4</v>
      </c>
      <c r="G10" s="97">
        <v>18.4</v>
      </c>
      <c r="H10" s="97">
        <v>18.5</v>
      </c>
      <c r="I10" s="97">
        <v>17.6</v>
      </c>
      <c r="J10" s="97">
        <v>17.3</v>
      </c>
      <c r="K10" s="97">
        <v>17</v>
      </c>
      <c r="L10" s="97">
        <v>17</v>
      </c>
      <c r="M10" s="97">
        <v>16.7</v>
      </c>
      <c r="N10" s="97">
        <v>17.1</v>
      </c>
      <c r="O10" s="109">
        <v>17.5</v>
      </c>
      <c r="P10" s="109">
        <v>18.5</v>
      </c>
      <c r="Q10" s="109">
        <v>17.8</v>
      </c>
      <c r="R10" s="109">
        <v>18.5</v>
      </c>
      <c r="S10" s="116">
        <v>17.9</v>
      </c>
      <c r="T10" s="117">
        <v>18.782</v>
      </c>
      <c r="U10" s="117">
        <v>17.6</v>
      </c>
      <c r="V10" s="117">
        <v>20.4</v>
      </c>
      <c r="W10" s="118">
        <v>18.807813658085188</v>
      </c>
      <c r="X10" s="118">
        <v>18.210369437796736</v>
      </c>
      <c r="Y10" s="118">
        <v>18.3</v>
      </c>
      <c r="Z10" s="118" t="s">
        <v>1</v>
      </c>
      <c r="AA10" s="187"/>
      <c r="AB10" s="187"/>
    </row>
    <row r="11" spans="1:20" ht="12.75" customHeight="1">
      <c r="A11" s="6" t="s">
        <v>26</v>
      </c>
      <c r="B11" s="2"/>
      <c r="C11" s="2"/>
      <c r="D11" s="2"/>
      <c r="E11" s="2"/>
      <c r="F11" s="2"/>
      <c r="G11" s="2"/>
      <c r="H11" s="2"/>
      <c r="I11" s="2"/>
      <c r="J11" s="2"/>
      <c r="K11" s="2"/>
      <c r="L11" s="2"/>
      <c r="M11" s="2"/>
      <c r="N11" s="2"/>
      <c r="O11" s="2"/>
      <c r="P11" s="2"/>
      <c r="Q11" s="2"/>
      <c r="R11" s="2"/>
      <c r="S11" s="2"/>
      <c r="T11" s="4"/>
    </row>
    <row r="12" spans="1:20" ht="12.75" customHeight="1">
      <c r="A12" s="6" t="s">
        <v>27</v>
      </c>
      <c r="S12" s="2"/>
      <c r="T12" s="4"/>
    </row>
    <row r="13" spans="1:27" ht="15">
      <c r="A13" s="22" t="s">
        <v>122</v>
      </c>
      <c r="B13" s="27"/>
      <c r="C13" s="27"/>
      <c r="D13" s="27"/>
      <c r="E13" s="27"/>
      <c r="F13" s="27"/>
      <c r="G13" s="27"/>
      <c r="H13" s="27"/>
      <c r="I13" s="27"/>
      <c r="J13" s="27"/>
      <c r="K13" s="27"/>
      <c r="L13" s="27"/>
      <c r="M13" s="27"/>
      <c r="N13" s="27"/>
      <c r="O13" s="27"/>
      <c r="P13" s="27"/>
      <c r="Q13" s="27"/>
      <c r="R13" s="27"/>
      <c r="S13" s="23"/>
      <c r="T13" s="27"/>
      <c r="U13" s="27"/>
      <c r="V13" s="27"/>
      <c r="W13" s="27"/>
      <c r="X13" s="1"/>
      <c r="Y13" s="1"/>
      <c r="Z13" s="1"/>
      <c r="AA13" s="1"/>
    </row>
    <row r="14" spans="1:20" ht="12.75" customHeight="1">
      <c r="A14" s="6" t="s">
        <v>190</v>
      </c>
      <c r="S14" s="2"/>
      <c r="T14" s="4"/>
    </row>
    <row r="15" spans="2:20" ht="12.75" customHeight="1">
      <c r="B15" s="2"/>
      <c r="C15" s="2"/>
      <c r="D15" s="2"/>
      <c r="E15" s="2"/>
      <c r="F15" s="2"/>
      <c r="G15" s="2"/>
      <c r="H15" s="2"/>
      <c r="I15" s="2"/>
      <c r="J15" s="2"/>
      <c r="K15" s="2"/>
      <c r="L15" s="2"/>
      <c r="M15" s="2"/>
      <c r="N15" s="2"/>
      <c r="O15" s="2"/>
      <c r="P15" s="2"/>
      <c r="Q15" s="2"/>
      <c r="R15" s="2"/>
      <c r="S15" s="2"/>
      <c r="T15" s="4"/>
    </row>
    <row r="16" spans="1:26" s="1" customFormat="1" ht="18" customHeight="1">
      <c r="A16" s="34" t="s">
        <v>174</v>
      </c>
      <c r="B16" s="75"/>
      <c r="C16" s="75"/>
      <c r="D16" s="75"/>
      <c r="E16" s="75"/>
      <c r="F16" s="75"/>
      <c r="G16" s="75"/>
      <c r="H16" s="75"/>
      <c r="I16" s="75"/>
      <c r="J16" s="75"/>
      <c r="K16" s="75"/>
      <c r="L16" s="75"/>
      <c r="M16" s="75"/>
      <c r="N16" s="75"/>
      <c r="O16" s="75"/>
      <c r="P16" s="75"/>
      <c r="Q16" s="75"/>
      <c r="R16" s="75"/>
      <c r="S16" s="76"/>
      <c r="T16" s="75"/>
      <c r="U16" s="75"/>
      <c r="V16" s="75"/>
      <c r="W16" s="75"/>
      <c r="X16" s="75"/>
      <c r="Y16" s="75"/>
      <c r="Z16" s="75"/>
    </row>
    <row r="17" spans="1:26" s="1" customFormat="1" ht="21" customHeight="1" thickBot="1">
      <c r="A17" s="101" t="s">
        <v>12</v>
      </c>
      <c r="B17" s="98"/>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s="1" customFormat="1" ht="21" customHeight="1">
      <c r="A18" s="99" t="s">
        <v>4</v>
      </c>
      <c r="B18" s="99"/>
      <c r="C18" s="99"/>
      <c r="D18" s="65" t="s">
        <v>163</v>
      </c>
      <c r="E18" s="65" t="s">
        <v>164</v>
      </c>
      <c r="F18" s="65" t="s">
        <v>165</v>
      </c>
      <c r="G18" s="65" t="s">
        <v>166</v>
      </c>
      <c r="H18" s="65" t="s">
        <v>167</v>
      </c>
      <c r="I18" s="65" t="s">
        <v>168</v>
      </c>
      <c r="J18" s="65" t="s">
        <v>2</v>
      </c>
      <c r="K18" s="65" t="s">
        <v>3</v>
      </c>
      <c r="L18" s="65" t="s">
        <v>19</v>
      </c>
      <c r="M18" s="65" t="s">
        <v>28</v>
      </c>
      <c r="N18" s="65" t="s">
        <v>30</v>
      </c>
      <c r="O18" s="65" t="s">
        <v>31</v>
      </c>
      <c r="P18" s="65" t="s">
        <v>33</v>
      </c>
      <c r="Q18" s="65" t="s">
        <v>34</v>
      </c>
      <c r="R18" s="65" t="s">
        <v>71</v>
      </c>
      <c r="S18" s="65" t="s">
        <v>74</v>
      </c>
      <c r="T18" s="65" t="s">
        <v>83</v>
      </c>
      <c r="U18" s="65" t="s">
        <v>87</v>
      </c>
      <c r="V18" s="65" t="s">
        <v>92</v>
      </c>
      <c r="W18" s="65" t="s">
        <v>110</v>
      </c>
      <c r="X18" s="65" t="s">
        <v>113</v>
      </c>
      <c r="Y18" s="65" t="s">
        <v>158</v>
      </c>
      <c r="Z18" s="65" t="s">
        <v>181</v>
      </c>
    </row>
    <row r="19" spans="1:26" s="1" customFormat="1" ht="12.75" customHeight="1">
      <c r="A19" s="69"/>
      <c r="B19" s="69"/>
      <c r="C19" s="69"/>
      <c r="D19" s="69"/>
      <c r="E19" s="69"/>
      <c r="F19" s="69"/>
      <c r="G19" s="69"/>
      <c r="H19" s="69"/>
      <c r="I19" s="69"/>
      <c r="J19" s="69"/>
      <c r="K19" s="69"/>
      <c r="L19" s="69"/>
      <c r="M19" s="69"/>
      <c r="N19" s="69"/>
      <c r="O19" s="71"/>
      <c r="P19" s="71"/>
      <c r="Q19" s="71"/>
      <c r="R19" s="70"/>
      <c r="S19" s="71"/>
      <c r="T19" s="71"/>
      <c r="U19" s="71"/>
      <c r="V19" s="71"/>
      <c r="W19" s="8"/>
      <c r="X19" s="8"/>
      <c r="Y19" s="8"/>
      <c r="Z19" s="8" t="s">
        <v>13</v>
      </c>
    </row>
    <row r="20" spans="1:26" s="1" customFormat="1" ht="15" customHeight="1">
      <c r="A20" s="69" t="s">
        <v>169</v>
      </c>
      <c r="B20" s="69"/>
      <c r="C20" s="69"/>
      <c r="D20" s="27">
        <v>236</v>
      </c>
      <c r="E20" s="27">
        <v>248</v>
      </c>
      <c r="F20" s="27">
        <v>261</v>
      </c>
      <c r="G20" s="27">
        <v>267</v>
      </c>
      <c r="H20" s="27">
        <v>279</v>
      </c>
      <c r="I20" s="27">
        <v>295</v>
      </c>
      <c r="J20" s="27">
        <v>293</v>
      </c>
      <c r="K20" s="27">
        <v>290</v>
      </c>
      <c r="L20" s="27">
        <v>296</v>
      </c>
      <c r="M20" s="27">
        <v>300</v>
      </c>
      <c r="N20" s="27">
        <v>312</v>
      </c>
      <c r="O20" s="27">
        <v>332</v>
      </c>
      <c r="P20" s="27">
        <v>321</v>
      </c>
      <c r="Q20" s="27">
        <v>354</v>
      </c>
      <c r="R20" s="155">
        <v>358</v>
      </c>
      <c r="S20" s="23">
        <v>273</v>
      </c>
      <c r="T20" s="31">
        <v>300</v>
      </c>
      <c r="U20" s="73">
        <v>302</v>
      </c>
      <c r="V20" s="73">
        <v>330</v>
      </c>
      <c r="W20" s="73">
        <v>321</v>
      </c>
      <c r="X20" s="73">
        <v>320</v>
      </c>
      <c r="Y20" s="73">
        <v>327</v>
      </c>
      <c r="Z20" s="72" t="s">
        <v>1</v>
      </c>
    </row>
    <row r="21" spans="1:26" s="1" customFormat="1" ht="15" customHeight="1">
      <c r="A21" s="69" t="s">
        <v>109</v>
      </c>
      <c r="B21" s="69"/>
      <c r="C21" s="69"/>
      <c r="D21" s="27">
        <v>75</v>
      </c>
      <c r="E21" s="27">
        <v>81</v>
      </c>
      <c r="F21" s="27">
        <v>92</v>
      </c>
      <c r="G21" s="27">
        <v>84</v>
      </c>
      <c r="H21" s="27">
        <v>88</v>
      </c>
      <c r="I21" s="27">
        <v>90</v>
      </c>
      <c r="J21" s="27">
        <v>97</v>
      </c>
      <c r="K21" s="27">
        <v>99</v>
      </c>
      <c r="L21" s="27">
        <v>116</v>
      </c>
      <c r="M21" s="27">
        <v>121</v>
      </c>
      <c r="N21" s="27">
        <v>116</v>
      </c>
      <c r="O21" s="27">
        <v>142</v>
      </c>
      <c r="P21" s="27">
        <v>150</v>
      </c>
      <c r="Q21" s="27">
        <v>141</v>
      </c>
      <c r="R21" s="155">
        <v>116</v>
      </c>
      <c r="S21" s="28" t="s">
        <v>1</v>
      </c>
      <c r="T21" s="28" t="s">
        <v>1</v>
      </c>
      <c r="U21" s="72" t="s">
        <v>1</v>
      </c>
      <c r="V21" s="72" t="s">
        <v>1</v>
      </c>
      <c r="W21" s="72" t="s">
        <v>1</v>
      </c>
      <c r="X21" s="72" t="s">
        <v>1</v>
      </c>
      <c r="Y21" s="72" t="s">
        <v>1</v>
      </c>
      <c r="Z21" s="72" t="s">
        <v>1</v>
      </c>
    </row>
    <row r="22" spans="1:26" s="1" customFormat="1" ht="15" customHeight="1">
      <c r="A22" s="69" t="s">
        <v>14</v>
      </c>
      <c r="B22" s="69"/>
      <c r="C22" s="69"/>
      <c r="D22" s="23">
        <v>311</v>
      </c>
      <c r="E22" s="23">
        <v>329</v>
      </c>
      <c r="F22" s="23">
        <v>353</v>
      </c>
      <c r="G22" s="23">
        <v>351</v>
      </c>
      <c r="H22" s="23">
        <v>367</v>
      </c>
      <c r="I22" s="23">
        <v>385</v>
      </c>
      <c r="J22" s="23">
        <v>390</v>
      </c>
      <c r="K22" s="23">
        <v>389</v>
      </c>
      <c r="L22" s="23">
        <v>412</v>
      </c>
      <c r="M22" s="23">
        <v>421</v>
      </c>
      <c r="N22" s="23">
        <v>428</v>
      </c>
      <c r="O22" s="23">
        <v>474</v>
      </c>
      <c r="P22" s="23">
        <v>471</v>
      </c>
      <c r="Q22" s="23">
        <v>495</v>
      </c>
      <c r="R22" s="155">
        <v>474</v>
      </c>
      <c r="S22" s="72" t="s">
        <v>1</v>
      </c>
      <c r="T22" s="72" t="s">
        <v>1</v>
      </c>
      <c r="U22" s="72" t="s">
        <v>1</v>
      </c>
      <c r="V22" s="72" t="s">
        <v>1</v>
      </c>
      <c r="W22" s="72" t="s">
        <v>1</v>
      </c>
      <c r="X22" s="72" t="s">
        <v>1</v>
      </c>
      <c r="Y22" s="72" t="s">
        <v>1</v>
      </c>
      <c r="Z22" s="72" t="s">
        <v>1</v>
      </c>
    </row>
    <row r="23" spans="1:26" s="1" customFormat="1" ht="15" customHeight="1">
      <c r="A23" s="69" t="s">
        <v>172</v>
      </c>
      <c r="B23" s="69"/>
      <c r="C23" s="69"/>
      <c r="D23" s="23"/>
      <c r="E23" s="23"/>
      <c r="F23" s="23"/>
      <c r="G23" s="23"/>
      <c r="H23" s="23"/>
      <c r="I23" s="23"/>
      <c r="J23" s="23"/>
      <c r="K23" s="23"/>
      <c r="L23" s="23"/>
      <c r="M23" s="23"/>
      <c r="N23" s="23"/>
      <c r="O23" s="23"/>
      <c r="P23" s="23"/>
      <c r="Q23" s="23"/>
      <c r="R23" s="23"/>
      <c r="S23" s="72">
        <v>184</v>
      </c>
      <c r="T23" s="72">
        <v>197</v>
      </c>
      <c r="U23" s="158">
        <v>262</v>
      </c>
      <c r="V23" s="72">
        <v>276</v>
      </c>
      <c r="W23" s="72">
        <v>296</v>
      </c>
      <c r="X23" s="72">
        <v>312</v>
      </c>
      <c r="Y23" s="72">
        <v>295</v>
      </c>
      <c r="Z23" s="72" t="s">
        <v>1</v>
      </c>
    </row>
    <row r="24" spans="1:26" s="1" customFormat="1" ht="15" customHeight="1" thickBot="1">
      <c r="A24" s="77" t="s">
        <v>171</v>
      </c>
      <c r="B24" s="77"/>
      <c r="C24" s="77"/>
      <c r="D24" s="33"/>
      <c r="E24" s="33"/>
      <c r="F24" s="33"/>
      <c r="G24" s="33"/>
      <c r="H24" s="33"/>
      <c r="I24" s="33"/>
      <c r="J24" s="33"/>
      <c r="K24" s="33"/>
      <c r="L24" s="33"/>
      <c r="M24" s="33"/>
      <c r="N24" s="33"/>
      <c r="O24" s="33"/>
      <c r="P24" s="33"/>
      <c r="Q24" s="33"/>
      <c r="R24" s="33"/>
      <c r="S24" s="156">
        <f aca="true" t="shared" si="0" ref="S24:X24">S20+S23</f>
        <v>457</v>
      </c>
      <c r="T24" s="156">
        <f t="shared" si="0"/>
        <v>497</v>
      </c>
      <c r="U24" s="159">
        <f t="shared" si="0"/>
        <v>564</v>
      </c>
      <c r="V24" s="156">
        <f t="shared" si="0"/>
        <v>606</v>
      </c>
      <c r="W24" s="156">
        <f t="shared" si="0"/>
        <v>617</v>
      </c>
      <c r="X24" s="156">
        <f t="shared" si="0"/>
        <v>632</v>
      </c>
      <c r="Y24" s="103">
        <v>622</v>
      </c>
      <c r="Z24" s="103" t="s">
        <v>1</v>
      </c>
    </row>
    <row r="25" spans="1:65" ht="12.75"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6" ht="21" customHeight="1" thickBot="1">
      <c r="A26" s="101" t="s">
        <v>185</v>
      </c>
      <c r="B26" s="13"/>
      <c r="C26" s="77"/>
      <c r="D26" s="77"/>
      <c r="E26" s="77"/>
      <c r="F26" s="77"/>
      <c r="G26" s="77"/>
      <c r="H26" s="77"/>
      <c r="I26" s="77"/>
      <c r="J26" s="77"/>
      <c r="K26" s="77"/>
      <c r="L26" s="77"/>
      <c r="M26" s="77"/>
      <c r="N26" s="77"/>
      <c r="O26" s="78" t="s">
        <v>20</v>
      </c>
      <c r="P26" s="78" t="s">
        <v>20</v>
      </c>
      <c r="Q26" s="78" t="s">
        <v>20</v>
      </c>
      <c r="R26" s="78" t="s">
        <v>20</v>
      </c>
      <c r="S26" s="77"/>
      <c r="T26" s="77"/>
      <c r="U26" s="77"/>
      <c r="V26" s="77"/>
      <c r="W26" s="77"/>
      <c r="X26" s="77"/>
      <c r="Y26" s="13"/>
      <c r="Z26" s="13"/>
    </row>
    <row r="27" spans="1:26" s="1" customFormat="1" ht="21" customHeight="1">
      <c r="A27" s="99" t="s">
        <v>4</v>
      </c>
      <c r="B27" s="99"/>
      <c r="C27" s="99"/>
      <c r="D27" s="99"/>
      <c r="E27" s="99"/>
      <c r="F27" s="99"/>
      <c r="G27" s="99"/>
      <c r="H27" s="99"/>
      <c r="I27" s="99"/>
      <c r="J27" s="99"/>
      <c r="K27" s="99"/>
      <c r="L27" s="99"/>
      <c r="M27" s="99"/>
      <c r="N27" s="99"/>
      <c r="O27" s="65" t="s">
        <v>31</v>
      </c>
      <c r="P27" s="65" t="s">
        <v>33</v>
      </c>
      <c r="Q27" s="65" t="s">
        <v>34</v>
      </c>
      <c r="R27" s="65" t="s">
        <v>71</v>
      </c>
      <c r="S27" s="65" t="s">
        <v>74</v>
      </c>
      <c r="T27" s="65" t="s">
        <v>83</v>
      </c>
      <c r="U27" s="65" t="s">
        <v>87</v>
      </c>
      <c r="V27" s="65" t="s">
        <v>92</v>
      </c>
      <c r="W27" s="65" t="s">
        <v>110</v>
      </c>
      <c r="X27" s="65" t="s">
        <v>113</v>
      </c>
      <c r="Y27" s="65" t="s">
        <v>158</v>
      </c>
      <c r="Z27" s="65" t="s">
        <v>181</v>
      </c>
    </row>
    <row r="28" spans="1:40" ht="12.75" customHeight="1">
      <c r="A28" s="69"/>
      <c r="B28" s="69"/>
      <c r="C28" s="69"/>
      <c r="D28" s="69"/>
      <c r="E28" s="69"/>
      <c r="F28" s="69"/>
      <c r="G28" s="69"/>
      <c r="H28" s="69"/>
      <c r="I28" s="69"/>
      <c r="J28" s="69"/>
      <c r="K28" s="69"/>
      <c r="L28" s="69"/>
      <c r="M28" s="69"/>
      <c r="N28" s="69"/>
      <c r="O28" s="71"/>
      <c r="P28" s="71"/>
      <c r="Q28" s="71"/>
      <c r="R28" s="71"/>
      <c r="S28" s="70"/>
      <c r="T28" s="71"/>
      <c r="U28" s="71"/>
      <c r="V28" s="71"/>
      <c r="W28" s="71"/>
      <c r="X28" s="8"/>
      <c r="Y28" s="8"/>
      <c r="Z28" s="8" t="s">
        <v>13</v>
      </c>
      <c r="AA28" s="23"/>
      <c r="AB28" s="27"/>
      <c r="AC28" s="27"/>
      <c r="AD28" s="27"/>
      <c r="AE28" s="27"/>
      <c r="AF28" s="27"/>
      <c r="AG28" s="27"/>
      <c r="AH28" s="27"/>
      <c r="AI28" s="23"/>
      <c r="AJ28" s="27"/>
      <c r="AK28" s="27"/>
      <c r="AL28" s="27"/>
      <c r="AM28" s="27"/>
      <c r="AN28" s="27"/>
    </row>
    <row r="29" spans="1:40" s="1" customFormat="1" ht="15" customHeight="1">
      <c r="A29" s="69" t="s">
        <v>169</v>
      </c>
      <c r="B29" s="69"/>
      <c r="C29" s="69"/>
      <c r="D29" s="69"/>
      <c r="E29" s="69"/>
      <c r="F29" s="69"/>
      <c r="G29" s="69"/>
      <c r="H29" s="69"/>
      <c r="I29" s="69"/>
      <c r="J29" s="69"/>
      <c r="K29" s="69"/>
      <c r="L29" s="69"/>
      <c r="M29" s="69"/>
      <c r="N29" s="69"/>
      <c r="O29" s="80">
        <f aca="true" t="shared" si="1" ref="O29:R31">O20*O$44</f>
        <v>418.72138632092725</v>
      </c>
      <c r="P29" s="80">
        <f>P20*P$44</f>
        <v>395.9883053921024</v>
      </c>
      <c r="Q29" s="80">
        <f t="shared" si="1"/>
        <v>423.0704878456868</v>
      </c>
      <c r="R29" s="157">
        <f t="shared" si="1"/>
        <v>416.1097227872378</v>
      </c>
      <c r="S29" s="82">
        <v>317.8118327402135</v>
      </c>
      <c r="T29" s="82">
        <v>342.8923582580115</v>
      </c>
      <c r="U29" s="82">
        <v>333.99258037922505</v>
      </c>
      <c r="V29" s="82">
        <v>354.9940828402367</v>
      </c>
      <c r="W29" s="82">
        <v>335.87161366313313</v>
      </c>
      <c r="X29" s="82">
        <v>329.5154185022027</v>
      </c>
      <c r="Y29" s="82">
        <v>327</v>
      </c>
      <c r="Z29" s="72" t="s">
        <v>1</v>
      </c>
      <c r="AA29" s="23"/>
      <c r="AB29" s="27"/>
      <c r="AC29" s="27"/>
      <c r="AD29" s="27"/>
      <c r="AE29" s="27"/>
      <c r="AF29" s="27"/>
      <c r="AG29" s="27"/>
      <c r="AH29" s="27"/>
      <c r="AI29" s="27"/>
      <c r="AJ29" s="27"/>
      <c r="AK29" s="27"/>
      <c r="AL29" s="27"/>
      <c r="AM29" s="27"/>
      <c r="AN29" s="27"/>
    </row>
    <row r="30" spans="1:26" s="1" customFormat="1" ht="15" customHeight="1">
      <c r="A30" s="69" t="s">
        <v>146</v>
      </c>
      <c r="B30" s="69"/>
      <c r="C30" s="69"/>
      <c r="D30" s="69"/>
      <c r="E30" s="69"/>
      <c r="F30" s="69"/>
      <c r="G30" s="69"/>
      <c r="H30" s="69"/>
      <c r="I30" s="69"/>
      <c r="J30" s="69"/>
      <c r="K30" s="69"/>
      <c r="L30" s="69"/>
      <c r="M30" s="69"/>
      <c r="N30" s="69"/>
      <c r="O30" s="80">
        <f t="shared" si="1"/>
        <v>179.09167728184238</v>
      </c>
      <c r="P30" s="80">
        <f t="shared" si="1"/>
        <v>185.04126420191702</v>
      </c>
      <c r="Q30" s="80">
        <f t="shared" si="1"/>
        <v>168.51112651480744</v>
      </c>
      <c r="R30" s="80">
        <f t="shared" si="1"/>
        <v>134.8288487243564</v>
      </c>
      <c r="S30" s="72" t="s">
        <v>1</v>
      </c>
      <c r="T30" s="28" t="s">
        <v>1</v>
      </c>
      <c r="U30" s="28" t="s">
        <v>1</v>
      </c>
      <c r="V30" s="72" t="s">
        <v>1</v>
      </c>
      <c r="W30" s="72" t="s">
        <v>1</v>
      </c>
      <c r="X30" s="72" t="s">
        <v>1</v>
      </c>
      <c r="Y30" s="72" t="s">
        <v>1</v>
      </c>
      <c r="Z30" s="72" t="s">
        <v>1</v>
      </c>
    </row>
    <row r="31" spans="1:26" s="1" customFormat="1" ht="15" customHeight="1">
      <c r="A31" s="69" t="s">
        <v>14</v>
      </c>
      <c r="B31" s="69"/>
      <c r="C31" s="69"/>
      <c r="D31" s="69"/>
      <c r="E31" s="69"/>
      <c r="F31" s="69"/>
      <c r="G31" s="69"/>
      <c r="H31" s="69"/>
      <c r="I31" s="69"/>
      <c r="J31" s="69"/>
      <c r="K31" s="69"/>
      <c r="L31" s="69"/>
      <c r="M31" s="69"/>
      <c r="N31" s="69"/>
      <c r="O31" s="80">
        <f t="shared" si="1"/>
        <v>597.8130636027696</v>
      </c>
      <c r="P31" s="80">
        <f t="shared" si="1"/>
        <v>581.0295695940194</v>
      </c>
      <c r="Q31" s="80">
        <f t="shared" si="1"/>
        <v>591.5816143604942</v>
      </c>
      <c r="R31" s="80">
        <f t="shared" si="1"/>
        <v>550.9385715115942</v>
      </c>
      <c r="S31" s="72" t="s">
        <v>1</v>
      </c>
      <c r="T31" s="72" t="s">
        <v>1</v>
      </c>
      <c r="U31" s="72" t="s">
        <v>1</v>
      </c>
      <c r="V31" s="72" t="s">
        <v>1</v>
      </c>
      <c r="W31" s="72" t="s">
        <v>1</v>
      </c>
      <c r="X31" s="72" t="s">
        <v>1</v>
      </c>
      <c r="Y31" s="72" t="s">
        <v>1</v>
      </c>
      <c r="Z31" s="72" t="s">
        <v>1</v>
      </c>
    </row>
    <row r="32" spans="1:26" s="1" customFormat="1" ht="15" customHeight="1">
      <c r="A32" s="69" t="s">
        <v>172</v>
      </c>
      <c r="B32" s="69"/>
      <c r="C32" s="69"/>
      <c r="D32" s="69"/>
      <c r="E32" s="69"/>
      <c r="F32" s="69"/>
      <c r="G32" s="69"/>
      <c r="H32" s="69"/>
      <c r="I32" s="69"/>
      <c r="J32" s="69"/>
      <c r="K32" s="69"/>
      <c r="L32" s="69"/>
      <c r="M32" s="69"/>
      <c r="N32" s="69"/>
      <c r="O32" s="80"/>
      <c r="P32" s="80"/>
      <c r="Q32" s="80"/>
      <c r="R32" s="80"/>
      <c r="S32" s="72" t="s">
        <v>1</v>
      </c>
      <c r="T32" s="72" t="s">
        <v>1</v>
      </c>
      <c r="U32" s="73">
        <v>289.75515251442704</v>
      </c>
      <c r="V32" s="73">
        <v>296.9041420118343</v>
      </c>
      <c r="W32" s="73">
        <v>309.71338829996074</v>
      </c>
      <c r="X32" s="73">
        <v>321.2775330396476</v>
      </c>
      <c r="Y32" s="73">
        <v>294.5</v>
      </c>
      <c r="Z32" s="72" t="s">
        <v>1</v>
      </c>
    </row>
    <row r="33" spans="1:27" s="1" customFormat="1" ht="15" customHeight="1" thickBot="1">
      <c r="A33" s="77" t="s">
        <v>171</v>
      </c>
      <c r="B33" s="77"/>
      <c r="C33" s="77"/>
      <c r="D33" s="77"/>
      <c r="E33" s="77"/>
      <c r="F33" s="77"/>
      <c r="G33" s="77"/>
      <c r="H33" s="77"/>
      <c r="I33" s="77"/>
      <c r="J33" s="77"/>
      <c r="K33" s="77"/>
      <c r="L33" s="77"/>
      <c r="M33" s="77"/>
      <c r="N33" s="77"/>
      <c r="O33" s="119"/>
      <c r="P33" s="119"/>
      <c r="Q33" s="119"/>
      <c r="R33" s="119"/>
      <c r="S33" s="103" t="s">
        <v>1</v>
      </c>
      <c r="T33" s="103" t="s">
        <v>1</v>
      </c>
      <c r="U33" s="156">
        <f>U29+U32</f>
        <v>623.747732893652</v>
      </c>
      <c r="V33" s="156">
        <f>V29+V32</f>
        <v>651.898224852071</v>
      </c>
      <c r="W33" s="156">
        <f>W29+W32</f>
        <v>645.5850019630939</v>
      </c>
      <c r="X33" s="156">
        <f>X29+X32</f>
        <v>650.7929515418502</v>
      </c>
      <c r="Y33" s="156">
        <f>Y29+Y32</f>
        <v>621.5</v>
      </c>
      <c r="Z33" s="103" t="s">
        <v>1</v>
      </c>
      <c r="AA33" s="189"/>
    </row>
    <row r="34" spans="2:36" ht="12.75" customHeight="1">
      <c r="B34" s="2"/>
      <c r="C34" s="2"/>
      <c r="D34" s="2"/>
      <c r="E34" s="2"/>
      <c r="F34" s="2"/>
      <c r="G34" s="2"/>
      <c r="H34" s="2"/>
      <c r="I34" s="2"/>
      <c r="J34" s="2"/>
      <c r="K34" s="2"/>
      <c r="L34" s="2"/>
      <c r="M34" s="2"/>
      <c r="N34" s="2"/>
      <c r="O34" s="3"/>
      <c r="P34" s="3"/>
      <c r="Q34" s="3"/>
      <c r="R34" s="3"/>
      <c r="S34" s="3"/>
      <c r="AA34" s="1"/>
      <c r="AB34" s="1"/>
      <c r="AC34" s="1"/>
      <c r="AD34" s="1"/>
      <c r="AE34" s="1"/>
      <c r="AF34" s="1"/>
      <c r="AG34" s="1"/>
      <c r="AH34" s="1"/>
      <c r="AI34" s="1"/>
      <c r="AJ34" s="1"/>
    </row>
    <row r="35" ht="12.75" customHeight="1">
      <c r="A35" s="6" t="s">
        <v>170</v>
      </c>
    </row>
    <row r="36" ht="12.75" customHeight="1">
      <c r="A36" s="6" t="s">
        <v>186</v>
      </c>
    </row>
    <row r="37" ht="12.75" customHeight="1">
      <c r="A37" s="6" t="s">
        <v>82</v>
      </c>
    </row>
    <row r="38" ht="12.75" customHeight="1">
      <c r="A38" s="6" t="s">
        <v>81</v>
      </c>
    </row>
    <row r="39" ht="12.75" customHeight="1">
      <c r="A39" s="6" t="s">
        <v>176</v>
      </c>
    </row>
    <row r="40" ht="12.75" customHeight="1">
      <c r="A40" s="22" t="s">
        <v>175</v>
      </c>
    </row>
    <row r="41" ht="12.75" customHeight="1">
      <c r="A41" s="22" t="s">
        <v>173</v>
      </c>
    </row>
    <row r="42" spans="1:2" ht="12.75" customHeight="1">
      <c r="A42" s="6"/>
      <c r="B42" s="70"/>
    </row>
    <row r="43" spans="1:24" ht="12.75" customHeight="1" hidden="1">
      <c r="A43" s="23" t="s">
        <v>21</v>
      </c>
      <c r="B43" s="27"/>
      <c r="C43" s="27"/>
      <c r="D43" s="27"/>
      <c r="E43" s="27"/>
      <c r="F43" s="27"/>
      <c r="G43" s="27"/>
      <c r="H43" s="27"/>
      <c r="I43" s="27"/>
      <c r="J43" s="27"/>
      <c r="K43" s="27"/>
      <c r="L43" s="27"/>
      <c r="M43" s="27"/>
      <c r="N43" s="27">
        <v>78.262</v>
      </c>
      <c r="O43" s="27">
        <v>79.289</v>
      </c>
      <c r="P43" s="27">
        <v>81.063</v>
      </c>
      <c r="Q43" s="27">
        <v>83.674</v>
      </c>
      <c r="R43" s="27">
        <v>86.035</v>
      </c>
      <c r="S43" s="23">
        <v>88.427</v>
      </c>
      <c r="T43" s="27">
        <v>90.031</v>
      </c>
      <c r="U43" s="27">
        <v>93.053</v>
      </c>
      <c r="V43" s="27">
        <v>95.719</v>
      </c>
      <c r="W43" s="27">
        <v>98.361</v>
      </c>
      <c r="X43" s="27">
        <v>100</v>
      </c>
    </row>
    <row r="44" spans="1:24" ht="12.75" customHeight="1" hidden="1">
      <c r="A44" s="23" t="s">
        <v>114</v>
      </c>
      <c r="B44" s="27"/>
      <c r="C44" s="27"/>
      <c r="D44" s="27"/>
      <c r="E44" s="27"/>
      <c r="F44" s="27"/>
      <c r="G44" s="27"/>
      <c r="H44" s="27"/>
      <c r="I44" s="27"/>
      <c r="J44" s="27"/>
      <c r="K44" s="27"/>
      <c r="L44" s="27"/>
      <c r="M44" s="27"/>
      <c r="N44" s="27">
        <v>1.2777593212542486</v>
      </c>
      <c r="O44" s="27">
        <v>1.261208994942552</v>
      </c>
      <c r="P44" s="27">
        <v>1.2336084280127801</v>
      </c>
      <c r="Q44" s="27">
        <v>1.195114372445443</v>
      </c>
      <c r="R44" s="27">
        <v>1.1623176614168653</v>
      </c>
      <c r="S44" s="27">
        <v>1.1308763160573128</v>
      </c>
      <c r="T44" s="27">
        <v>1.1107285268407547</v>
      </c>
      <c r="U44" s="27">
        <v>1.0746563786229353</v>
      </c>
      <c r="V44" s="27">
        <v>1.0447246628151152</v>
      </c>
      <c r="W44" s="27">
        <v>1.0166631083457873</v>
      </c>
      <c r="X44" s="27">
        <v>1</v>
      </c>
    </row>
    <row r="45" spans="1:25" s="1" customFormat="1" ht="12.75" customHeight="1" hidden="1">
      <c r="A45" s="23"/>
      <c r="B45" s="27"/>
      <c r="C45" s="27"/>
      <c r="D45" s="27"/>
      <c r="E45" s="27"/>
      <c r="F45" s="27"/>
      <c r="G45" s="27"/>
      <c r="H45" s="27"/>
      <c r="I45" s="27"/>
      <c r="J45" s="27"/>
      <c r="K45" s="27"/>
      <c r="L45" s="27"/>
      <c r="M45" s="27"/>
      <c r="N45" s="27"/>
      <c r="O45" s="27"/>
      <c r="P45" s="27"/>
      <c r="Q45" s="27"/>
      <c r="R45" s="27"/>
      <c r="S45" s="27"/>
      <c r="T45" s="23"/>
      <c r="U45" s="27"/>
      <c r="V45" s="27"/>
      <c r="W45" s="27"/>
      <c r="X45" s="27"/>
      <c r="Y45" s="27"/>
    </row>
    <row r="46" spans="1:27" s="1" customFormat="1" ht="14.25" customHeight="1" hidden="1">
      <c r="A46" s="23"/>
      <c r="B46" s="27"/>
      <c r="C46" s="27"/>
      <c r="D46" s="27"/>
      <c r="E46" s="27"/>
      <c r="F46" s="27"/>
      <c r="G46" s="27"/>
      <c r="H46" s="27"/>
      <c r="I46" s="27"/>
      <c r="J46" s="27"/>
      <c r="K46" s="27"/>
      <c r="L46" s="27"/>
      <c r="M46" s="27"/>
      <c r="N46" s="27"/>
      <c r="O46" s="84"/>
      <c r="P46" s="84"/>
      <c r="Q46" s="84"/>
      <c r="R46" s="84"/>
      <c r="S46" s="84"/>
      <c r="T46" s="85"/>
      <c r="U46" s="84"/>
      <c r="V46" s="84"/>
      <c r="W46" s="84"/>
      <c r="X46" s="84"/>
      <c r="Y46" s="84"/>
      <c r="AA46" s="83"/>
    </row>
    <row r="47" spans="1:27" s="1" customFormat="1" ht="12.75" customHeight="1">
      <c r="A47" s="23"/>
      <c r="B47" s="27"/>
      <c r="C47" s="27"/>
      <c r="D47" s="27"/>
      <c r="E47" s="27"/>
      <c r="F47" s="27"/>
      <c r="G47" s="27"/>
      <c r="H47" s="27"/>
      <c r="I47" s="27"/>
      <c r="J47" s="27"/>
      <c r="K47" s="27"/>
      <c r="L47" s="27"/>
      <c r="M47" s="27"/>
      <c r="N47" s="27"/>
      <c r="O47" s="84"/>
      <c r="P47" s="84"/>
      <c r="Q47" s="84"/>
      <c r="R47" s="84"/>
      <c r="S47" s="84"/>
      <c r="T47" s="85"/>
      <c r="U47" s="84"/>
      <c r="V47" s="84"/>
      <c r="W47" s="84"/>
      <c r="X47" s="84"/>
      <c r="Y47" s="84"/>
      <c r="AA47" s="83"/>
    </row>
    <row r="48" spans="1:20" s="1" customFormat="1" ht="12.75" customHeight="1">
      <c r="A48" s="12"/>
      <c r="T48" s="12"/>
    </row>
    <row r="49" spans="1:27" s="1" customFormat="1" ht="19.5" customHeight="1" thickBot="1">
      <c r="A49" s="102" t="s">
        <v>150</v>
      </c>
      <c r="B49" s="33"/>
      <c r="C49" s="33"/>
      <c r="D49" s="33"/>
      <c r="E49" s="33"/>
      <c r="F49" s="33"/>
      <c r="G49" s="33"/>
      <c r="H49" s="33"/>
      <c r="I49" s="33"/>
      <c r="J49" s="33"/>
      <c r="K49" s="33"/>
      <c r="L49" s="33"/>
      <c r="M49" s="33"/>
      <c r="N49" s="33"/>
      <c r="O49" s="33"/>
      <c r="P49" s="33"/>
      <c r="Q49" s="33"/>
      <c r="R49" s="33"/>
      <c r="S49" s="103"/>
      <c r="T49" s="33"/>
      <c r="U49" s="33"/>
      <c r="V49" s="33"/>
      <c r="W49" s="33"/>
      <c r="X49" s="103"/>
      <c r="Y49" s="98"/>
      <c r="Z49" s="103"/>
      <c r="AA49" s="103" t="s">
        <v>180</v>
      </c>
    </row>
    <row r="50" spans="1:27" s="1" customFormat="1" ht="27.75" customHeight="1">
      <c r="A50" s="35" t="s">
        <v>9</v>
      </c>
      <c r="B50" s="35"/>
      <c r="C50" s="35"/>
      <c r="D50" s="35"/>
      <c r="E50" s="35"/>
      <c r="F50" s="35"/>
      <c r="G50" s="35"/>
      <c r="H50" s="35"/>
      <c r="I50" s="35"/>
      <c r="J50" s="35"/>
      <c r="K50" s="35"/>
      <c r="L50" s="35"/>
      <c r="M50" s="35"/>
      <c r="N50" s="35"/>
      <c r="O50" s="65">
        <v>2000</v>
      </c>
      <c r="P50" s="65">
        <v>2001</v>
      </c>
      <c r="Q50" s="65">
        <v>2002</v>
      </c>
      <c r="R50" s="65">
        <v>2003</v>
      </c>
      <c r="S50" s="65">
        <v>2004</v>
      </c>
      <c r="T50" s="65">
        <v>2005</v>
      </c>
      <c r="U50" s="65">
        <v>2006</v>
      </c>
      <c r="V50" s="65">
        <v>2007</v>
      </c>
      <c r="W50" s="65">
        <v>2008</v>
      </c>
      <c r="X50" s="65">
        <v>2009</v>
      </c>
      <c r="Y50" s="65">
        <v>2010</v>
      </c>
      <c r="Z50" s="65">
        <v>2011</v>
      </c>
      <c r="AA50" s="65">
        <v>2012</v>
      </c>
    </row>
    <row r="51" spans="1:27" s="1" customFormat="1" ht="15" customHeight="1">
      <c r="A51" s="23"/>
      <c r="B51" s="23"/>
      <c r="C51" s="23"/>
      <c r="D51" s="23"/>
      <c r="E51" s="23"/>
      <c r="F51" s="23"/>
      <c r="G51" s="23"/>
      <c r="H51" s="23"/>
      <c r="I51" s="23"/>
      <c r="J51" s="23"/>
      <c r="K51" s="23"/>
      <c r="L51" s="23"/>
      <c r="M51" s="23"/>
      <c r="N51" s="23"/>
      <c r="O51" s="23"/>
      <c r="P51" s="27"/>
      <c r="Q51" s="27"/>
      <c r="R51" s="27"/>
      <c r="S51" s="27"/>
      <c r="T51" s="27"/>
      <c r="U51" s="27"/>
      <c r="V51" s="27"/>
      <c r="W51" s="27"/>
      <c r="X51" s="27"/>
      <c r="Y51" s="27"/>
      <c r="Z51" s="127"/>
      <c r="AA51" s="127"/>
    </row>
    <row r="52" spans="1:27" s="1" customFormat="1" ht="15" customHeight="1">
      <c r="A52" s="39" t="s">
        <v>29</v>
      </c>
      <c r="B52" s="23"/>
      <c r="C52" s="23"/>
      <c r="D52" s="23"/>
      <c r="E52" s="23"/>
      <c r="F52" s="23"/>
      <c r="G52" s="23"/>
      <c r="H52" s="23"/>
      <c r="I52" s="23"/>
      <c r="J52" s="23"/>
      <c r="K52" s="23"/>
      <c r="L52" s="23"/>
      <c r="M52" s="23"/>
      <c r="N52" s="23"/>
      <c r="O52" s="23"/>
      <c r="P52" s="27"/>
      <c r="Q52" s="27"/>
      <c r="R52" s="27"/>
      <c r="S52" s="27"/>
      <c r="T52" s="27"/>
      <c r="U52" s="27"/>
      <c r="V52" s="27"/>
      <c r="W52" s="27"/>
      <c r="X52" s="27"/>
      <c r="Y52" s="27"/>
      <c r="Z52" s="127"/>
      <c r="AA52" s="127"/>
    </row>
    <row r="53" spans="1:27" s="1" customFormat="1" ht="15" customHeight="1">
      <c r="A53" s="23" t="s">
        <v>10</v>
      </c>
      <c r="B53" s="23"/>
      <c r="C53" s="23"/>
      <c r="D53" s="23"/>
      <c r="E53" s="23"/>
      <c r="F53" s="23"/>
      <c r="G53" s="23"/>
      <c r="H53" s="23"/>
      <c r="I53" s="23"/>
      <c r="J53" s="23"/>
      <c r="K53" s="23"/>
      <c r="L53" s="23"/>
      <c r="M53" s="23"/>
      <c r="N53" s="23"/>
      <c r="O53" s="153">
        <f>O67/$O67*100</f>
        <v>100</v>
      </c>
      <c r="P53" s="153">
        <f>P67/$P67*100</f>
        <v>100</v>
      </c>
      <c r="Q53" s="153">
        <f aca="true" t="shared" si="2" ref="Q53:Z53">Q67/$P67*100</f>
        <v>104.60448642266824</v>
      </c>
      <c r="R53" s="153">
        <f>R67/$P67*100</f>
        <v>108.14639905548995</v>
      </c>
      <c r="S53" s="153">
        <f t="shared" si="2"/>
        <v>113.10507674144037</v>
      </c>
      <c r="T53" s="153">
        <f t="shared" si="2"/>
        <v>118.06375442739079</v>
      </c>
      <c r="U53" s="153">
        <f>U67/$P67*100</f>
        <v>124.08500590318772</v>
      </c>
      <c r="V53" s="153">
        <f t="shared" si="2"/>
        <v>131.52302243211332</v>
      </c>
      <c r="W53" s="153">
        <f t="shared" si="2"/>
        <v>137.78040141676505</v>
      </c>
      <c r="X53" s="153">
        <f t="shared" si="2"/>
        <v>149.35064935064935</v>
      </c>
      <c r="Y53" s="153">
        <f t="shared" si="2"/>
        <v>152.89256198347107</v>
      </c>
      <c r="Z53" s="153">
        <f t="shared" si="2"/>
        <v>156.0802833530106</v>
      </c>
      <c r="AA53" s="153">
        <f>AA67/$P67*100</f>
        <v>164.22668240850058</v>
      </c>
    </row>
    <row r="54" spans="1:27" s="1" customFormat="1" ht="15" customHeight="1">
      <c r="A54" s="23" t="s">
        <v>11</v>
      </c>
      <c r="B54" s="23"/>
      <c r="C54" s="23"/>
      <c r="D54" s="23"/>
      <c r="E54" s="23"/>
      <c r="F54" s="23"/>
      <c r="G54" s="23"/>
      <c r="H54" s="23"/>
      <c r="I54" s="23"/>
      <c r="J54" s="23"/>
      <c r="K54" s="23"/>
      <c r="L54" s="23"/>
      <c r="M54" s="23"/>
      <c r="N54" s="23"/>
      <c r="O54" s="153">
        <f>O68/$O68*100</f>
        <v>100</v>
      </c>
      <c r="P54" s="153">
        <f>P68/$P68*100</f>
        <v>100</v>
      </c>
      <c r="Q54" s="153">
        <f aca="true" t="shared" si="3" ref="Q54:Z54">Q68/$P68*100</f>
        <v>102.73483947681332</v>
      </c>
      <c r="R54" s="153">
        <f t="shared" si="3"/>
        <v>106.06420927467302</v>
      </c>
      <c r="S54" s="153">
        <f t="shared" si="3"/>
        <v>111.05826397146257</v>
      </c>
      <c r="T54" s="153">
        <f t="shared" si="3"/>
        <v>118.90606420927467</v>
      </c>
      <c r="U54" s="153">
        <f t="shared" si="3"/>
        <v>128.2996432818074</v>
      </c>
      <c r="V54" s="153">
        <f>V68/$P68*100</f>
        <v>131.27229488703927</v>
      </c>
      <c r="W54" s="153">
        <f t="shared" si="3"/>
        <v>134.8394768133175</v>
      </c>
      <c r="X54" s="153">
        <f t="shared" si="3"/>
        <v>146.37336504161712</v>
      </c>
      <c r="Y54" s="153">
        <f t="shared" si="3"/>
        <v>153.38882282996434</v>
      </c>
      <c r="Z54" s="153">
        <f t="shared" si="3"/>
        <v>160.76099881093936</v>
      </c>
      <c r="AA54" s="153">
        <f>AA68/$P68*100</f>
        <v>170.51129607609988</v>
      </c>
    </row>
    <row r="55" spans="1:27" s="1" customFormat="1" ht="15" customHeight="1">
      <c r="A55" s="23"/>
      <c r="B55" s="23"/>
      <c r="C55" s="23"/>
      <c r="D55" s="23"/>
      <c r="E55" s="23"/>
      <c r="F55" s="23"/>
      <c r="G55" s="23"/>
      <c r="H55" s="23"/>
      <c r="I55" s="23"/>
      <c r="J55" s="23"/>
      <c r="K55" s="23"/>
      <c r="L55" s="23"/>
      <c r="M55" s="23"/>
      <c r="N55" s="23"/>
      <c r="O55" s="150"/>
      <c r="P55" s="150"/>
      <c r="Q55" s="150"/>
      <c r="R55" s="150"/>
      <c r="S55" s="150"/>
      <c r="T55" s="150"/>
      <c r="U55" s="150"/>
      <c r="V55" s="150"/>
      <c r="W55" s="150"/>
      <c r="X55" s="150"/>
      <c r="Y55" s="150"/>
      <c r="Z55" s="150"/>
      <c r="AA55" s="150"/>
    </row>
    <row r="56" spans="1:27" s="1" customFormat="1" ht="15" customHeight="1">
      <c r="A56" s="39" t="s">
        <v>147</v>
      </c>
      <c r="B56" s="23"/>
      <c r="C56" s="23"/>
      <c r="D56" s="23"/>
      <c r="E56" s="23"/>
      <c r="F56" s="23"/>
      <c r="G56" s="23"/>
      <c r="H56" s="23"/>
      <c r="I56" s="23"/>
      <c r="J56" s="23"/>
      <c r="K56" s="23"/>
      <c r="L56" s="23"/>
      <c r="M56" s="23"/>
      <c r="N56" s="23"/>
      <c r="O56" s="151"/>
      <c r="P56" s="151"/>
      <c r="Q56" s="151"/>
      <c r="R56" s="151"/>
      <c r="S56" s="151"/>
      <c r="T56" s="151"/>
      <c r="U56" s="151"/>
      <c r="V56" s="151"/>
      <c r="W56" s="151"/>
      <c r="X56" s="151"/>
      <c r="Y56" s="151"/>
      <c r="Z56" s="151"/>
      <c r="AA56" s="151"/>
    </row>
    <row r="57" spans="1:28" s="1" customFormat="1" ht="15" customHeight="1">
      <c r="A57" s="27" t="s">
        <v>10</v>
      </c>
      <c r="B57" s="27"/>
      <c r="C57" s="27"/>
      <c r="D57" s="27"/>
      <c r="E57" s="27"/>
      <c r="F57" s="27"/>
      <c r="G57" s="27"/>
      <c r="H57" s="27"/>
      <c r="I57" s="27"/>
      <c r="J57" s="27"/>
      <c r="K57" s="27"/>
      <c r="L57" s="27"/>
      <c r="M57" s="27"/>
      <c r="N57" s="27"/>
      <c r="O57" s="153">
        <f>O71/$O71*100</f>
        <v>100</v>
      </c>
      <c r="P57" s="153">
        <f>P71/$P71*100</f>
        <v>100</v>
      </c>
      <c r="Q57" s="153">
        <f aca="true" t="shared" si="4" ref="Q57:Z57">Q71/$P71*100</f>
        <v>100.09803921568627</v>
      </c>
      <c r="R57" s="153">
        <f t="shared" si="4"/>
        <v>99.70588235294117</v>
      </c>
      <c r="S57" s="153">
        <f t="shared" si="4"/>
        <v>98.23529411764707</v>
      </c>
      <c r="T57" s="153">
        <f t="shared" si="4"/>
        <v>98.0392156862745</v>
      </c>
      <c r="U57" s="153">
        <f t="shared" si="4"/>
        <v>100.68627450980392</v>
      </c>
      <c r="V57" s="153">
        <f>V71/$P71*100</f>
        <v>101.76470588235293</v>
      </c>
      <c r="W57" s="153">
        <f t="shared" si="4"/>
        <v>102.74509803921568</v>
      </c>
      <c r="X57" s="153">
        <f t="shared" si="4"/>
        <v>111.76470588235294</v>
      </c>
      <c r="Y57" s="153">
        <f t="shared" si="4"/>
        <v>109.60784313725489</v>
      </c>
      <c r="Z57" s="153">
        <f t="shared" si="4"/>
        <v>106.17647058823529</v>
      </c>
      <c r="AA57" s="153">
        <f>AA71/$P71*100</f>
        <v>107.94117647058823</v>
      </c>
      <c r="AB57" s="188"/>
    </row>
    <row r="58" spans="1:28" s="1" customFormat="1" ht="15" customHeight="1" thickBot="1">
      <c r="A58" s="33" t="s">
        <v>11</v>
      </c>
      <c r="B58" s="33"/>
      <c r="C58" s="33"/>
      <c r="D58" s="33"/>
      <c r="E58" s="33"/>
      <c r="F58" s="33"/>
      <c r="G58" s="33"/>
      <c r="H58" s="33"/>
      <c r="I58" s="33"/>
      <c r="J58" s="33"/>
      <c r="K58" s="33"/>
      <c r="L58" s="33"/>
      <c r="M58" s="33"/>
      <c r="N58" s="33"/>
      <c r="O58" s="154">
        <f>O72/$O72*100</f>
        <v>100</v>
      </c>
      <c r="P58" s="154">
        <f>P72/$P72*100</f>
        <v>100</v>
      </c>
      <c r="Q58" s="154">
        <f aca="true" t="shared" si="5" ref="Q58:Z58">Q72/$P72*100</f>
        <v>101.28893662728248</v>
      </c>
      <c r="R58" s="154">
        <f t="shared" si="5"/>
        <v>101.39634801288938</v>
      </c>
      <c r="S58" s="154">
        <f t="shared" si="5"/>
        <v>103.54457572502686</v>
      </c>
      <c r="T58" s="154">
        <f t="shared" si="5"/>
        <v>107.41138560687433</v>
      </c>
      <c r="U58" s="154">
        <f t="shared" si="5"/>
        <v>113.21160042964556</v>
      </c>
      <c r="V58" s="154">
        <f>V72/$P72*100</f>
        <v>110.5263157894737</v>
      </c>
      <c r="W58" s="154">
        <f t="shared" si="5"/>
        <v>109.34479054779807</v>
      </c>
      <c r="X58" s="154">
        <f t="shared" si="5"/>
        <v>119.22663802363051</v>
      </c>
      <c r="Y58" s="154">
        <f t="shared" si="5"/>
        <v>119.54887218045114</v>
      </c>
      <c r="Z58" s="154">
        <f t="shared" si="5"/>
        <v>119.01181525241675</v>
      </c>
      <c r="AA58" s="154">
        <f>AA72/$P72*100</f>
        <v>121.80451127819549</v>
      </c>
      <c r="AB58" s="188"/>
    </row>
    <row r="59" spans="1:27" s="1" customFormat="1" ht="15" customHeight="1">
      <c r="A59" s="2" t="s">
        <v>157</v>
      </c>
      <c r="B59" s="23"/>
      <c r="C59" s="23"/>
      <c r="D59" s="23"/>
      <c r="E59" s="23"/>
      <c r="F59" s="23"/>
      <c r="G59" s="23"/>
      <c r="H59" s="23"/>
      <c r="I59" s="23"/>
      <c r="J59" s="23"/>
      <c r="K59" s="23"/>
      <c r="L59" s="23"/>
      <c r="M59" s="23"/>
      <c r="N59" s="23"/>
      <c r="O59" s="24"/>
      <c r="P59" s="24"/>
      <c r="Q59" s="24"/>
      <c r="R59" s="24"/>
      <c r="S59" s="24"/>
      <c r="T59" s="24"/>
      <c r="U59" s="24"/>
      <c r="V59" s="24"/>
      <c r="W59" s="24"/>
      <c r="X59" s="24"/>
      <c r="Y59" s="24"/>
      <c r="Z59" s="127"/>
      <c r="AA59" s="127"/>
    </row>
    <row r="60" spans="1:27" s="1" customFormat="1" ht="15" customHeight="1">
      <c r="A60" s="2" t="s">
        <v>148</v>
      </c>
      <c r="B60" s="23"/>
      <c r="C60" s="23"/>
      <c r="D60" s="23"/>
      <c r="E60" s="23"/>
      <c r="F60" s="23"/>
      <c r="G60" s="23"/>
      <c r="H60" s="23"/>
      <c r="I60" s="23"/>
      <c r="J60" s="23"/>
      <c r="K60" s="23"/>
      <c r="L60" s="23"/>
      <c r="M60" s="23"/>
      <c r="N60" s="23"/>
      <c r="O60" s="24"/>
      <c r="P60" s="24"/>
      <c r="Q60" s="24"/>
      <c r="R60" s="24"/>
      <c r="S60" s="24"/>
      <c r="T60" s="24"/>
      <c r="U60" s="24"/>
      <c r="V60" s="24"/>
      <c r="W60" s="24"/>
      <c r="X60" s="24"/>
      <c r="Y60" s="24"/>
      <c r="Z60" s="127"/>
      <c r="AA60" s="127"/>
    </row>
    <row r="61" spans="1:27" s="1" customFormat="1" ht="15" customHeight="1">
      <c r="A61" s="2"/>
      <c r="B61" s="23"/>
      <c r="C61" s="23"/>
      <c r="D61" s="23"/>
      <c r="E61" s="23"/>
      <c r="F61" s="23"/>
      <c r="G61" s="23"/>
      <c r="H61" s="23"/>
      <c r="I61" s="23"/>
      <c r="J61" s="23"/>
      <c r="K61" s="23"/>
      <c r="L61" s="23"/>
      <c r="M61" s="23"/>
      <c r="N61" s="23"/>
      <c r="O61" s="24"/>
      <c r="P61" s="24"/>
      <c r="Q61" s="24"/>
      <c r="R61" s="24"/>
      <c r="S61" s="24"/>
      <c r="T61" s="24"/>
      <c r="U61" s="24"/>
      <c r="V61" s="24"/>
      <c r="W61" s="24"/>
      <c r="X61" s="24"/>
      <c r="Y61" s="24"/>
      <c r="Z61" s="127"/>
      <c r="AA61" s="127"/>
    </row>
    <row r="62" spans="1:27" s="1" customFormat="1" ht="15" customHeight="1">
      <c r="A62" s="2"/>
      <c r="B62" s="23"/>
      <c r="C62" s="23"/>
      <c r="D62" s="23"/>
      <c r="E62" s="23"/>
      <c r="F62" s="23"/>
      <c r="G62" s="23"/>
      <c r="H62" s="23"/>
      <c r="I62" s="23"/>
      <c r="J62" s="23"/>
      <c r="K62" s="23"/>
      <c r="L62" s="23"/>
      <c r="M62" s="23"/>
      <c r="N62" s="23"/>
      <c r="O62" s="24"/>
      <c r="P62" s="24"/>
      <c r="Q62" s="24"/>
      <c r="R62" s="24"/>
      <c r="S62" s="24"/>
      <c r="T62" s="24"/>
      <c r="U62" s="24"/>
      <c r="V62" s="24"/>
      <c r="W62" s="24"/>
      <c r="X62" s="24"/>
      <c r="Y62" s="24"/>
      <c r="Z62" s="127"/>
      <c r="AA62" s="127"/>
    </row>
    <row r="63" spans="1:27" s="1" customFormat="1" ht="15" customHeight="1">
      <c r="A63" s="2"/>
      <c r="B63" s="23"/>
      <c r="C63" s="23"/>
      <c r="D63" s="23"/>
      <c r="E63" s="23"/>
      <c r="F63" s="23"/>
      <c r="G63" s="23"/>
      <c r="H63" s="23"/>
      <c r="I63" s="23"/>
      <c r="J63" s="23"/>
      <c r="K63" s="23"/>
      <c r="L63" s="23"/>
      <c r="M63" s="23"/>
      <c r="N63" s="23"/>
      <c r="O63" s="24"/>
      <c r="P63" s="24"/>
      <c r="Q63" s="24"/>
      <c r="R63" s="24"/>
      <c r="S63" s="24"/>
      <c r="T63" s="24"/>
      <c r="U63" s="24"/>
      <c r="V63" s="24"/>
      <c r="W63" s="24"/>
      <c r="X63" s="24"/>
      <c r="Y63" s="24"/>
      <c r="Z63" s="127"/>
      <c r="AA63" s="127"/>
    </row>
    <row r="64" spans="1:27" s="1" customFormat="1" ht="15" customHeight="1">
      <c r="A64" s="12" t="s">
        <v>161</v>
      </c>
      <c r="B64" s="23"/>
      <c r="C64" s="23"/>
      <c r="D64" s="23"/>
      <c r="E64" s="23"/>
      <c r="F64" s="23"/>
      <c r="G64" s="23"/>
      <c r="H64" s="23"/>
      <c r="I64" s="23"/>
      <c r="J64" s="23"/>
      <c r="K64" s="23"/>
      <c r="L64" s="23"/>
      <c r="M64" s="23"/>
      <c r="N64" s="23"/>
      <c r="O64" s="24"/>
      <c r="P64" s="24"/>
      <c r="Q64" s="24"/>
      <c r="R64" s="24"/>
      <c r="S64" s="24"/>
      <c r="T64" s="24"/>
      <c r="U64" s="24"/>
      <c r="V64" s="24"/>
      <c r="W64" s="24"/>
      <c r="X64" s="24"/>
      <c r="Y64" s="24"/>
      <c r="Z64" s="72"/>
      <c r="AA64" s="72" t="s">
        <v>162</v>
      </c>
    </row>
    <row r="65" spans="1:27" s="1" customFormat="1" ht="15" customHeight="1">
      <c r="A65" s="152"/>
      <c r="B65" s="36"/>
      <c r="C65" s="36"/>
      <c r="D65" s="36"/>
      <c r="E65" s="36"/>
      <c r="F65" s="36"/>
      <c r="G65" s="36"/>
      <c r="H65" s="36"/>
      <c r="I65" s="36"/>
      <c r="J65" s="36"/>
      <c r="K65" s="36"/>
      <c r="L65" s="36"/>
      <c r="M65" s="36"/>
      <c r="N65" s="36"/>
      <c r="O65" s="65">
        <v>2000</v>
      </c>
      <c r="P65" s="65">
        <v>2001</v>
      </c>
      <c r="Q65" s="65">
        <v>2002</v>
      </c>
      <c r="R65" s="65">
        <v>2003</v>
      </c>
      <c r="S65" s="65">
        <v>2004</v>
      </c>
      <c r="T65" s="65">
        <v>2005</v>
      </c>
      <c r="U65" s="65">
        <v>2006</v>
      </c>
      <c r="V65" s="65">
        <v>2007</v>
      </c>
      <c r="W65" s="65">
        <v>2008</v>
      </c>
      <c r="X65" s="65">
        <v>2009</v>
      </c>
      <c r="Y65" s="65">
        <v>2010</v>
      </c>
      <c r="Z65" s="65">
        <v>2011</v>
      </c>
      <c r="AA65" s="65">
        <v>2012</v>
      </c>
    </row>
    <row r="66" spans="1:27" s="1" customFormat="1" ht="15" customHeight="1">
      <c r="A66" s="39" t="s">
        <v>29</v>
      </c>
      <c r="B66" s="23"/>
      <c r="C66" s="23"/>
      <c r="D66" s="23"/>
      <c r="E66" s="23"/>
      <c r="F66" s="23"/>
      <c r="G66" s="23"/>
      <c r="H66" s="23"/>
      <c r="I66" s="23"/>
      <c r="J66" s="23"/>
      <c r="K66" s="23"/>
      <c r="L66" s="23"/>
      <c r="M66" s="23"/>
      <c r="N66" s="23"/>
      <c r="O66" s="63"/>
      <c r="P66" s="63"/>
      <c r="Q66" s="63"/>
      <c r="R66" s="63"/>
      <c r="S66" s="63"/>
      <c r="T66" s="63"/>
      <c r="U66" s="63"/>
      <c r="V66" s="63"/>
      <c r="W66" s="63"/>
      <c r="X66" s="63"/>
      <c r="Y66" s="63"/>
      <c r="Z66" s="63"/>
      <c r="AA66" s="63"/>
    </row>
    <row r="67" spans="1:27" s="1" customFormat="1" ht="15" customHeight="1">
      <c r="A67" s="23" t="s">
        <v>159</v>
      </c>
      <c r="B67" s="23"/>
      <c r="O67" s="24">
        <v>89.6</v>
      </c>
      <c r="P67" s="182">
        <v>84.7</v>
      </c>
      <c r="Q67" s="182">
        <v>88.6</v>
      </c>
      <c r="R67" s="182">
        <v>91.6</v>
      </c>
      <c r="S67" s="182">
        <v>95.8</v>
      </c>
      <c r="T67" s="182">
        <v>100</v>
      </c>
      <c r="U67" s="182">
        <v>105.1</v>
      </c>
      <c r="V67" s="182">
        <v>111.4</v>
      </c>
      <c r="W67" s="182">
        <v>116.7</v>
      </c>
      <c r="X67" s="182">
        <v>126.5</v>
      </c>
      <c r="Y67" s="182">
        <v>129.5</v>
      </c>
      <c r="Z67" s="182">
        <v>132.2</v>
      </c>
      <c r="AA67" s="183">
        <v>139.1</v>
      </c>
    </row>
    <row r="68" spans="1:27" s="1" customFormat="1" ht="15" customHeight="1">
      <c r="A68" s="23" t="s">
        <v>160</v>
      </c>
      <c r="B68" s="23"/>
      <c r="O68" s="24">
        <v>80.9</v>
      </c>
      <c r="P68" s="24">
        <v>84.1</v>
      </c>
      <c r="Q68" s="24">
        <v>86.4</v>
      </c>
      <c r="R68" s="24">
        <v>89.2</v>
      </c>
      <c r="S68" s="24">
        <v>93.4</v>
      </c>
      <c r="T68" s="24">
        <v>100</v>
      </c>
      <c r="U68" s="24">
        <v>107.9</v>
      </c>
      <c r="V68" s="24">
        <v>110.4</v>
      </c>
      <c r="W68" s="24">
        <v>113.4</v>
      </c>
      <c r="X68" s="24">
        <v>123.1</v>
      </c>
      <c r="Y68" s="24">
        <v>129</v>
      </c>
      <c r="Z68" s="27">
        <v>135.2</v>
      </c>
      <c r="AA68" s="27">
        <v>143.4</v>
      </c>
    </row>
    <row r="69" spans="1:27" s="1" customFormat="1" ht="15" customHeight="1">
      <c r="A69" s="2"/>
      <c r="B69" s="23"/>
      <c r="C69" s="23"/>
      <c r="D69" s="23"/>
      <c r="E69" s="23"/>
      <c r="F69" s="23"/>
      <c r="G69" s="23"/>
      <c r="H69" s="23"/>
      <c r="I69" s="23"/>
      <c r="J69" s="23"/>
      <c r="K69" s="23"/>
      <c r="L69" s="23"/>
      <c r="M69" s="23"/>
      <c r="N69" s="23"/>
      <c r="O69" s="24"/>
      <c r="P69" s="24"/>
      <c r="Q69" s="24"/>
      <c r="R69" s="24"/>
      <c r="S69" s="24"/>
      <c r="T69" s="24"/>
      <c r="U69" s="24"/>
      <c r="V69" s="24"/>
      <c r="W69" s="24"/>
      <c r="X69" s="24"/>
      <c r="Y69" s="24"/>
      <c r="Z69" s="127"/>
      <c r="AA69" s="172"/>
    </row>
    <row r="70" spans="1:27" s="1" customFormat="1" ht="15" customHeight="1">
      <c r="A70" s="39" t="s">
        <v>147</v>
      </c>
      <c r="B70" s="23"/>
      <c r="C70" s="23"/>
      <c r="D70" s="23"/>
      <c r="E70" s="23"/>
      <c r="F70" s="23"/>
      <c r="G70" s="23"/>
      <c r="H70" s="23"/>
      <c r="I70" s="23"/>
      <c r="J70" s="23"/>
      <c r="K70" s="23"/>
      <c r="L70" s="23"/>
      <c r="M70" s="23"/>
      <c r="N70" s="23"/>
      <c r="O70" s="24"/>
      <c r="P70" s="24"/>
      <c r="Q70" s="24"/>
      <c r="R70" s="24"/>
      <c r="S70" s="24"/>
      <c r="T70" s="24"/>
      <c r="U70" s="24"/>
      <c r="V70" s="24"/>
      <c r="W70" s="24"/>
      <c r="X70" s="24"/>
      <c r="Y70" s="24"/>
      <c r="Z70" s="127"/>
      <c r="AA70" s="172"/>
    </row>
    <row r="71" spans="1:27" s="1" customFormat="1" ht="15" customHeight="1">
      <c r="A71" s="23" t="s">
        <v>159</v>
      </c>
      <c r="B71" s="23"/>
      <c r="C71" s="23"/>
      <c r="D71" s="23"/>
      <c r="E71" s="23"/>
      <c r="F71" s="23"/>
      <c r="G71" s="23"/>
      <c r="H71" s="23"/>
      <c r="I71" s="23"/>
      <c r="J71" s="23"/>
      <c r="K71" s="23"/>
      <c r="L71" s="23"/>
      <c r="M71" s="23"/>
      <c r="N71" s="23"/>
      <c r="O71" s="24">
        <v>123.7</v>
      </c>
      <c r="P71" s="24">
        <v>102</v>
      </c>
      <c r="Q71" s="24">
        <v>102.1</v>
      </c>
      <c r="R71" s="24">
        <v>101.7</v>
      </c>
      <c r="S71" s="24">
        <v>100.2</v>
      </c>
      <c r="T71" s="24">
        <v>100</v>
      </c>
      <c r="U71" s="24">
        <v>102.7</v>
      </c>
      <c r="V71" s="24">
        <v>103.8</v>
      </c>
      <c r="W71" s="24">
        <v>104.8</v>
      </c>
      <c r="X71" s="24">
        <v>114</v>
      </c>
      <c r="Y71" s="24">
        <v>111.8</v>
      </c>
      <c r="Z71" s="27">
        <v>108.3</v>
      </c>
      <c r="AA71" s="27">
        <v>110.1</v>
      </c>
    </row>
    <row r="72" spans="1:27" s="1" customFormat="1" ht="15" customHeight="1">
      <c r="A72" s="23" t="s">
        <v>160</v>
      </c>
      <c r="B72" s="23"/>
      <c r="C72" s="23"/>
      <c r="D72" s="23"/>
      <c r="E72" s="23"/>
      <c r="F72" s="23"/>
      <c r="G72" s="23"/>
      <c r="H72" s="23"/>
      <c r="I72" s="23"/>
      <c r="J72" s="23"/>
      <c r="K72" s="23"/>
      <c r="L72" s="23"/>
      <c r="M72" s="23"/>
      <c r="N72" s="23"/>
      <c r="O72" s="24">
        <v>111.7</v>
      </c>
      <c r="P72" s="24">
        <v>93.1</v>
      </c>
      <c r="Q72" s="24">
        <v>94.3</v>
      </c>
      <c r="R72" s="24">
        <v>94.4</v>
      </c>
      <c r="S72" s="24">
        <v>96.4</v>
      </c>
      <c r="T72" s="24">
        <v>100</v>
      </c>
      <c r="U72" s="24">
        <v>105.4</v>
      </c>
      <c r="V72" s="24">
        <v>102.9</v>
      </c>
      <c r="W72" s="24">
        <v>101.8</v>
      </c>
      <c r="X72" s="24">
        <v>111</v>
      </c>
      <c r="Y72" s="24">
        <v>111.3</v>
      </c>
      <c r="Z72" s="27">
        <v>110.8</v>
      </c>
      <c r="AA72" s="27">
        <v>113.4</v>
      </c>
    </row>
    <row r="73" spans="1:26" s="1" customFormat="1" ht="15" customHeight="1">
      <c r="A73" s="2"/>
      <c r="B73" s="23"/>
      <c r="C73" s="23"/>
      <c r="D73" s="23"/>
      <c r="E73" s="23"/>
      <c r="F73" s="23"/>
      <c r="G73" s="23"/>
      <c r="H73" s="23"/>
      <c r="I73" s="23"/>
      <c r="J73" s="23"/>
      <c r="K73" s="23"/>
      <c r="L73" s="23"/>
      <c r="M73" s="23"/>
      <c r="N73" s="23"/>
      <c r="O73" s="24"/>
      <c r="P73" s="24"/>
      <c r="Q73" s="24"/>
      <c r="R73" s="24"/>
      <c r="S73" s="24"/>
      <c r="T73" s="24"/>
      <c r="U73" s="24"/>
      <c r="V73" s="24"/>
      <c r="W73" s="24"/>
      <c r="X73" s="24"/>
      <c r="Y73" s="24"/>
      <c r="Z73" s="127"/>
    </row>
    <row r="74" spans="1:26" s="1" customFormat="1" ht="15" customHeight="1">
      <c r="A74" s="2"/>
      <c r="B74" s="23"/>
      <c r="C74" s="23"/>
      <c r="D74" s="23"/>
      <c r="E74" s="23"/>
      <c r="F74" s="23"/>
      <c r="G74" s="23"/>
      <c r="H74" s="23"/>
      <c r="I74" s="23"/>
      <c r="J74" s="23"/>
      <c r="K74" s="23"/>
      <c r="L74" s="23"/>
      <c r="M74" s="23"/>
      <c r="N74" s="23"/>
      <c r="O74" s="24"/>
      <c r="P74" s="24"/>
      <c r="Q74" s="24"/>
      <c r="R74" s="24"/>
      <c r="S74" s="24"/>
      <c r="T74" s="24"/>
      <c r="U74" s="24"/>
      <c r="V74" s="24"/>
      <c r="W74" s="24"/>
      <c r="X74" s="24"/>
      <c r="Y74" s="24"/>
      <c r="Z74" s="127"/>
    </row>
    <row r="75" spans="1:26" s="1" customFormat="1" ht="15" customHeight="1">
      <c r="A75" s="2"/>
      <c r="B75" s="23"/>
      <c r="C75" s="23"/>
      <c r="D75" s="23"/>
      <c r="E75" s="23"/>
      <c r="F75" s="23"/>
      <c r="G75" s="23"/>
      <c r="H75" s="23"/>
      <c r="I75" s="23"/>
      <c r="J75" s="23"/>
      <c r="K75" s="23"/>
      <c r="L75" s="23"/>
      <c r="M75" s="23"/>
      <c r="N75" s="23"/>
      <c r="O75" s="24"/>
      <c r="P75" s="24"/>
      <c r="Q75" s="24"/>
      <c r="R75" s="24"/>
      <c r="S75" s="24"/>
      <c r="T75" s="24"/>
      <c r="U75" s="24"/>
      <c r="V75" s="24"/>
      <c r="W75" s="24"/>
      <c r="X75" s="24"/>
      <c r="Y75" s="24"/>
      <c r="Z75" s="127"/>
    </row>
    <row r="76" spans="1:26" s="1" customFormat="1" ht="15" customHeight="1">
      <c r="A76" s="2"/>
      <c r="B76" s="23"/>
      <c r="C76" s="23"/>
      <c r="D76" s="23"/>
      <c r="E76" s="23"/>
      <c r="F76" s="23"/>
      <c r="G76" s="23"/>
      <c r="H76" s="23"/>
      <c r="I76" s="23"/>
      <c r="J76" s="23"/>
      <c r="K76" s="23"/>
      <c r="L76" s="23"/>
      <c r="M76" s="23"/>
      <c r="N76" s="23"/>
      <c r="O76" s="24"/>
      <c r="P76" s="24"/>
      <c r="Q76" s="24"/>
      <c r="R76" s="24"/>
      <c r="S76" s="24"/>
      <c r="T76" s="24"/>
      <c r="U76" s="24"/>
      <c r="V76" s="24"/>
      <c r="W76" s="24"/>
      <c r="X76" s="24"/>
      <c r="Y76" s="24"/>
      <c r="Z76" s="127"/>
    </row>
    <row r="77" spans="1:26" s="1" customFormat="1" ht="15" customHeight="1">
      <c r="A77" s="2"/>
      <c r="B77" s="23"/>
      <c r="C77" s="23"/>
      <c r="D77" s="23"/>
      <c r="E77" s="23"/>
      <c r="F77" s="23"/>
      <c r="G77" s="23"/>
      <c r="H77" s="23"/>
      <c r="I77" s="23"/>
      <c r="J77" s="23"/>
      <c r="K77" s="23"/>
      <c r="L77" s="23"/>
      <c r="M77" s="23"/>
      <c r="N77" s="23"/>
      <c r="O77" s="24"/>
      <c r="P77" s="24"/>
      <c r="Q77" s="24"/>
      <c r="R77" s="24"/>
      <c r="S77" s="24"/>
      <c r="T77" s="24"/>
      <c r="U77" s="24"/>
      <c r="V77" s="24"/>
      <c r="W77" s="24"/>
      <c r="X77" s="24"/>
      <c r="Y77" s="24"/>
      <c r="Z77" s="127"/>
    </row>
    <row r="78" spans="1:26" s="1" customFormat="1" ht="15" customHeight="1">
      <c r="A78" s="2"/>
      <c r="B78" s="23"/>
      <c r="C78" s="23"/>
      <c r="D78" s="23"/>
      <c r="E78" s="23"/>
      <c r="F78" s="23"/>
      <c r="G78" s="23"/>
      <c r="H78" s="23"/>
      <c r="I78" s="23"/>
      <c r="J78" s="23"/>
      <c r="K78" s="23"/>
      <c r="L78" s="23"/>
      <c r="M78" s="23"/>
      <c r="N78" s="23"/>
      <c r="O78" s="24"/>
      <c r="P78" s="24"/>
      <c r="Q78" s="24"/>
      <c r="R78" s="24"/>
      <c r="S78" s="24"/>
      <c r="T78" s="24"/>
      <c r="U78" s="24"/>
      <c r="V78" s="24"/>
      <c r="W78" s="24"/>
      <c r="X78" s="24"/>
      <c r="Y78" s="24"/>
      <c r="Z78" s="127"/>
    </row>
    <row r="79" spans="1:26" s="1" customFormat="1" ht="15" customHeight="1">
      <c r="A79" s="2"/>
      <c r="B79" s="23"/>
      <c r="C79" s="23"/>
      <c r="D79" s="23"/>
      <c r="E79" s="23"/>
      <c r="F79" s="23"/>
      <c r="G79" s="23"/>
      <c r="H79" s="23"/>
      <c r="I79" s="23"/>
      <c r="J79" s="23"/>
      <c r="K79" s="23"/>
      <c r="L79" s="23"/>
      <c r="M79" s="23"/>
      <c r="N79" s="23"/>
      <c r="O79" s="24"/>
      <c r="P79" s="24"/>
      <c r="Q79" s="24"/>
      <c r="R79" s="24"/>
      <c r="S79" s="24"/>
      <c r="T79" s="24"/>
      <c r="U79" s="24"/>
      <c r="V79" s="24"/>
      <c r="W79" s="24"/>
      <c r="X79" s="24"/>
      <c r="Y79" s="24"/>
      <c r="Z79" s="127"/>
    </row>
    <row r="80" spans="1:26" s="1" customFormat="1" ht="15" customHeight="1">
      <c r="A80" s="2"/>
      <c r="B80" s="23"/>
      <c r="C80" s="23"/>
      <c r="D80" s="23"/>
      <c r="E80" s="23"/>
      <c r="F80" s="23"/>
      <c r="G80" s="23"/>
      <c r="H80" s="23"/>
      <c r="I80" s="23"/>
      <c r="J80" s="23"/>
      <c r="K80" s="23"/>
      <c r="L80" s="23"/>
      <c r="M80" s="23"/>
      <c r="N80" s="23"/>
      <c r="O80" s="24"/>
      <c r="P80" s="24"/>
      <c r="Q80" s="24"/>
      <c r="R80" s="24"/>
      <c r="S80" s="24"/>
      <c r="T80" s="24"/>
      <c r="U80" s="24"/>
      <c r="V80" s="24"/>
      <c r="W80" s="24"/>
      <c r="X80" s="24"/>
      <c r="Y80" s="24"/>
      <c r="Z80" s="127"/>
    </row>
    <row r="81" spans="1:26" s="1" customFormat="1" ht="15" customHeight="1">
      <c r="A81" s="2"/>
      <c r="B81" s="23"/>
      <c r="C81" s="23"/>
      <c r="D81" s="23"/>
      <c r="E81" s="23"/>
      <c r="F81" s="23"/>
      <c r="G81" s="23"/>
      <c r="H81" s="23"/>
      <c r="I81" s="23"/>
      <c r="J81" s="23"/>
      <c r="K81" s="23"/>
      <c r="L81" s="23"/>
      <c r="M81" s="23"/>
      <c r="N81" s="23"/>
      <c r="O81" s="24"/>
      <c r="P81" s="24"/>
      <c r="Q81" s="24"/>
      <c r="R81" s="24"/>
      <c r="S81" s="24"/>
      <c r="T81" s="24"/>
      <c r="U81" s="24"/>
      <c r="V81" s="24"/>
      <c r="W81" s="24"/>
      <c r="X81" s="24"/>
      <c r="Y81" s="24"/>
      <c r="Z81" s="127"/>
    </row>
    <row r="82" spans="1:26" s="1" customFormat="1" ht="15" customHeight="1">
      <c r="A82" s="2"/>
      <c r="B82" s="23"/>
      <c r="C82" s="23"/>
      <c r="D82" s="23"/>
      <c r="E82" s="23"/>
      <c r="F82" s="23"/>
      <c r="G82" s="23"/>
      <c r="H82" s="23"/>
      <c r="I82" s="23"/>
      <c r="J82" s="23"/>
      <c r="K82" s="23"/>
      <c r="L82" s="23"/>
      <c r="M82" s="23"/>
      <c r="N82" s="23"/>
      <c r="O82" s="24"/>
      <c r="P82" s="24"/>
      <c r="Q82" s="24"/>
      <c r="R82" s="24"/>
      <c r="S82" s="24"/>
      <c r="T82" s="24"/>
      <c r="U82" s="24"/>
      <c r="V82" s="24"/>
      <c r="W82" s="24"/>
      <c r="X82" s="24"/>
      <c r="Y82" s="24"/>
      <c r="Z82" s="127"/>
    </row>
    <row r="83" spans="1:26" s="1" customFormat="1" ht="15" customHeight="1">
      <c r="A83" s="2"/>
      <c r="B83" s="23"/>
      <c r="C83" s="23"/>
      <c r="D83" s="23"/>
      <c r="E83" s="23"/>
      <c r="F83" s="23"/>
      <c r="G83" s="23"/>
      <c r="H83" s="23"/>
      <c r="I83" s="23"/>
      <c r="J83" s="23"/>
      <c r="K83" s="23"/>
      <c r="L83" s="23"/>
      <c r="M83" s="23"/>
      <c r="N83" s="23"/>
      <c r="O83" s="24"/>
      <c r="P83" s="24"/>
      <c r="Q83" s="24"/>
      <c r="R83" s="24"/>
      <c r="S83" s="24"/>
      <c r="T83" s="24"/>
      <c r="U83" s="24"/>
      <c r="V83" s="24"/>
      <c r="W83" s="24"/>
      <c r="X83" s="24"/>
      <c r="Y83" s="24"/>
      <c r="Z83" s="127"/>
    </row>
    <row r="84" spans="1:26" s="1" customFormat="1" ht="15" customHeight="1">
      <c r="A84" s="2"/>
      <c r="B84" s="23"/>
      <c r="C84" s="23"/>
      <c r="D84" s="23"/>
      <c r="E84" s="23"/>
      <c r="F84" s="23"/>
      <c r="G84" s="23"/>
      <c r="H84" s="23"/>
      <c r="I84" s="23"/>
      <c r="J84" s="23"/>
      <c r="K84" s="23"/>
      <c r="L84" s="23"/>
      <c r="M84" s="23"/>
      <c r="N84" s="23"/>
      <c r="O84" s="24"/>
      <c r="P84" s="24"/>
      <c r="Q84" s="24"/>
      <c r="R84" s="24"/>
      <c r="S84" s="24"/>
      <c r="T84" s="24"/>
      <c r="U84" s="24"/>
      <c r="V84" s="24"/>
      <c r="W84" s="24"/>
      <c r="X84" s="24"/>
      <c r="Y84" s="24"/>
      <c r="Z84" s="127"/>
    </row>
    <row r="85" spans="1:26" s="1" customFormat="1" ht="15" customHeight="1">
      <c r="A85" s="2"/>
      <c r="B85" s="23"/>
      <c r="C85" s="23"/>
      <c r="D85" s="23"/>
      <c r="E85" s="23"/>
      <c r="F85" s="23"/>
      <c r="G85" s="23"/>
      <c r="H85" s="23"/>
      <c r="I85" s="23"/>
      <c r="J85" s="23"/>
      <c r="K85" s="23"/>
      <c r="L85" s="23"/>
      <c r="M85" s="23"/>
      <c r="N85" s="23"/>
      <c r="O85" s="24"/>
      <c r="P85" s="24"/>
      <c r="Q85" s="24"/>
      <c r="R85" s="24"/>
      <c r="S85" s="24"/>
      <c r="T85" s="24"/>
      <c r="U85" s="24"/>
      <c r="V85" s="24"/>
      <c r="W85" s="24"/>
      <c r="X85" s="24"/>
      <c r="Y85" s="24"/>
      <c r="Z85" s="127"/>
    </row>
    <row r="86" spans="1:26" s="1" customFormat="1" ht="15" customHeight="1">
      <c r="A86" s="2"/>
      <c r="B86" s="23"/>
      <c r="C86" s="23"/>
      <c r="D86" s="23"/>
      <c r="E86" s="23"/>
      <c r="F86" s="23"/>
      <c r="G86" s="23"/>
      <c r="H86" s="23"/>
      <c r="I86" s="23"/>
      <c r="J86" s="23"/>
      <c r="K86" s="23"/>
      <c r="L86" s="23"/>
      <c r="M86" s="23"/>
      <c r="N86" s="23"/>
      <c r="O86" s="24"/>
      <c r="P86" s="24"/>
      <c r="Q86" s="24"/>
      <c r="R86" s="24"/>
      <c r="S86" s="24"/>
      <c r="T86" s="24"/>
      <c r="U86" s="24"/>
      <c r="V86" s="24"/>
      <c r="W86" s="24"/>
      <c r="X86" s="24"/>
      <c r="Y86" s="24"/>
      <c r="Z86" s="127"/>
    </row>
    <row r="87" spans="1:26" s="1" customFormat="1" ht="15" customHeight="1">
      <c r="A87" s="2"/>
      <c r="B87" s="23"/>
      <c r="C87" s="23"/>
      <c r="D87" s="23"/>
      <c r="E87" s="23"/>
      <c r="F87" s="23"/>
      <c r="G87" s="23"/>
      <c r="H87" s="23"/>
      <c r="I87" s="23"/>
      <c r="J87" s="23"/>
      <c r="K87" s="23"/>
      <c r="L87" s="23"/>
      <c r="M87" s="23"/>
      <c r="N87" s="23"/>
      <c r="O87" s="24"/>
      <c r="P87" s="24"/>
      <c r="Q87" s="24"/>
      <c r="R87" s="24"/>
      <c r="S87" s="24"/>
      <c r="T87" s="24"/>
      <c r="U87" s="24"/>
      <c r="V87" s="24"/>
      <c r="W87" s="24"/>
      <c r="X87" s="24"/>
      <c r="Y87" s="24"/>
      <c r="Z87" s="127"/>
    </row>
    <row r="88" spans="1:26" s="1" customFormat="1" ht="15" customHeight="1">
      <c r="A88" s="2"/>
      <c r="B88" s="23"/>
      <c r="C88" s="23"/>
      <c r="D88" s="23"/>
      <c r="E88" s="23"/>
      <c r="F88" s="23"/>
      <c r="G88" s="23"/>
      <c r="H88" s="23"/>
      <c r="I88" s="23"/>
      <c r="J88" s="23"/>
      <c r="K88" s="23"/>
      <c r="L88" s="23"/>
      <c r="M88" s="23"/>
      <c r="N88" s="23"/>
      <c r="O88" s="24"/>
      <c r="P88" s="24"/>
      <c r="Q88" s="24"/>
      <c r="R88" s="24"/>
      <c r="S88" s="24"/>
      <c r="T88" s="24"/>
      <c r="U88" s="24"/>
      <c r="V88" s="24"/>
      <c r="W88" s="24"/>
      <c r="X88" s="24"/>
      <c r="Y88" s="24"/>
      <c r="Z88" s="127"/>
    </row>
    <row r="89" spans="1:26" s="1" customFormat="1" ht="15" customHeight="1">
      <c r="A89" s="2"/>
      <c r="B89" s="23"/>
      <c r="C89" s="23"/>
      <c r="D89" s="23"/>
      <c r="E89" s="23"/>
      <c r="F89" s="23"/>
      <c r="G89" s="23"/>
      <c r="H89" s="23"/>
      <c r="I89" s="23"/>
      <c r="J89" s="23"/>
      <c r="K89" s="23"/>
      <c r="L89" s="23"/>
      <c r="M89" s="23"/>
      <c r="N89" s="23"/>
      <c r="O89" s="24"/>
      <c r="P89" s="24"/>
      <c r="Q89" s="24"/>
      <c r="R89" s="24"/>
      <c r="S89" s="24"/>
      <c r="T89" s="24"/>
      <c r="U89" s="24"/>
      <c r="V89" s="24"/>
      <c r="W89" s="24"/>
      <c r="X89" s="24"/>
      <c r="Y89" s="24"/>
      <c r="Z89" s="127"/>
    </row>
    <row r="90" spans="1:26" s="1" customFormat="1" ht="15" customHeight="1">
      <c r="A90" s="2"/>
      <c r="B90" s="23"/>
      <c r="C90" s="23"/>
      <c r="D90" s="23"/>
      <c r="E90" s="23"/>
      <c r="F90" s="23"/>
      <c r="G90" s="23"/>
      <c r="H90" s="23"/>
      <c r="I90" s="23"/>
      <c r="J90" s="23"/>
      <c r="K90" s="23"/>
      <c r="L90" s="23"/>
      <c r="M90" s="23"/>
      <c r="N90" s="23"/>
      <c r="O90" s="24"/>
      <c r="P90" s="24"/>
      <c r="Q90" s="24"/>
      <c r="R90" s="24"/>
      <c r="S90" s="24"/>
      <c r="T90" s="24"/>
      <c r="U90" s="24"/>
      <c r="V90" s="24"/>
      <c r="W90" s="24"/>
      <c r="X90" s="24"/>
      <c r="Y90" s="24"/>
      <c r="Z90" s="127"/>
    </row>
    <row r="91" spans="1:26" s="1" customFormat="1" ht="15" customHeight="1">
      <c r="A91" s="2"/>
      <c r="B91" s="23"/>
      <c r="C91" s="23"/>
      <c r="D91" s="23"/>
      <c r="E91" s="23"/>
      <c r="F91" s="23"/>
      <c r="G91" s="23"/>
      <c r="H91" s="23"/>
      <c r="I91" s="23"/>
      <c r="J91" s="23"/>
      <c r="K91" s="23"/>
      <c r="L91" s="23"/>
      <c r="M91" s="23"/>
      <c r="N91" s="23"/>
      <c r="O91" s="24"/>
      <c r="P91" s="24"/>
      <c r="Q91" s="24"/>
      <c r="R91" s="24"/>
      <c r="S91" s="24"/>
      <c r="T91" s="24"/>
      <c r="U91" s="24"/>
      <c r="V91" s="24"/>
      <c r="W91" s="24"/>
      <c r="X91" s="24"/>
      <c r="Y91" s="24"/>
      <c r="Z91" s="127"/>
    </row>
    <row r="92" spans="1:26" s="1" customFormat="1" ht="15" customHeight="1">
      <c r="A92" s="2"/>
      <c r="B92" s="23"/>
      <c r="C92" s="23"/>
      <c r="D92" s="23"/>
      <c r="E92" s="23"/>
      <c r="F92" s="23"/>
      <c r="G92" s="23"/>
      <c r="H92" s="23"/>
      <c r="I92" s="23"/>
      <c r="J92" s="23"/>
      <c r="K92" s="23"/>
      <c r="L92" s="23"/>
      <c r="M92" s="23"/>
      <c r="N92" s="23"/>
      <c r="O92" s="24"/>
      <c r="P92" s="24"/>
      <c r="Q92" s="24"/>
      <c r="R92" s="24"/>
      <c r="S92" s="24"/>
      <c r="T92" s="24"/>
      <c r="U92" s="24"/>
      <c r="V92" s="24"/>
      <c r="W92" s="24"/>
      <c r="X92" s="24"/>
      <c r="Y92" s="24"/>
      <c r="Z92" s="127"/>
    </row>
    <row r="93" spans="1:26" s="1" customFormat="1" ht="15" customHeight="1">
      <c r="A93" s="2"/>
      <c r="B93" s="23"/>
      <c r="C93" s="23"/>
      <c r="D93" s="23"/>
      <c r="E93" s="23"/>
      <c r="F93" s="23"/>
      <c r="G93" s="23"/>
      <c r="H93" s="23"/>
      <c r="I93" s="23"/>
      <c r="J93" s="23"/>
      <c r="K93" s="23"/>
      <c r="L93" s="23"/>
      <c r="M93" s="23"/>
      <c r="N93" s="23"/>
      <c r="O93" s="24"/>
      <c r="P93" s="24"/>
      <c r="Q93" s="24"/>
      <c r="R93" s="24"/>
      <c r="S93" s="24"/>
      <c r="T93" s="24"/>
      <c r="U93" s="24"/>
      <c r="V93" s="24"/>
      <c r="W93" s="24"/>
      <c r="X93" s="24"/>
      <c r="Y93" s="24"/>
      <c r="Z93" s="127"/>
    </row>
    <row r="94" spans="1:26" s="1" customFormat="1" ht="15" customHeight="1">
      <c r="A94" s="2"/>
      <c r="B94" s="23"/>
      <c r="C94" s="23"/>
      <c r="D94" s="23"/>
      <c r="E94" s="23"/>
      <c r="F94" s="23"/>
      <c r="G94" s="23"/>
      <c r="H94" s="23"/>
      <c r="I94" s="23"/>
      <c r="J94" s="23"/>
      <c r="K94" s="23"/>
      <c r="L94" s="23"/>
      <c r="M94" s="23"/>
      <c r="N94" s="23"/>
      <c r="O94" s="24"/>
      <c r="P94" s="24"/>
      <c r="Q94" s="24"/>
      <c r="R94" s="24"/>
      <c r="S94" s="24"/>
      <c r="T94" s="24"/>
      <c r="U94" s="24"/>
      <c r="V94" s="24"/>
      <c r="W94" s="24"/>
      <c r="X94" s="24"/>
      <c r="Y94" s="24"/>
      <c r="Z94" s="127"/>
    </row>
    <row r="95" spans="1:26" s="1" customFormat="1" ht="15" customHeight="1">
      <c r="A95" s="2"/>
      <c r="B95" s="23"/>
      <c r="C95" s="23"/>
      <c r="D95" s="23"/>
      <c r="E95" s="23"/>
      <c r="F95" s="23"/>
      <c r="G95" s="23"/>
      <c r="H95" s="23"/>
      <c r="I95" s="23"/>
      <c r="J95" s="23"/>
      <c r="K95" s="23"/>
      <c r="L95" s="23"/>
      <c r="M95" s="23"/>
      <c r="N95" s="23"/>
      <c r="O95" s="24"/>
      <c r="P95" s="24"/>
      <c r="Q95" s="24"/>
      <c r="R95" s="24"/>
      <c r="S95" s="24"/>
      <c r="T95" s="24"/>
      <c r="U95" s="24"/>
      <c r="V95" s="24"/>
      <c r="W95" s="24"/>
      <c r="X95" s="24"/>
      <c r="Y95" s="24"/>
      <c r="Z95" s="127"/>
    </row>
    <row r="96" spans="1:26" s="1" customFormat="1" ht="15" customHeight="1">
      <c r="A96" s="2"/>
      <c r="B96" s="23"/>
      <c r="O96" s="24"/>
      <c r="P96" s="24"/>
      <c r="Q96" s="24"/>
      <c r="R96" s="24"/>
      <c r="S96" s="24"/>
      <c r="T96" s="24"/>
      <c r="U96" s="24"/>
      <c r="V96" s="24"/>
      <c r="W96" s="24"/>
      <c r="X96" s="24"/>
      <c r="Y96" s="24"/>
      <c r="Z96" s="127"/>
    </row>
    <row r="97" spans="1:26" s="1" customFormat="1" ht="15" customHeight="1">
      <c r="A97" s="2"/>
      <c r="B97" s="23"/>
      <c r="C97" s="23"/>
      <c r="D97" s="23"/>
      <c r="E97" s="23"/>
      <c r="F97" s="23"/>
      <c r="G97" s="23"/>
      <c r="H97" s="23"/>
      <c r="I97" s="23"/>
      <c r="J97" s="23"/>
      <c r="K97" s="23"/>
      <c r="L97" s="23"/>
      <c r="M97" s="23"/>
      <c r="N97" s="23"/>
      <c r="O97" s="24"/>
      <c r="P97" s="24"/>
      <c r="Q97" s="24"/>
      <c r="R97" s="24"/>
      <c r="S97" s="24"/>
      <c r="T97" s="24"/>
      <c r="U97" s="24"/>
      <c r="V97" s="24"/>
      <c r="W97" s="24"/>
      <c r="X97" s="24"/>
      <c r="Y97" s="24"/>
      <c r="Z97" s="127"/>
    </row>
    <row r="98" spans="1:26" s="1" customFormat="1" ht="15" customHeight="1">
      <c r="A98" s="2"/>
      <c r="B98" s="23"/>
      <c r="C98" s="23"/>
      <c r="D98" s="23"/>
      <c r="E98" s="23"/>
      <c r="F98" s="23"/>
      <c r="G98" s="23"/>
      <c r="H98" s="23"/>
      <c r="I98" s="23"/>
      <c r="J98" s="23"/>
      <c r="K98" s="23"/>
      <c r="L98" s="23"/>
      <c r="M98" s="23"/>
      <c r="N98" s="23"/>
      <c r="O98" s="24"/>
      <c r="P98" s="24"/>
      <c r="Q98" s="24"/>
      <c r="R98" s="24"/>
      <c r="S98" s="24"/>
      <c r="T98" s="24"/>
      <c r="U98" s="24"/>
      <c r="V98" s="24"/>
      <c r="W98" s="24"/>
      <c r="X98" s="24"/>
      <c r="Y98" s="24"/>
      <c r="Z98" s="127"/>
    </row>
    <row r="99" spans="1:26" s="1" customFormat="1" ht="15" customHeight="1">
      <c r="A99" s="2"/>
      <c r="B99" s="23"/>
      <c r="C99" s="23"/>
      <c r="D99" s="23"/>
      <c r="E99" s="23"/>
      <c r="F99" s="23"/>
      <c r="G99" s="23"/>
      <c r="H99" s="23"/>
      <c r="I99" s="23"/>
      <c r="J99" s="23"/>
      <c r="K99" s="23"/>
      <c r="L99" s="23"/>
      <c r="M99" s="23"/>
      <c r="N99" s="23"/>
      <c r="O99" s="24"/>
      <c r="P99" s="24"/>
      <c r="Q99" s="24"/>
      <c r="R99" s="24"/>
      <c r="S99" s="24"/>
      <c r="T99" s="24"/>
      <c r="U99" s="24"/>
      <c r="V99" s="24"/>
      <c r="W99" s="24"/>
      <c r="X99" s="24"/>
      <c r="Y99" s="24"/>
      <c r="Z99" s="127"/>
    </row>
    <row r="100" spans="1:26" s="1" customFormat="1" ht="15" customHeight="1">
      <c r="A100" s="2"/>
      <c r="B100" s="23"/>
      <c r="C100" s="23"/>
      <c r="D100" s="23"/>
      <c r="E100" s="23"/>
      <c r="F100" s="23"/>
      <c r="G100" s="23"/>
      <c r="H100" s="23"/>
      <c r="I100" s="23"/>
      <c r="J100" s="23"/>
      <c r="K100" s="23"/>
      <c r="L100" s="23"/>
      <c r="M100" s="23"/>
      <c r="N100" s="23"/>
      <c r="O100" s="24"/>
      <c r="P100" s="24"/>
      <c r="Q100" s="24"/>
      <c r="R100" s="24"/>
      <c r="S100" s="24"/>
      <c r="T100" s="24"/>
      <c r="U100" s="24"/>
      <c r="V100" s="24"/>
      <c r="W100" s="24"/>
      <c r="X100" s="24"/>
      <c r="Y100" s="24"/>
      <c r="Z100" s="127"/>
    </row>
    <row r="101" spans="1:26" s="1" customFormat="1" ht="15" customHeight="1">
      <c r="A101" s="2"/>
      <c r="B101" s="23"/>
      <c r="C101" s="23"/>
      <c r="D101" s="23"/>
      <c r="E101" s="23"/>
      <c r="F101" s="23"/>
      <c r="G101" s="23"/>
      <c r="H101" s="23"/>
      <c r="I101" s="23"/>
      <c r="J101" s="23"/>
      <c r="K101" s="23"/>
      <c r="L101" s="23"/>
      <c r="M101" s="23"/>
      <c r="N101" s="23"/>
      <c r="O101" s="24"/>
      <c r="P101" s="24"/>
      <c r="Q101" s="24"/>
      <c r="R101" s="24"/>
      <c r="S101" s="24"/>
      <c r="T101" s="24"/>
      <c r="U101" s="24"/>
      <c r="V101" s="24"/>
      <c r="W101" s="24"/>
      <c r="X101" s="24"/>
      <c r="Y101" s="24"/>
      <c r="Z101" s="127"/>
    </row>
    <row r="102" spans="1:26" s="1" customFormat="1" ht="15" customHeight="1">
      <c r="A102" s="2"/>
      <c r="B102" s="23"/>
      <c r="C102" s="23"/>
      <c r="D102" s="23"/>
      <c r="E102" s="23"/>
      <c r="F102" s="23"/>
      <c r="G102" s="23"/>
      <c r="H102" s="23"/>
      <c r="I102" s="23"/>
      <c r="J102" s="23"/>
      <c r="K102" s="23"/>
      <c r="L102" s="23"/>
      <c r="M102" s="23"/>
      <c r="N102" s="23"/>
      <c r="O102" s="24"/>
      <c r="P102" s="24"/>
      <c r="Q102" s="24"/>
      <c r="R102" s="24"/>
      <c r="S102" s="24"/>
      <c r="T102" s="24"/>
      <c r="U102" s="24"/>
      <c r="V102" s="24"/>
      <c r="W102" s="24"/>
      <c r="X102" s="24"/>
      <c r="Y102" s="24"/>
      <c r="Z102" s="127"/>
    </row>
    <row r="103" spans="1:26" s="1" customFormat="1" ht="15" customHeight="1">
      <c r="A103" s="2"/>
      <c r="B103" s="23"/>
      <c r="O103" s="23"/>
      <c r="P103" s="23"/>
      <c r="Q103" s="23"/>
      <c r="R103" s="24"/>
      <c r="S103" s="24"/>
      <c r="T103" s="24"/>
      <c r="U103" s="24"/>
      <c r="V103" s="24"/>
      <c r="W103" s="24"/>
      <c r="X103" s="24"/>
      <c r="Y103" s="24"/>
      <c r="Z103" s="127"/>
    </row>
    <row r="104" spans="2:25" ht="15">
      <c r="B104" s="2"/>
      <c r="C104" s="23"/>
      <c r="D104" s="23"/>
      <c r="E104" s="23"/>
      <c r="F104" s="23"/>
      <c r="G104" s="23"/>
      <c r="H104" s="23"/>
      <c r="I104" s="23"/>
      <c r="J104" s="23"/>
      <c r="K104" s="23"/>
      <c r="L104" s="23"/>
      <c r="M104" s="23"/>
      <c r="N104" s="23"/>
      <c r="O104" s="2"/>
      <c r="P104" s="2"/>
      <c r="Q104" s="2"/>
      <c r="R104" s="2"/>
      <c r="S104" s="2"/>
      <c r="U104" s="2"/>
      <c r="V104" s="2"/>
      <c r="W104" s="2"/>
      <c r="X104" s="2"/>
      <c r="Y104" s="2"/>
    </row>
    <row r="105" spans="2:27" ht="12.75">
      <c r="B105" s="2"/>
      <c r="C105" s="2"/>
      <c r="D105" s="2"/>
      <c r="E105" s="2"/>
      <c r="F105" s="2"/>
      <c r="G105" s="2"/>
      <c r="H105" s="2"/>
      <c r="I105" s="2"/>
      <c r="J105" s="2"/>
      <c r="K105" s="2"/>
      <c r="L105" s="2"/>
      <c r="M105" s="2"/>
      <c r="N105" s="2"/>
      <c r="O105" s="141"/>
      <c r="P105" s="141"/>
      <c r="Q105" s="141"/>
      <c r="R105" s="141"/>
      <c r="S105" s="141"/>
      <c r="T105" s="141"/>
      <c r="U105" s="141"/>
      <c r="V105" s="141"/>
      <c r="W105" s="141"/>
      <c r="X105" s="141"/>
      <c r="Y105" s="141"/>
      <c r="Z105" s="140"/>
      <c r="AA105" s="138"/>
    </row>
    <row r="106" spans="2:37" ht="12.75">
      <c r="B106" s="2"/>
      <c r="C106" s="2"/>
      <c r="D106" s="2"/>
      <c r="E106" s="2"/>
      <c r="F106" s="2"/>
      <c r="G106" s="2"/>
      <c r="H106" s="2"/>
      <c r="I106" s="2"/>
      <c r="J106" s="2"/>
      <c r="K106" s="2"/>
      <c r="L106" s="2"/>
      <c r="M106" s="2"/>
      <c r="N106" s="2"/>
      <c r="O106" s="142"/>
      <c r="P106" s="142"/>
      <c r="Q106" s="142"/>
      <c r="R106" s="142"/>
      <c r="S106" s="142"/>
      <c r="T106" s="142"/>
      <c r="U106" s="142"/>
      <c r="V106" s="142"/>
      <c r="W106" s="142"/>
      <c r="X106" s="142"/>
      <c r="Y106" s="142"/>
      <c r="Z106" s="139"/>
      <c r="AA106" s="139"/>
      <c r="AB106" s="139"/>
      <c r="AC106" s="139"/>
      <c r="AD106" s="139"/>
      <c r="AE106" s="139"/>
      <c r="AF106" s="139"/>
      <c r="AG106" s="139"/>
      <c r="AH106" s="139"/>
      <c r="AI106" s="139"/>
      <c r="AJ106" s="139"/>
      <c r="AK106" s="139"/>
    </row>
    <row r="107" spans="2:25" ht="12.75">
      <c r="B107" s="2"/>
      <c r="C107" s="2"/>
      <c r="D107" s="2"/>
      <c r="E107" s="2"/>
      <c r="F107" s="2"/>
      <c r="G107" s="2"/>
      <c r="H107" s="2"/>
      <c r="I107" s="2"/>
      <c r="J107" s="2"/>
      <c r="K107" s="2"/>
      <c r="L107" s="2"/>
      <c r="M107" s="2"/>
      <c r="N107" s="2"/>
      <c r="O107" s="143"/>
      <c r="P107" s="143"/>
      <c r="Q107" s="143"/>
      <c r="R107" s="143"/>
      <c r="S107" s="143"/>
      <c r="T107" s="143"/>
      <c r="U107" s="143"/>
      <c r="V107" s="143"/>
      <c r="W107" s="143"/>
      <c r="X107" s="143"/>
      <c r="Y107" s="143"/>
    </row>
    <row r="108" spans="2:25" ht="16.5">
      <c r="B108" s="2"/>
      <c r="C108" s="130"/>
      <c r="D108" s="130"/>
      <c r="E108" s="130"/>
      <c r="F108" s="130"/>
      <c r="G108" s="130"/>
      <c r="H108" s="130"/>
      <c r="I108" s="130"/>
      <c r="J108" s="130"/>
      <c r="K108" s="130"/>
      <c r="L108" s="130"/>
      <c r="M108" s="130"/>
      <c r="N108" s="130"/>
      <c r="O108" s="12"/>
      <c r="P108" s="12"/>
      <c r="Q108" s="12"/>
      <c r="R108" s="12"/>
      <c r="S108" s="12"/>
      <c r="T108" s="12"/>
      <c r="U108" s="12"/>
      <c r="V108" s="12"/>
      <c r="W108" s="12"/>
      <c r="X108" s="12"/>
      <c r="Y108" s="12"/>
    </row>
    <row r="109" spans="2:25" ht="15.75">
      <c r="B109" s="2"/>
      <c r="C109" s="12"/>
      <c r="D109" s="12"/>
      <c r="E109" s="12"/>
      <c r="F109" s="12"/>
      <c r="G109" s="12"/>
      <c r="H109" s="12"/>
      <c r="I109" s="12"/>
      <c r="J109" s="12"/>
      <c r="K109" s="12"/>
      <c r="L109" s="12"/>
      <c r="M109" s="12"/>
      <c r="N109" s="12"/>
      <c r="O109" s="144"/>
      <c r="P109" s="144"/>
      <c r="Q109" s="144"/>
      <c r="R109" s="144"/>
      <c r="S109" s="144"/>
      <c r="T109" s="144"/>
      <c r="U109" s="144"/>
      <c r="V109" s="144"/>
      <c r="W109" s="144"/>
      <c r="X109" s="144"/>
      <c r="Y109" s="144"/>
    </row>
    <row r="110" spans="2:25" ht="15">
      <c r="B110" s="2"/>
      <c r="C110" s="12"/>
      <c r="D110" s="12"/>
      <c r="E110" s="12"/>
      <c r="F110" s="12"/>
      <c r="G110" s="12"/>
      <c r="H110" s="12"/>
      <c r="I110" s="12"/>
      <c r="J110" s="12"/>
      <c r="K110" s="12"/>
      <c r="L110" s="12"/>
      <c r="M110" s="12"/>
      <c r="N110" s="12"/>
      <c r="O110" s="12"/>
      <c r="P110" s="12"/>
      <c r="Q110" s="12"/>
      <c r="R110" s="145"/>
      <c r="S110" s="145"/>
      <c r="T110" s="145"/>
      <c r="U110" s="12"/>
      <c r="V110" s="8"/>
      <c r="W110" s="8"/>
      <c r="X110" s="8"/>
      <c r="Y110" s="8"/>
    </row>
    <row r="111" spans="3:25" ht="15">
      <c r="C111" s="131"/>
      <c r="D111" s="131"/>
      <c r="E111" s="131"/>
      <c r="F111" s="131"/>
      <c r="G111" s="131"/>
      <c r="H111" s="131"/>
      <c r="I111" s="131"/>
      <c r="J111" s="131"/>
      <c r="K111" s="131"/>
      <c r="L111" s="131"/>
      <c r="M111" s="131"/>
      <c r="N111" s="131"/>
      <c r="O111" s="132"/>
      <c r="P111" s="132"/>
      <c r="Q111" s="132"/>
      <c r="R111" s="28"/>
      <c r="S111" s="28"/>
      <c r="T111" s="28"/>
      <c r="U111" s="30"/>
      <c r="V111" s="30"/>
      <c r="W111" s="30"/>
      <c r="X111" s="30"/>
      <c r="Y111" s="30"/>
    </row>
    <row r="112" spans="3:25" ht="15">
      <c r="C112" s="133"/>
      <c r="D112" s="133"/>
      <c r="E112" s="133"/>
      <c r="F112" s="133"/>
      <c r="G112" s="133"/>
      <c r="H112" s="133"/>
      <c r="I112" s="133"/>
      <c r="J112" s="133"/>
      <c r="K112" s="133"/>
      <c r="L112" s="133"/>
      <c r="M112" s="133"/>
      <c r="N112" s="133"/>
      <c r="O112" s="1"/>
      <c r="P112" s="1"/>
      <c r="Q112" s="1"/>
      <c r="R112" s="27"/>
      <c r="S112" s="27"/>
      <c r="T112" s="27"/>
      <c r="U112" s="27"/>
      <c r="V112" s="27"/>
      <c r="W112" s="27"/>
      <c r="X112" s="27"/>
      <c r="Y112" s="27"/>
    </row>
    <row r="113" spans="3:25" ht="15">
      <c r="C113" s="134"/>
      <c r="D113" s="134"/>
      <c r="E113" s="134"/>
      <c r="F113" s="134"/>
      <c r="G113" s="134"/>
      <c r="H113" s="134"/>
      <c r="I113" s="134"/>
      <c r="J113" s="134"/>
      <c r="K113" s="134"/>
      <c r="L113" s="134"/>
      <c r="M113" s="134"/>
      <c r="N113" s="134"/>
      <c r="O113" s="1"/>
      <c r="P113" s="1"/>
      <c r="Q113" s="1"/>
      <c r="R113" s="27"/>
      <c r="S113" s="27"/>
      <c r="T113" s="27"/>
      <c r="U113" s="27"/>
      <c r="V113" s="27"/>
      <c r="W113" s="27"/>
      <c r="X113" s="27"/>
      <c r="Y113" s="27"/>
    </row>
    <row r="114" spans="3:25" ht="15">
      <c r="C114" s="131"/>
      <c r="D114" s="131"/>
      <c r="E114" s="131"/>
      <c r="F114" s="131"/>
      <c r="G114" s="131"/>
      <c r="H114" s="131"/>
      <c r="I114" s="131"/>
      <c r="J114" s="131"/>
      <c r="K114" s="131"/>
      <c r="L114" s="131"/>
      <c r="M114" s="131"/>
      <c r="N114" s="131"/>
      <c r="O114" s="135"/>
      <c r="P114" s="12"/>
      <c r="Q114" s="1"/>
      <c r="R114" s="23"/>
      <c r="S114" s="23"/>
      <c r="T114" s="24"/>
      <c r="U114" s="24"/>
      <c r="V114" s="24"/>
      <c r="W114" s="24"/>
      <c r="X114" s="24"/>
      <c r="Y114" s="24"/>
    </row>
    <row r="115" spans="3:25" ht="15">
      <c r="C115" s="134"/>
      <c r="D115" s="134"/>
      <c r="E115" s="134"/>
      <c r="F115" s="134"/>
      <c r="G115" s="134"/>
      <c r="H115" s="134"/>
      <c r="I115" s="134"/>
      <c r="J115" s="134"/>
      <c r="K115" s="134"/>
      <c r="L115" s="134"/>
      <c r="M115" s="134"/>
      <c r="N115" s="134"/>
      <c r="O115" s="1"/>
      <c r="P115" s="12"/>
      <c r="Q115" s="12"/>
      <c r="R115" s="23"/>
      <c r="S115" s="23"/>
      <c r="T115" s="24"/>
      <c r="U115" s="24"/>
      <c r="V115" s="24"/>
      <c r="W115" s="24"/>
      <c r="X115" s="24"/>
      <c r="Y115" s="24"/>
    </row>
    <row r="116" spans="3:25" ht="15">
      <c r="C116" s="134"/>
      <c r="D116" s="134"/>
      <c r="E116" s="134"/>
      <c r="F116" s="134"/>
      <c r="G116" s="134"/>
      <c r="H116" s="134"/>
      <c r="I116" s="134"/>
      <c r="J116" s="134"/>
      <c r="K116" s="134"/>
      <c r="L116" s="134"/>
      <c r="M116" s="134"/>
      <c r="N116" s="134"/>
      <c r="O116" s="1"/>
      <c r="P116" s="12"/>
      <c r="Q116" s="12"/>
      <c r="R116" s="23"/>
      <c r="S116" s="23"/>
      <c r="T116" s="24"/>
      <c r="U116" s="24"/>
      <c r="V116" s="24"/>
      <c r="W116" s="24"/>
      <c r="X116" s="24"/>
      <c r="Y116" s="24"/>
    </row>
    <row r="117" spans="3:25" ht="15">
      <c r="C117" s="134"/>
      <c r="D117" s="134"/>
      <c r="E117" s="134"/>
      <c r="F117" s="134"/>
      <c r="G117" s="134"/>
      <c r="H117" s="134"/>
      <c r="I117" s="134"/>
      <c r="J117" s="134"/>
      <c r="K117" s="134"/>
      <c r="L117" s="134"/>
      <c r="M117" s="134"/>
      <c r="N117" s="134"/>
      <c r="O117" s="1"/>
      <c r="P117" s="12"/>
      <c r="Q117" s="12"/>
      <c r="R117" s="23"/>
      <c r="S117" s="24"/>
      <c r="T117" s="24"/>
      <c r="U117" s="24"/>
      <c r="V117" s="24"/>
      <c r="W117" s="24"/>
      <c r="X117" s="24"/>
      <c r="Y117" s="24"/>
    </row>
    <row r="118" spans="3:25" ht="15">
      <c r="C118" s="134"/>
      <c r="D118" s="134"/>
      <c r="E118" s="134"/>
      <c r="F118" s="134"/>
      <c r="G118" s="134"/>
      <c r="H118" s="134"/>
      <c r="I118" s="134"/>
      <c r="J118" s="134"/>
      <c r="K118" s="134"/>
      <c r="L118" s="134"/>
      <c r="M118" s="134"/>
      <c r="N118" s="134"/>
      <c r="O118" s="1"/>
      <c r="P118" s="12"/>
      <c r="Q118" s="12"/>
      <c r="R118" s="24"/>
      <c r="S118" s="24"/>
      <c r="T118" s="24"/>
      <c r="U118" s="24"/>
      <c r="V118" s="24"/>
      <c r="W118" s="24"/>
      <c r="X118" s="24"/>
      <c r="Y118" s="24"/>
    </row>
    <row r="119" spans="3:25" ht="15">
      <c r="C119" s="1"/>
      <c r="D119" s="1"/>
      <c r="E119" s="1"/>
      <c r="F119" s="1"/>
      <c r="G119" s="1"/>
      <c r="H119" s="1"/>
      <c r="I119" s="1"/>
      <c r="J119" s="1"/>
      <c r="K119" s="1"/>
      <c r="L119" s="1"/>
      <c r="M119" s="1"/>
      <c r="N119" s="1"/>
      <c r="O119" s="1"/>
      <c r="P119" s="12"/>
      <c r="Q119" s="12"/>
      <c r="R119" s="23"/>
      <c r="S119" s="23"/>
      <c r="T119" s="24"/>
      <c r="U119" s="24"/>
      <c r="V119" s="24"/>
      <c r="W119" s="24"/>
      <c r="X119" s="24"/>
      <c r="Y119" s="24"/>
    </row>
    <row r="120" spans="3:25" ht="15">
      <c r="C120" s="136"/>
      <c r="D120" s="136"/>
      <c r="E120" s="136"/>
      <c r="F120" s="136"/>
      <c r="G120" s="136"/>
      <c r="H120" s="136"/>
      <c r="I120" s="136"/>
      <c r="J120" s="136"/>
      <c r="K120" s="136"/>
      <c r="L120" s="136"/>
      <c r="M120" s="136"/>
      <c r="N120" s="136"/>
      <c r="O120" s="1"/>
      <c r="P120" s="12"/>
      <c r="Q120" s="12"/>
      <c r="R120" s="23"/>
      <c r="S120" s="23"/>
      <c r="T120" s="24"/>
      <c r="U120" s="24"/>
      <c r="V120" s="24"/>
      <c r="W120" s="24"/>
      <c r="X120" s="24"/>
      <c r="Y120" s="24"/>
    </row>
    <row r="121" spans="3:25" ht="15">
      <c r="C121" s="104"/>
      <c r="D121" s="104"/>
      <c r="E121" s="104"/>
      <c r="F121" s="104"/>
      <c r="G121" s="104"/>
      <c r="H121" s="104"/>
      <c r="I121" s="104"/>
      <c r="J121" s="104"/>
      <c r="K121" s="104"/>
      <c r="L121" s="104"/>
      <c r="M121" s="104"/>
      <c r="N121" s="104"/>
      <c r="O121" s="1"/>
      <c r="P121" s="12"/>
      <c r="Q121" s="12"/>
      <c r="R121" s="23"/>
      <c r="S121" s="23"/>
      <c r="T121" s="24"/>
      <c r="U121" s="24"/>
      <c r="V121" s="24"/>
      <c r="W121" s="24"/>
      <c r="X121" s="24"/>
      <c r="Y121" s="24"/>
    </row>
    <row r="122" spans="3:25" ht="15">
      <c r="C122" s="104"/>
      <c r="D122" s="104"/>
      <c r="E122" s="104"/>
      <c r="F122" s="104"/>
      <c r="G122" s="104"/>
      <c r="H122" s="104"/>
      <c r="I122" s="104"/>
      <c r="J122" s="104"/>
      <c r="K122" s="104"/>
      <c r="L122" s="104"/>
      <c r="M122" s="104"/>
      <c r="N122" s="104"/>
      <c r="O122" s="12"/>
      <c r="P122" s="12"/>
      <c r="Q122" s="135"/>
      <c r="R122" s="137"/>
      <c r="S122" s="137"/>
      <c r="T122" s="29"/>
      <c r="U122" s="29"/>
      <c r="V122" s="29"/>
      <c r="W122" s="29"/>
      <c r="X122" s="29"/>
      <c r="Y122" s="29"/>
    </row>
    <row r="123" spans="3:26" ht="15">
      <c r="C123" s="104"/>
      <c r="D123" s="104"/>
      <c r="E123" s="104"/>
      <c r="F123" s="104"/>
      <c r="G123" s="104"/>
      <c r="H123" s="104"/>
      <c r="I123" s="104"/>
      <c r="J123" s="104"/>
      <c r="K123" s="104"/>
      <c r="L123" s="104"/>
      <c r="M123" s="104"/>
      <c r="N123" s="104"/>
      <c r="O123" s="12"/>
      <c r="P123" s="12"/>
      <c r="Q123" s="12"/>
      <c r="R123" s="23"/>
      <c r="S123" s="23"/>
      <c r="T123" s="24"/>
      <c r="U123" s="24"/>
      <c r="V123" s="24"/>
      <c r="W123" s="24"/>
      <c r="X123" s="24"/>
      <c r="Y123" s="24"/>
      <c r="Z123" s="2"/>
    </row>
    <row r="124" spans="3:26" ht="15">
      <c r="C124" s="104"/>
      <c r="D124" s="104"/>
      <c r="E124" s="104"/>
      <c r="F124" s="104"/>
      <c r="G124" s="104"/>
      <c r="H124" s="104"/>
      <c r="I124" s="104"/>
      <c r="J124" s="104"/>
      <c r="K124" s="104"/>
      <c r="L124" s="104"/>
      <c r="M124" s="104"/>
      <c r="N124" s="104"/>
      <c r="O124" s="146"/>
      <c r="P124" s="146"/>
      <c r="Q124" s="146"/>
      <c r="R124" s="12"/>
      <c r="S124" s="12"/>
      <c r="T124" s="12"/>
      <c r="U124" s="12"/>
      <c r="V124" s="12"/>
      <c r="W124" s="12"/>
      <c r="X124" s="12"/>
      <c r="Y124" s="12"/>
      <c r="Z124" s="2"/>
    </row>
    <row r="125" spans="3:26" ht="12.75">
      <c r="C125" s="2"/>
      <c r="D125" s="2"/>
      <c r="E125" s="2"/>
      <c r="F125" s="2"/>
      <c r="G125" s="2"/>
      <c r="H125" s="2"/>
      <c r="I125" s="2"/>
      <c r="J125" s="2"/>
      <c r="K125" s="2"/>
      <c r="L125" s="2"/>
      <c r="M125" s="2"/>
      <c r="N125" s="2"/>
      <c r="O125" s="143"/>
      <c r="P125" s="143"/>
      <c r="Q125" s="143"/>
      <c r="R125" s="143"/>
      <c r="S125" s="143"/>
      <c r="T125" s="143"/>
      <c r="U125" s="143"/>
      <c r="V125" s="143"/>
      <c r="W125" s="143"/>
      <c r="X125" s="143"/>
      <c r="Y125" s="143"/>
      <c r="Z125" s="2"/>
    </row>
    <row r="126" spans="3:26" ht="12.75">
      <c r="C126" s="2"/>
      <c r="D126" s="2"/>
      <c r="E126" s="2"/>
      <c r="F126" s="2"/>
      <c r="G126" s="2"/>
      <c r="H126" s="2"/>
      <c r="I126" s="2"/>
      <c r="J126" s="2"/>
      <c r="K126" s="2"/>
      <c r="L126" s="2"/>
      <c r="M126" s="2"/>
      <c r="N126" s="2"/>
      <c r="O126" s="2"/>
      <c r="P126" s="147"/>
      <c r="Q126" s="147"/>
      <c r="R126" s="147"/>
      <c r="S126" s="147"/>
      <c r="T126" s="147"/>
      <c r="U126" s="147"/>
      <c r="V126" s="147"/>
      <c r="W126" s="147"/>
      <c r="X126" s="147"/>
      <c r="Y126" s="147"/>
      <c r="Z126" s="2"/>
    </row>
  </sheetData>
  <printOptions horizontalCentered="1"/>
  <pageMargins left="0.7480314960629921" right="0.7480314960629921" top="0.984251968503937" bottom="0" header="0.4330708661417323" footer="0.2362204724409449"/>
  <pageSetup fitToHeight="1" fitToWidth="1" horizontalDpi="600" verticalDpi="600" orientation="portrait" paperSize="9" scale="51" r:id="rId2"/>
  <headerFooter alignWithMargins="0">
    <oddHeader>&amp;R&amp;"Arial,Bold"&amp;16BUS AND COACH TRAVEL</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57"/>
  <sheetViews>
    <sheetView zoomScale="75" zoomScaleNormal="75" workbookViewId="0" topLeftCell="B7">
      <selection activeCell="H34" sqref="H34:I34"/>
    </sheetView>
  </sheetViews>
  <sheetFormatPr defaultColWidth="9.140625" defaultRowHeight="12.75"/>
  <cols>
    <col min="1" max="1" width="1.1484375" style="27" customWidth="1"/>
    <col min="2" max="2" width="1.57421875" style="27" customWidth="1"/>
    <col min="3" max="3" width="11.7109375" style="27" customWidth="1"/>
    <col min="4" max="4" width="24.140625" style="27" customWidth="1"/>
    <col min="5" max="5" width="0.85546875" style="27" customWidth="1"/>
    <col min="6" max="7" width="6.7109375" style="27" customWidth="1"/>
    <col min="8" max="8" width="6.00390625" style="27" bestFit="1" customWidth="1"/>
    <col min="9" max="10" width="9.00390625" style="27" customWidth="1"/>
    <col min="11" max="11" width="8.57421875" style="27" customWidth="1"/>
    <col min="12" max="12" width="8.00390625" style="27" customWidth="1"/>
    <col min="13" max="13" width="6.7109375" style="27" customWidth="1"/>
    <col min="14" max="14" width="7.28125" style="27" customWidth="1"/>
    <col min="15" max="15" width="6.8515625" style="27" customWidth="1"/>
    <col min="16" max="16" width="7.7109375" style="27" customWidth="1"/>
    <col min="17" max="17" width="10.28125" style="27" customWidth="1"/>
    <col min="18" max="19" width="9.140625" style="27" customWidth="1"/>
    <col min="20" max="20" width="8.7109375" style="27" customWidth="1"/>
    <col min="21" max="16384" width="9.140625" style="27" customWidth="1"/>
  </cols>
  <sheetData>
    <row r="1" spans="2:16" ht="15.75">
      <c r="B1" s="39" t="s">
        <v>124</v>
      </c>
      <c r="D1" s="39" t="s">
        <v>183</v>
      </c>
      <c r="E1" s="23"/>
      <c r="F1" s="23"/>
      <c r="G1" s="23"/>
      <c r="H1" s="23"/>
      <c r="I1" s="23"/>
      <c r="J1" s="23"/>
      <c r="K1" s="23"/>
      <c r="L1" s="23"/>
      <c r="M1" s="23"/>
      <c r="N1" s="23"/>
      <c r="O1" s="23"/>
      <c r="P1" s="23"/>
    </row>
    <row r="2" spans="1:17" ht="9" customHeight="1" thickBot="1">
      <c r="A2" s="102"/>
      <c r="B2" s="102"/>
      <c r="C2" s="33"/>
      <c r="D2" s="33"/>
      <c r="E2" s="33"/>
      <c r="F2" s="33"/>
      <c r="G2" s="33"/>
      <c r="H2" s="33"/>
      <c r="I2" s="33"/>
      <c r="J2" s="33"/>
      <c r="K2" s="33"/>
      <c r="L2" s="33"/>
      <c r="M2" s="33"/>
      <c r="N2" s="33"/>
      <c r="O2" s="33"/>
      <c r="P2" s="33"/>
      <c r="Q2" s="33"/>
    </row>
    <row r="3" spans="1:17" ht="15.75">
      <c r="A3" s="39"/>
      <c r="B3" s="39"/>
      <c r="C3" s="23"/>
      <c r="D3" s="23"/>
      <c r="E3" s="23"/>
      <c r="F3" s="39" t="s">
        <v>50</v>
      </c>
      <c r="G3" s="39"/>
      <c r="H3" s="39"/>
      <c r="I3" s="23"/>
      <c r="J3" s="23"/>
      <c r="K3" s="23"/>
      <c r="L3" s="39" t="s">
        <v>51</v>
      </c>
      <c r="M3" s="39"/>
      <c r="N3" s="39"/>
      <c r="O3" s="23"/>
      <c r="P3" s="23"/>
      <c r="Q3" s="23"/>
    </row>
    <row r="4" spans="1:17" ht="15.75">
      <c r="A4" s="23"/>
      <c r="B4" s="39"/>
      <c r="C4" s="23"/>
      <c r="D4" s="23"/>
      <c r="E4" s="23"/>
      <c r="F4" s="35" t="s">
        <v>52</v>
      </c>
      <c r="G4" s="35"/>
      <c r="H4" s="36"/>
      <c r="I4" s="36"/>
      <c r="J4" s="36"/>
      <c r="K4" s="38" t="s">
        <v>53</v>
      </c>
      <c r="L4" s="35" t="s">
        <v>88</v>
      </c>
      <c r="M4" s="35"/>
      <c r="N4" s="36"/>
      <c r="O4" s="36"/>
      <c r="P4" s="36"/>
      <c r="Q4" s="67" t="s">
        <v>38</v>
      </c>
    </row>
    <row r="5" spans="1:17" ht="15.75">
      <c r="A5" s="23"/>
      <c r="B5" s="39"/>
      <c r="C5" s="23"/>
      <c r="D5" s="23"/>
      <c r="E5" s="23"/>
      <c r="F5" s="63" t="s">
        <v>54</v>
      </c>
      <c r="G5" s="63">
        <v>4</v>
      </c>
      <c r="H5" s="63">
        <v>7</v>
      </c>
      <c r="I5" s="37">
        <v>14</v>
      </c>
      <c r="J5" s="38" t="s">
        <v>55</v>
      </c>
      <c r="K5" s="38" t="s">
        <v>56</v>
      </c>
      <c r="L5" s="63">
        <v>5</v>
      </c>
      <c r="M5" s="63">
        <v>3</v>
      </c>
      <c r="N5" s="63">
        <v>1</v>
      </c>
      <c r="O5" s="37"/>
      <c r="P5" s="38" t="s">
        <v>57</v>
      </c>
      <c r="Q5" s="67" t="s">
        <v>58</v>
      </c>
    </row>
    <row r="6" spans="1:17" ht="15.75">
      <c r="A6" s="23"/>
      <c r="B6" s="39"/>
      <c r="C6" s="23"/>
      <c r="D6" s="23"/>
      <c r="E6" s="23"/>
      <c r="F6" s="63" t="s">
        <v>45</v>
      </c>
      <c r="G6" s="63" t="s">
        <v>45</v>
      </c>
      <c r="H6" s="63" t="s">
        <v>45</v>
      </c>
      <c r="I6" s="38" t="s">
        <v>59</v>
      </c>
      <c r="J6" s="38" t="s">
        <v>60</v>
      </c>
      <c r="K6" s="38" t="s">
        <v>61</v>
      </c>
      <c r="L6" s="63" t="s">
        <v>59</v>
      </c>
      <c r="M6" s="63" t="s">
        <v>59</v>
      </c>
      <c r="N6" s="63" t="s">
        <v>59</v>
      </c>
      <c r="O6" s="38" t="s">
        <v>89</v>
      </c>
      <c r="P6" s="38" t="s">
        <v>60</v>
      </c>
      <c r="Q6" s="67" t="s">
        <v>46</v>
      </c>
    </row>
    <row r="7" spans="1:17" ht="15.75">
      <c r="A7" s="36"/>
      <c r="B7" s="36"/>
      <c r="C7" s="36"/>
      <c r="D7" s="36"/>
      <c r="E7" s="36"/>
      <c r="F7" s="35">
        <v>3</v>
      </c>
      <c r="G7" s="35">
        <v>6</v>
      </c>
      <c r="H7" s="35">
        <v>13</v>
      </c>
      <c r="I7" s="45" t="s">
        <v>62</v>
      </c>
      <c r="J7" s="64" t="s">
        <v>63</v>
      </c>
      <c r="K7" s="36"/>
      <c r="L7" s="65" t="s">
        <v>62</v>
      </c>
      <c r="M7" s="35">
        <v>4</v>
      </c>
      <c r="N7" s="35">
        <v>2</v>
      </c>
      <c r="O7" s="45" t="s">
        <v>90</v>
      </c>
      <c r="P7" s="45" t="s">
        <v>63</v>
      </c>
      <c r="Q7" s="35"/>
    </row>
    <row r="8" spans="1:17" ht="6" customHeight="1">
      <c r="A8" s="23"/>
      <c r="B8" s="23"/>
      <c r="C8" s="23"/>
      <c r="D8" s="23"/>
      <c r="E8" s="23"/>
      <c r="F8" s="39"/>
      <c r="G8" s="39"/>
      <c r="H8" s="39"/>
      <c r="I8" s="38"/>
      <c r="J8" s="40"/>
      <c r="K8" s="23"/>
      <c r="L8" s="39"/>
      <c r="M8" s="39"/>
      <c r="N8" s="39"/>
      <c r="O8" s="38"/>
      <c r="P8" s="38"/>
      <c r="Q8" s="39"/>
    </row>
    <row r="9" spans="12:17" ht="15">
      <c r="L9" s="192" t="s">
        <v>47</v>
      </c>
      <c r="M9" s="192"/>
      <c r="N9" s="192"/>
      <c r="O9" s="192"/>
      <c r="P9" s="192"/>
      <c r="Q9" s="42"/>
    </row>
    <row r="10" spans="6:17" ht="6" customHeight="1">
      <c r="F10" s="39"/>
      <c r="G10" s="39"/>
      <c r="H10" s="39"/>
      <c r="I10" s="39"/>
      <c r="J10" s="39"/>
      <c r="K10" s="39"/>
      <c r="Q10" s="41"/>
    </row>
    <row r="11" spans="2:18" ht="15" customHeight="1">
      <c r="B11" s="34" t="s">
        <v>73</v>
      </c>
      <c r="F11" s="168">
        <v>55</v>
      </c>
      <c r="G11" s="168">
        <v>30</v>
      </c>
      <c r="H11" s="168">
        <v>9</v>
      </c>
      <c r="I11" s="168">
        <v>4</v>
      </c>
      <c r="J11" s="168">
        <v>1</v>
      </c>
      <c r="K11" s="168">
        <v>2</v>
      </c>
      <c r="L11" s="168">
        <v>23</v>
      </c>
      <c r="M11" s="168">
        <v>23</v>
      </c>
      <c r="N11" s="168">
        <v>25</v>
      </c>
      <c r="O11" s="168">
        <v>4</v>
      </c>
      <c r="P11" s="168">
        <v>23</v>
      </c>
      <c r="Q11" s="55">
        <v>14282</v>
      </c>
      <c r="R11" s="56"/>
    </row>
    <row r="12" spans="2:18" ht="15" customHeight="1">
      <c r="B12" s="34"/>
      <c r="F12" s="57"/>
      <c r="G12" s="57"/>
      <c r="H12" s="57"/>
      <c r="I12" s="57"/>
      <c r="J12" s="57"/>
      <c r="K12" s="57"/>
      <c r="L12" s="57"/>
      <c r="M12" s="57"/>
      <c r="N12" s="57"/>
      <c r="O12" s="57"/>
      <c r="P12" s="57"/>
      <c r="Q12" s="55"/>
      <c r="R12" s="56"/>
    </row>
    <row r="13" spans="2:18" ht="15" customHeight="1">
      <c r="B13" s="34" t="s">
        <v>64</v>
      </c>
      <c r="Q13" s="58"/>
      <c r="R13" s="56"/>
    </row>
    <row r="14" spans="3:18" ht="15" customHeight="1">
      <c r="C14" s="27" t="s">
        <v>65</v>
      </c>
      <c r="F14" s="168">
        <v>58</v>
      </c>
      <c r="G14" s="168">
        <v>31</v>
      </c>
      <c r="H14" s="168">
        <v>8</v>
      </c>
      <c r="I14" s="168">
        <v>1</v>
      </c>
      <c r="J14" s="168">
        <v>1</v>
      </c>
      <c r="K14" s="169">
        <v>0</v>
      </c>
      <c r="L14" s="168">
        <v>43</v>
      </c>
      <c r="M14" s="168">
        <v>27</v>
      </c>
      <c r="N14" s="168">
        <v>11</v>
      </c>
      <c r="O14" s="169">
        <v>0</v>
      </c>
      <c r="P14" s="168">
        <v>19</v>
      </c>
      <c r="Q14" s="55">
        <v>5141</v>
      </c>
      <c r="R14" s="56"/>
    </row>
    <row r="15" spans="3:18" ht="15" customHeight="1">
      <c r="C15" s="27" t="s">
        <v>66</v>
      </c>
      <c r="F15" s="168">
        <v>60</v>
      </c>
      <c r="G15" s="168">
        <v>30</v>
      </c>
      <c r="H15" s="168">
        <v>8</v>
      </c>
      <c r="I15" s="168">
        <v>1</v>
      </c>
      <c r="J15" s="168">
        <v>1</v>
      </c>
      <c r="K15" s="169">
        <v>0</v>
      </c>
      <c r="L15" s="168">
        <v>18</v>
      </c>
      <c r="M15" s="168">
        <v>29</v>
      </c>
      <c r="N15" s="168">
        <v>26</v>
      </c>
      <c r="O15" s="169">
        <v>2</v>
      </c>
      <c r="P15" s="168">
        <v>25</v>
      </c>
      <c r="Q15" s="55">
        <v>4289</v>
      </c>
      <c r="R15" s="56"/>
    </row>
    <row r="16" spans="3:18" ht="15" customHeight="1">
      <c r="C16" s="27" t="s">
        <v>93</v>
      </c>
      <c r="F16" s="168">
        <v>51</v>
      </c>
      <c r="G16" s="168">
        <v>33</v>
      </c>
      <c r="H16" s="168">
        <v>12</v>
      </c>
      <c r="I16" s="168">
        <v>2</v>
      </c>
      <c r="J16" s="168">
        <v>1</v>
      </c>
      <c r="K16" s="169">
        <v>0</v>
      </c>
      <c r="L16" s="168">
        <v>3</v>
      </c>
      <c r="M16" s="168">
        <v>23</v>
      </c>
      <c r="N16" s="168">
        <v>47</v>
      </c>
      <c r="O16" s="168">
        <v>1</v>
      </c>
      <c r="P16" s="168">
        <v>25</v>
      </c>
      <c r="Q16" s="55">
        <v>1225</v>
      </c>
      <c r="R16" s="56"/>
    </row>
    <row r="17" spans="3:18" ht="15" customHeight="1">
      <c r="C17" s="27" t="s">
        <v>94</v>
      </c>
      <c r="F17" s="168">
        <v>58</v>
      </c>
      <c r="G17" s="168">
        <v>29</v>
      </c>
      <c r="H17" s="168">
        <v>9</v>
      </c>
      <c r="I17" s="168">
        <v>3</v>
      </c>
      <c r="J17" s="168">
        <v>1</v>
      </c>
      <c r="K17" s="169">
        <v>0</v>
      </c>
      <c r="L17" s="168">
        <v>1</v>
      </c>
      <c r="M17" s="168">
        <v>10</v>
      </c>
      <c r="N17" s="168">
        <v>55</v>
      </c>
      <c r="O17" s="168">
        <v>3</v>
      </c>
      <c r="P17" s="168">
        <v>32</v>
      </c>
      <c r="Q17" s="55">
        <v>774</v>
      </c>
      <c r="R17" s="56"/>
    </row>
    <row r="18" spans="3:18" ht="15" customHeight="1">
      <c r="C18" s="27" t="s">
        <v>95</v>
      </c>
      <c r="F18" s="168">
        <v>39</v>
      </c>
      <c r="G18" s="168">
        <v>26</v>
      </c>
      <c r="H18" s="168">
        <v>13</v>
      </c>
      <c r="I18" s="168">
        <v>14</v>
      </c>
      <c r="J18" s="168">
        <v>1</v>
      </c>
      <c r="K18" s="168">
        <v>8</v>
      </c>
      <c r="L18" s="168">
        <v>2</v>
      </c>
      <c r="M18" s="168">
        <v>9</v>
      </c>
      <c r="N18" s="168">
        <v>43</v>
      </c>
      <c r="O18" s="168">
        <v>11</v>
      </c>
      <c r="P18" s="168">
        <v>26</v>
      </c>
      <c r="Q18" s="55">
        <v>1544</v>
      </c>
      <c r="R18" s="56"/>
    </row>
    <row r="19" spans="1:18" ht="15" customHeight="1">
      <c r="A19" s="23"/>
      <c r="B19" s="23"/>
      <c r="C19" s="23" t="s">
        <v>96</v>
      </c>
      <c r="D19" s="23"/>
      <c r="E19" s="23"/>
      <c r="F19" s="170">
        <v>37</v>
      </c>
      <c r="G19" s="170">
        <v>21</v>
      </c>
      <c r="H19" s="170">
        <v>13</v>
      </c>
      <c r="I19" s="170">
        <v>15</v>
      </c>
      <c r="J19" s="170">
        <v>1</v>
      </c>
      <c r="K19" s="170">
        <v>12</v>
      </c>
      <c r="L19" s="170">
        <v>1</v>
      </c>
      <c r="M19" s="170">
        <v>1</v>
      </c>
      <c r="N19" s="170">
        <v>29</v>
      </c>
      <c r="O19" s="170">
        <v>29</v>
      </c>
      <c r="P19" s="170">
        <v>28</v>
      </c>
      <c r="Q19" s="171">
        <v>1307</v>
      </c>
      <c r="R19" s="56"/>
    </row>
    <row r="20" spans="1:17" ht="6" customHeight="1" thickBot="1">
      <c r="A20" s="33"/>
      <c r="B20" s="33"/>
      <c r="C20" s="33"/>
      <c r="D20" s="33"/>
      <c r="E20" s="33"/>
      <c r="F20" s="33"/>
      <c r="G20" s="33"/>
      <c r="H20" s="33"/>
      <c r="I20" s="33"/>
      <c r="J20" s="33"/>
      <c r="K20" s="33"/>
      <c r="L20" s="33"/>
      <c r="M20" s="33"/>
      <c r="N20" s="33"/>
      <c r="O20" s="33"/>
      <c r="P20" s="33"/>
      <c r="Q20" s="120"/>
    </row>
    <row r="21" ht="6" customHeight="1">
      <c r="P21" s="43"/>
    </row>
    <row r="25" spans="1:8" ht="18.75">
      <c r="A25" s="39" t="s">
        <v>49</v>
      </c>
      <c r="B25" s="23"/>
      <c r="C25" s="23"/>
      <c r="D25" s="39" t="s">
        <v>182</v>
      </c>
      <c r="F25" s="39"/>
      <c r="G25" s="39"/>
      <c r="H25" s="39"/>
    </row>
    <row r="26" spans="1:18" ht="7.5" customHeight="1" thickBot="1">
      <c r="A26" s="33"/>
      <c r="B26" s="33"/>
      <c r="C26" s="33"/>
      <c r="D26" s="33"/>
      <c r="E26" s="33"/>
      <c r="F26" s="33"/>
      <c r="G26" s="33"/>
      <c r="H26" s="33"/>
      <c r="I26" s="33"/>
      <c r="J26" s="33"/>
      <c r="K26" s="33"/>
      <c r="L26" s="33"/>
      <c r="M26" s="33"/>
      <c r="N26" s="33"/>
      <c r="O26" s="33"/>
      <c r="P26" s="33"/>
      <c r="Q26" s="33"/>
      <c r="R26" s="23"/>
    </row>
    <row r="27" spans="1:17" ht="15.75">
      <c r="A27" s="23"/>
      <c r="B27" s="23"/>
      <c r="C27" s="23"/>
      <c r="D27" s="23"/>
      <c r="E27" s="39"/>
      <c r="F27" s="39"/>
      <c r="G27" s="39"/>
      <c r="H27" s="44"/>
      <c r="I27" s="121"/>
      <c r="J27" s="121"/>
      <c r="K27" s="44"/>
      <c r="L27" s="121"/>
      <c r="M27" s="121"/>
      <c r="N27" s="44"/>
      <c r="O27" s="121"/>
      <c r="P27" s="121"/>
      <c r="Q27" s="23"/>
    </row>
    <row r="28" spans="1:17" ht="15.75">
      <c r="A28" s="23"/>
      <c r="B28" s="23"/>
      <c r="C28" s="23"/>
      <c r="D28" s="23"/>
      <c r="E28" s="39"/>
      <c r="F28" s="39"/>
      <c r="G28" s="39"/>
      <c r="H28" s="190" t="s">
        <v>35</v>
      </c>
      <c r="I28" s="190"/>
      <c r="J28" s="190"/>
      <c r="K28" s="190" t="s">
        <v>36</v>
      </c>
      <c r="L28" s="190"/>
      <c r="M28" s="190"/>
      <c r="N28" s="190" t="s">
        <v>37</v>
      </c>
      <c r="O28" s="190"/>
      <c r="P28" s="190"/>
      <c r="Q28" s="66" t="s">
        <v>38</v>
      </c>
    </row>
    <row r="29" spans="1:17" ht="18">
      <c r="A29" s="23"/>
      <c r="B29" s="23"/>
      <c r="C29" s="23"/>
      <c r="D29" s="23"/>
      <c r="E29" s="39"/>
      <c r="F29" s="39"/>
      <c r="G29" s="39"/>
      <c r="H29" s="44" t="s">
        <v>67</v>
      </c>
      <c r="I29" s="46" t="s">
        <v>42</v>
      </c>
      <c r="J29" s="68" t="s">
        <v>39</v>
      </c>
      <c r="K29" s="44" t="s">
        <v>40</v>
      </c>
      <c r="L29" s="46" t="s">
        <v>41</v>
      </c>
      <c r="M29" s="68" t="s">
        <v>39</v>
      </c>
      <c r="N29" s="44" t="s">
        <v>42</v>
      </c>
      <c r="O29" s="46" t="s">
        <v>67</v>
      </c>
      <c r="P29" s="68" t="s">
        <v>39</v>
      </c>
      <c r="Q29" s="47" t="s">
        <v>70</v>
      </c>
    </row>
    <row r="30" spans="1:17" ht="15.75">
      <c r="A30" s="23"/>
      <c r="B30" s="23"/>
      <c r="C30" s="23"/>
      <c r="D30" s="23"/>
      <c r="E30" s="39"/>
      <c r="F30" s="39"/>
      <c r="G30" s="39"/>
      <c r="H30" s="44" t="s">
        <v>68</v>
      </c>
      <c r="I30" s="46" t="s">
        <v>45</v>
      </c>
      <c r="J30" s="46"/>
      <c r="K30" s="44" t="s">
        <v>43</v>
      </c>
      <c r="L30" s="46" t="s">
        <v>44</v>
      </c>
      <c r="M30" s="46"/>
      <c r="N30" s="44" t="s">
        <v>45</v>
      </c>
      <c r="O30" s="46" t="s">
        <v>68</v>
      </c>
      <c r="P30" s="46"/>
      <c r="Q30" s="47" t="s">
        <v>46</v>
      </c>
    </row>
    <row r="31" spans="1:17" ht="15.75">
      <c r="A31" s="35"/>
      <c r="B31" s="35"/>
      <c r="C31" s="35"/>
      <c r="D31" s="35"/>
      <c r="E31" s="35"/>
      <c r="F31" s="35"/>
      <c r="G31" s="35"/>
      <c r="H31" s="35"/>
      <c r="I31" s="35"/>
      <c r="J31" s="35"/>
      <c r="K31" s="35"/>
      <c r="L31" s="35"/>
      <c r="M31" s="35"/>
      <c r="N31" s="35"/>
      <c r="O31" s="35"/>
      <c r="P31" s="35"/>
      <c r="Q31" s="36"/>
    </row>
    <row r="32" ht="3.75" customHeight="1">
      <c r="Q32" s="42"/>
    </row>
    <row r="33" spans="16:17" ht="15">
      <c r="P33" s="48" t="s">
        <v>47</v>
      </c>
      <c r="Q33" s="49"/>
    </row>
    <row r="34" spans="2:20" s="59" customFormat="1" ht="15" customHeight="1">
      <c r="B34" s="50"/>
      <c r="C34" s="191" t="s">
        <v>97</v>
      </c>
      <c r="D34" s="191"/>
      <c r="E34" s="191"/>
      <c r="F34" s="191"/>
      <c r="G34" s="191"/>
      <c r="H34" s="162">
        <v>27</v>
      </c>
      <c r="I34" s="162">
        <v>46</v>
      </c>
      <c r="J34" s="60">
        <v>73</v>
      </c>
      <c r="K34" s="162">
        <v>6</v>
      </c>
      <c r="L34" s="162">
        <v>13</v>
      </c>
      <c r="M34" s="60">
        <v>19</v>
      </c>
      <c r="N34" s="162">
        <v>5</v>
      </c>
      <c r="O34" s="162">
        <v>2</v>
      </c>
      <c r="P34" s="60">
        <v>7</v>
      </c>
      <c r="Q34" s="163">
        <v>2984</v>
      </c>
      <c r="R34" s="61"/>
      <c r="S34" s="60"/>
      <c r="T34" s="60"/>
    </row>
    <row r="35" spans="2:20" s="59" customFormat="1" ht="15" customHeight="1">
      <c r="B35" s="50"/>
      <c r="C35" s="191" t="s">
        <v>98</v>
      </c>
      <c r="D35" s="191"/>
      <c r="E35" s="191"/>
      <c r="F35" s="191"/>
      <c r="G35" s="191"/>
      <c r="H35" s="162">
        <v>35</v>
      </c>
      <c r="I35" s="162">
        <v>44</v>
      </c>
      <c r="J35" s="60">
        <v>79</v>
      </c>
      <c r="K35" s="162">
        <v>5</v>
      </c>
      <c r="L35" s="162">
        <v>10</v>
      </c>
      <c r="M35" s="60">
        <v>15</v>
      </c>
      <c r="N35" s="162">
        <v>5</v>
      </c>
      <c r="O35" s="162">
        <v>1</v>
      </c>
      <c r="P35" s="60">
        <v>6</v>
      </c>
      <c r="Q35" s="163">
        <v>2984</v>
      </c>
      <c r="R35" s="61"/>
      <c r="S35" s="60"/>
      <c r="T35" s="60"/>
    </row>
    <row r="36" spans="2:20" s="59" customFormat="1" ht="15" customHeight="1">
      <c r="B36" s="50"/>
      <c r="C36" s="191" t="s">
        <v>99</v>
      </c>
      <c r="D36" s="191"/>
      <c r="E36" s="191"/>
      <c r="F36" s="191"/>
      <c r="G36" s="191"/>
      <c r="H36" s="162">
        <v>31</v>
      </c>
      <c r="I36" s="162">
        <v>43</v>
      </c>
      <c r="J36" s="60">
        <v>74</v>
      </c>
      <c r="K36" s="162">
        <v>6</v>
      </c>
      <c r="L36" s="162">
        <v>12</v>
      </c>
      <c r="M36" s="60">
        <v>18</v>
      </c>
      <c r="N36" s="162">
        <v>6</v>
      </c>
      <c r="O36" s="162">
        <v>2</v>
      </c>
      <c r="P36" s="60">
        <v>8</v>
      </c>
      <c r="Q36" s="163">
        <v>2984</v>
      </c>
      <c r="R36" s="61"/>
      <c r="S36" s="60"/>
      <c r="T36" s="60"/>
    </row>
    <row r="37" spans="2:20" s="59" customFormat="1" ht="15" customHeight="1">
      <c r="B37" s="50"/>
      <c r="C37" s="191" t="s">
        <v>187</v>
      </c>
      <c r="D37" s="191"/>
      <c r="E37" s="191"/>
      <c r="F37" s="191"/>
      <c r="G37" s="191"/>
      <c r="H37" s="162">
        <v>33</v>
      </c>
      <c r="I37" s="162">
        <v>52</v>
      </c>
      <c r="J37" s="60">
        <v>85</v>
      </c>
      <c r="K37" s="162">
        <v>6</v>
      </c>
      <c r="L37" s="162">
        <v>6</v>
      </c>
      <c r="M37" s="60">
        <v>12</v>
      </c>
      <c r="N37" s="162">
        <v>2</v>
      </c>
      <c r="O37" s="162">
        <v>1</v>
      </c>
      <c r="P37" s="60">
        <v>3</v>
      </c>
      <c r="Q37" s="163">
        <v>2984</v>
      </c>
      <c r="R37" s="61"/>
      <c r="S37" s="60"/>
      <c r="T37" s="60"/>
    </row>
    <row r="38" spans="2:20" s="59" customFormat="1" ht="31.5" customHeight="1">
      <c r="B38" s="50"/>
      <c r="C38" s="191" t="s">
        <v>125</v>
      </c>
      <c r="D38" s="191"/>
      <c r="E38" s="191"/>
      <c r="F38" s="191"/>
      <c r="G38" s="191"/>
      <c r="H38" s="162">
        <v>55</v>
      </c>
      <c r="I38" s="162">
        <v>39</v>
      </c>
      <c r="J38" s="167">
        <v>94</v>
      </c>
      <c r="K38" s="162">
        <v>2</v>
      </c>
      <c r="L38" s="162">
        <v>2</v>
      </c>
      <c r="M38" s="167">
        <v>4</v>
      </c>
      <c r="N38" s="162">
        <v>1</v>
      </c>
      <c r="O38" s="162">
        <v>1</v>
      </c>
      <c r="P38" s="167">
        <v>2</v>
      </c>
      <c r="Q38" s="163">
        <v>2984</v>
      </c>
      <c r="R38" s="61"/>
      <c r="S38" s="60"/>
      <c r="T38" s="60"/>
    </row>
    <row r="39" spans="2:20" s="59" customFormat="1" ht="30" customHeight="1">
      <c r="B39" s="50"/>
      <c r="C39" s="191" t="s">
        <v>126</v>
      </c>
      <c r="D39" s="191"/>
      <c r="E39" s="191"/>
      <c r="F39" s="191"/>
      <c r="G39" s="191"/>
      <c r="H39" s="162">
        <v>26</v>
      </c>
      <c r="I39" s="162">
        <v>37</v>
      </c>
      <c r="J39" s="167">
        <v>63</v>
      </c>
      <c r="K39" s="162">
        <v>8</v>
      </c>
      <c r="L39" s="162">
        <v>10</v>
      </c>
      <c r="M39" s="167">
        <v>18</v>
      </c>
      <c r="N39" s="162">
        <v>6</v>
      </c>
      <c r="O39" s="162">
        <v>13</v>
      </c>
      <c r="P39" s="167">
        <v>19</v>
      </c>
      <c r="Q39" s="163">
        <v>2984</v>
      </c>
      <c r="R39" s="61"/>
      <c r="S39" s="60"/>
      <c r="T39" s="60"/>
    </row>
    <row r="40" spans="2:20" s="59" customFormat="1" ht="15" customHeight="1">
      <c r="B40" s="50"/>
      <c r="C40" s="191" t="s">
        <v>100</v>
      </c>
      <c r="D40" s="191"/>
      <c r="E40" s="191"/>
      <c r="F40" s="191"/>
      <c r="G40" s="191"/>
      <c r="H40" s="162">
        <v>55</v>
      </c>
      <c r="I40" s="162">
        <v>34</v>
      </c>
      <c r="J40" s="60">
        <v>89</v>
      </c>
      <c r="K40" s="162">
        <v>3</v>
      </c>
      <c r="L40" s="162">
        <v>3</v>
      </c>
      <c r="M40" s="60">
        <v>6</v>
      </c>
      <c r="N40" s="162">
        <v>1</v>
      </c>
      <c r="O40" s="162">
        <v>3</v>
      </c>
      <c r="P40" s="60">
        <v>4</v>
      </c>
      <c r="Q40" s="163">
        <v>2984</v>
      </c>
      <c r="R40" s="61"/>
      <c r="S40" s="60"/>
      <c r="T40" s="60"/>
    </row>
    <row r="41" spans="2:20" s="59" customFormat="1" ht="15" customHeight="1">
      <c r="B41" s="50"/>
      <c r="C41" s="191" t="s">
        <v>48</v>
      </c>
      <c r="D41" s="191"/>
      <c r="E41" s="191"/>
      <c r="F41" s="191"/>
      <c r="G41" s="191"/>
      <c r="H41" s="162">
        <v>42</v>
      </c>
      <c r="I41" s="162">
        <v>40</v>
      </c>
      <c r="J41" s="60">
        <v>82</v>
      </c>
      <c r="K41" s="162">
        <v>5</v>
      </c>
      <c r="L41" s="162">
        <v>8</v>
      </c>
      <c r="M41" s="60">
        <v>13</v>
      </c>
      <c r="N41" s="162">
        <v>3</v>
      </c>
      <c r="O41" s="162">
        <v>2</v>
      </c>
      <c r="P41" s="60">
        <v>5</v>
      </c>
      <c r="Q41" s="163">
        <v>2984</v>
      </c>
      <c r="R41" s="61"/>
      <c r="S41" s="60"/>
      <c r="T41" s="60"/>
    </row>
    <row r="42" spans="2:20" s="59" customFormat="1" ht="15" customHeight="1">
      <c r="B42" s="50"/>
      <c r="C42" s="191" t="s">
        <v>101</v>
      </c>
      <c r="D42" s="191"/>
      <c r="E42" s="191"/>
      <c r="F42" s="191"/>
      <c r="G42" s="191"/>
      <c r="H42" s="162">
        <v>34</v>
      </c>
      <c r="I42" s="162">
        <v>42</v>
      </c>
      <c r="J42" s="60">
        <v>76</v>
      </c>
      <c r="K42" s="162">
        <v>8</v>
      </c>
      <c r="L42" s="162">
        <v>6</v>
      </c>
      <c r="M42" s="60">
        <v>14</v>
      </c>
      <c r="N42" s="162">
        <v>2</v>
      </c>
      <c r="O42" s="162">
        <v>8</v>
      </c>
      <c r="P42" s="60">
        <v>10</v>
      </c>
      <c r="Q42" s="163">
        <v>2984</v>
      </c>
      <c r="S42" s="62"/>
      <c r="T42" s="62"/>
    </row>
    <row r="43" spans="1:20" s="59" customFormat="1" ht="15" customHeight="1">
      <c r="A43" s="50"/>
      <c r="B43" s="50"/>
      <c r="C43" s="191" t="s">
        <v>102</v>
      </c>
      <c r="D43" s="191"/>
      <c r="E43" s="191"/>
      <c r="F43" s="191"/>
      <c r="G43" s="191"/>
      <c r="H43" s="165">
        <v>33</v>
      </c>
      <c r="I43" s="165">
        <v>26</v>
      </c>
      <c r="J43" s="60">
        <v>59</v>
      </c>
      <c r="K43" s="165">
        <v>8</v>
      </c>
      <c r="L43" s="165">
        <v>14</v>
      </c>
      <c r="M43" s="60">
        <v>22</v>
      </c>
      <c r="N43" s="165">
        <v>14</v>
      </c>
      <c r="O43" s="165">
        <v>5</v>
      </c>
      <c r="P43" s="60">
        <v>19</v>
      </c>
      <c r="Q43" s="166">
        <v>2984</v>
      </c>
      <c r="S43" s="60"/>
      <c r="T43" s="60"/>
    </row>
    <row r="44" spans="1:17" s="59" customFormat="1" ht="6" customHeight="1" thickBot="1">
      <c r="A44" s="100"/>
      <c r="B44" s="100"/>
      <c r="C44" s="100"/>
      <c r="D44" s="100"/>
      <c r="E44" s="100"/>
      <c r="F44" s="100"/>
      <c r="G44" s="100"/>
      <c r="H44" s="100"/>
      <c r="I44" s="100"/>
      <c r="J44" s="100"/>
      <c r="K44" s="100"/>
      <c r="L44" s="100"/>
      <c r="M44" s="100"/>
      <c r="N44" s="100"/>
      <c r="O44" s="100"/>
      <c r="P44" s="100"/>
      <c r="Q44" s="100"/>
    </row>
    <row r="45" ht="6" customHeight="1">
      <c r="E45" s="50"/>
    </row>
    <row r="46" spans="2:3" ht="15">
      <c r="B46" s="50" t="s">
        <v>108</v>
      </c>
      <c r="C46" s="50" t="s">
        <v>69</v>
      </c>
    </row>
    <row r="47" spans="3:27" ht="15">
      <c r="C47" s="50"/>
      <c r="T47" s="161"/>
      <c r="U47" s="162"/>
      <c r="V47" s="162"/>
      <c r="W47" s="162"/>
      <c r="X47" s="162"/>
      <c r="Y47" s="162"/>
      <c r="Z47" s="162"/>
      <c r="AA47" s="163"/>
    </row>
    <row r="48" spans="20:27" ht="15">
      <c r="T48" s="161"/>
      <c r="U48" s="162"/>
      <c r="V48" s="162"/>
      <c r="W48" s="162"/>
      <c r="X48" s="162"/>
      <c r="Y48" s="162"/>
      <c r="Z48" s="162"/>
      <c r="AA48" s="163"/>
    </row>
    <row r="49" spans="20:27" ht="15">
      <c r="T49" s="161"/>
      <c r="U49" s="162"/>
      <c r="V49" s="162"/>
      <c r="W49" s="162"/>
      <c r="X49" s="162"/>
      <c r="Y49" s="162"/>
      <c r="Z49" s="162"/>
      <c r="AA49" s="163"/>
    </row>
    <row r="50" spans="21:27" ht="15">
      <c r="U50" s="162"/>
      <c r="V50" s="162"/>
      <c r="W50" s="162"/>
      <c r="X50" s="162"/>
      <c r="Y50" s="162"/>
      <c r="Z50" s="162"/>
      <c r="AA50" s="163"/>
    </row>
    <row r="51" spans="20:27" ht="15">
      <c r="T51" s="161"/>
      <c r="U51" s="162"/>
      <c r="V51" s="162"/>
      <c r="W51" s="162"/>
      <c r="X51" s="162"/>
      <c r="Y51" s="162"/>
      <c r="Z51" s="162"/>
      <c r="AA51" s="163"/>
    </row>
    <row r="52" spans="20:27" ht="15">
      <c r="T52" s="161"/>
      <c r="U52" s="162"/>
      <c r="V52" s="162"/>
      <c r="W52" s="162"/>
      <c r="X52" s="162"/>
      <c r="Y52" s="162"/>
      <c r="Z52" s="162"/>
      <c r="AA52" s="163"/>
    </row>
    <row r="53" spans="20:27" ht="15">
      <c r="T53" s="161"/>
      <c r="U53" s="162"/>
      <c r="V53" s="162"/>
      <c r="W53" s="162"/>
      <c r="X53" s="162"/>
      <c r="Y53" s="162"/>
      <c r="Z53" s="162"/>
      <c r="AA53" s="163"/>
    </row>
    <row r="54" spans="20:27" ht="15">
      <c r="T54" s="161"/>
      <c r="U54" s="162"/>
      <c r="V54" s="162"/>
      <c r="W54" s="162"/>
      <c r="X54" s="162"/>
      <c r="Y54" s="162"/>
      <c r="Z54" s="162"/>
      <c r="AA54" s="163"/>
    </row>
    <row r="55" spans="20:27" ht="15">
      <c r="T55" s="161"/>
      <c r="U55" s="162"/>
      <c r="V55" s="162"/>
      <c r="W55" s="162"/>
      <c r="X55" s="162"/>
      <c r="Y55" s="162"/>
      <c r="Z55" s="162"/>
      <c r="AA55" s="163"/>
    </row>
    <row r="56" spans="20:27" ht="15">
      <c r="T56" s="164"/>
      <c r="U56" s="165"/>
      <c r="V56" s="165"/>
      <c r="W56" s="165"/>
      <c r="X56" s="165"/>
      <c r="Y56" s="165"/>
      <c r="Z56" s="165"/>
      <c r="AA56" s="166"/>
    </row>
    <row r="57" spans="20:27" ht="15">
      <c r="T57" s="23"/>
      <c r="U57" s="23"/>
      <c r="V57" s="23"/>
      <c r="W57" s="23"/>
      <c r="X57" s="23"/>
      <c r="Y57" s="23"/>
      <c r="Z57" s="23"/>
      <c r="AA57" s="23"/>
    </row>
  </sheetData>
  <mergeCells count="14">
    <mergeCell ref="L9:P9"/>
    <mergeCell ref="C43:G43"/>
    <mergeCell ref="C34:G34"/>
    <mergeCell ref="C35:G35"/>
    <mergeCell ref="C36:G36"/>
    <mergeCell ref="C37:G37"/>
    <mergeCell ref="C38:G38"/>
    <mergeCell ref="C40:G40"/>
    <mergeCell ref="C42:G42"/>
    <mergeCell ref="C41:G41"/>
    <mergeCell ref="K28:M28"/>
    <mergeCell ref="N28:P28"/>
    <mergeCell ref="H28:J28"/>
    <mergeCell ref="C39:G39"/>
  </mergeCells>
  <printOptions/>
  <pageMargins left="0.75" right="0.75" top="1" bottom="1" header="0.5" footer="0.5"/>
  <pageSetup fitToHeight="1" fitToWidth="1" horizontalDpi="96" verticalDpi="96" orientation="portrait" paperSize="9" scale="66" r:id="rId1"/>
  <headerFooter alignWithMargins="0">
    <oddHeader>&amp;R&amp;"Arial,Bold"&amp;14BUS AND COACH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84"/>
  <sheetViews>
    <sheetView zoomScale="75" zoomScaleNormal="75" workbookViewId="0" topLeftCell="A4">
      <selection activeCell="I93" sqref="I93"/>
    </sheetView>
  </sheetViews>
  <sheetFormatPr defaultColWidth="9.140625" defaultRowHeight="12.75"/>
  <cols>
    <col min="16" max="16" width="2.140625" style="0" customWidth="1"/>
  </cols>
  <sheetData>
    <row r="1" s="1" customFormat="1" ht="18">
      <c r="A1" s="129" t="s">
        <v>154</v>
      </c>
    </row>
    <row r="2" ht="23.25">
      <c r="A2" s="20"/>
    </row>
    <row r="3" ht="23.25">
      <c r="A3" s="20"/>
    </row>
    <row r="6" ht="87.75" customHeight="1"/>
    <row r="37" ht="12.75">
      <c r="B37" t="s">
        <v>133</v>
      </c>
    </row>
    <row r="38" ht="48" customHeight="1"/>
    <row r="39" ht="15" customHeight="1"/>
    <row r="40" s="1" customFormat="1" ht="24.75" customHeight="1">
      <c r="A40" s="129" t="s">
        <v>155</v>
      </c>
    </row>
    <row r="48" ht="12.75">
      <c r="S48" t="s">
        <v>32</v>
      </c>
    </row>
    <row r="84" ht="12.75">
      <c r="B84" t="s">
        <v>132</v>
      </c>
    </row>
    <row r="85" ht="6" customHeight="1"/>
  </sheetData>
  <printOptions/>
  <pageMargins left="0.75" right="0.75" top="1" bottom="1" header="0.5" footer="0.5"/>
  <pageSetup fitToHeight="1" fitToWidth="1" horizontalDpi="600" verticalDpi="600" orientation="portrait" paperSize="9" scale="58" r:id="rId2"/>
  <headerFooter alignWithMargins="0">
    <oddHeader>&amp;R&amp;"Arial,Bold"&amp;16BUS AND COACH TRAVEL</oddHeader>
  </headerFooter>
  <drawing r:id="rId1"/>
</worksheet>
</file>

<file path=xl/worksheets/sheet6.xml><?xml version="1.0" encoding="utf-8"?>
<worksheet xmlns="http://schemas.openxmlformats.org/spreadsheetml/2006/main" xmlns:r="http://schemas.openxmlformats.org/officeDocument/2006/relationships">
  <dimension ref="B2:K22"/>
  <sheetViews>
    <sheetView workbookViewId="0" topLeftCell="A1">
      <selection activeCell="H9" sqref="H9"/>
    </sheetView>
  </sheetViews>
  <sheetFormatPr defaultColWidth="9.140625" defaultRowHeight="12.75"/>
  <cols>
    <col min="1" max="1" width="1.7109375" style="0" customWidth="1"/>
  </cols>
  <sheetData>
    <row r="2" ht="12.75">
      <c r="B2" t="s">
        <v>77</v>
      </c>
    </row>
    <row r="3" ht="12.75">
      <c r="B3" t="s">
        <v>80</v>
      </c>
    </row>
    <row r="5" spans="4:8" ht="12.75">
      <c r="D5" t="s">
        <v>91</v>
      </c>
      <c r="F5" t="s">
        <v>78</v>
      </c>
      <c r="H5" t="s">
        <v>79</v>
      </c>
    </row>
    <row r="6" spans="3:8" ht="12.75">
      <c r="C6" t="s">
        <v>2</v>
      </c>
      <c r="D6" s="185">
        <v>494</v>
      </c>
      <c r="F6" s="2">
        <v>350</v>
      </c>
      <c r="H6">
        <v>155</v>
      </c>
    </row>
    <row r="7" spans="3:8" ht="12.75">
      <c r="C7" t="s">
        <v>3</v>
      </c>
      <c r="D7" s="185">
        <v>467</v>
      </c>
      <c r="F7" s="2">
        <v>368</v>
      </c>
      <c r="H7">
        <v>166</v>
      </c>
    </row>
    <row r="8" spans="3:8" ht="12.75">
      <c r="C8" t="s">
        <v>19</v>
      </c>
      <c r="D8" s="185">
        <v>438</v>
      </c>
      <c r="F8" s="2">
        <v>368</v>
      </c>
      <c r="H8">
        <v>178</v>
      </c>
    </row>
    <row r="9" spans="3:8" ht="12.75">
      <c r="C9" t="s">
        <v>28</v>
      </c>
      <c r="D9" s="185">
        <v>413</v>
      </c>
      <c r="F9" s="2">
        <v>358</v>
      </c>
      <c r="H9">
        <v>160</v>
      </c>
    </row>
    <row r="10" spans="3:8" ht="12.75">
      <c r="C10" t="s">
        <v>30</v>
      </c>
      <c r="D10" s="185">
        <v>431</v>
      </c>
      <c r="F10" s="2">
        <v>362</v>
      </c>
      <c r="H10">
        <v>131</v>
      </c>
    </row>
    <row r="11" spans="3:8" ht="12.75">
      <c r="C11" t="s">
        <v>31</v>
      </c>
      <c r="D11" s="185">
        <v>458</v>
      </c>
      <c r="F11" s="2">
        <v>369</v>
      </c>
      <c r="H11" s="149">
        <f>'Tab 2.1 - 2.3'!O48</f>
        <v>161</v>
      </c>
    </row>
    <row r="12" spans="3:8" ht="12.75">
      <c r="C12" t="s">
        <v>33</v>
      </c>
      <c r="D12" s="185">
        <v>466</v>
      </c>
      <c r="F12" s="2">
        <v>368</v>
      </c>
      <c r="H12" s="149">
        <f>'Tab 2.1 - 2.3'!P$48</f>
        <v>145</v>
      </c>
    </row>
    <row r="13" spans="3:8" ht="12.75">
      <c r="C13" t="s">
        <v>34</v>
      </c>
      <c r="D13" s="185">
        <v>471</v>
      </c>
      <c r="F13" s="149">
        <f>'Tab 2.1 - 2.3'!Q$47</f>
        <v>374</v>
      </c>
      <c r="H13" s="149">
        <f>'Tab 2.1 - 2.3'!Q$48</f>
        <v>143</v>
      </c>
    </row>
    <row r="14" spans="3:8" ht="12.75">
      <c r="C14" t="s">
        <v>71</v>
      </c>
      <c r="D14" s="148">
        <f>'Tab 2.1 - 2.3'!R$32</f>
        <v>478</v>
      </c>
      <c r="F14" s="149">
        <f>'Tab 2.1 - 2.3'!R$47</f>
        <v>369</v>
      </c>
      <c r="H14" s="149">
        <f>'Tab 2.1 - 2.3'!R$48</f>
        <v>166</v>
      </c>
    </row>
    <row r="15" spans="3:7" ht="12.75">
      <c r="C15" t="s">
        <v>74</v>
      </c>
      <c r="D15" s="179">
        <f>'Tab 2.1 - 2.3'!S32</f>
        <v>479</v>
      </c>
      <c r="E15" s="148">
        <f>'Tab 2.1 - 2.3'!S33</f>
        <v>460</v>
      </c>
      <c r="F15" s="184">
        <f>'Tab 2.1 - 2.3'!S47</f>
        <v>357</v>
      </c>
      <c r="G15" s="149">
        <f>'Tab 2.1 - 2.3'!S50</f>
        <v>359</v>
      </c>
    </row>
    <row r="16" spans="3:7" ht="12.75">
      <c r="C16" t="s">
        <v>83</v>
      </c>
      <c r="E16" s="148">
        <f>'Tab 2.1 - 2.3'!T33</f>
        <v>466</v>
      </c>
      <c r="G16" s="149">
        <f>'Tab 2.1 - 2.3'!T50</f>
        <v>374</v>
      </c>
    </row>
    <row r="17" spans="3:11" ht="12.75">
      <c r="C17" t="s">
        <v>87</v>
      </c>
      <c r="E17" s="148">
        <f>'Tab 2.1 - 2.3'!U33</f>
        <v>476</v>
      </c>
      <c r="G17" s="149">
        <f>'Tab 2.1 - 2.3'!U50</f>
        <v>384</v>
      </c>
      <c r="K17" s="79"/>
    </row>
    <row r="18" spans="3:7" ht="12.75">
      <c r="C18" t="s">
        <v>92</v>
      </c>
      <c r="E18" s="148">
        <f>'Tab 2.1 - 2.3'!V33</f>
        <v>488</v>
      </c>
      <c r="G18" s="149">
        <f>'Tab 2.1 - 2.3'!V50</f>
        <v>389</v>
      </c>
    </row>
    <row r="19" spans="3:9" ht="12.75">
      <c r="C19" t="s">
        <v>110</v>
      </c>
      <c r="E19" s="148">
        <f>'Tab 2.1 - 2.3'!W33</f>
        <v>484</v>
      </c>
      <c r="G19" s="149">
        <f>'Tab 2.1 - 2.3'!W50</f>
        <v>386</v>
      </c>
      <c r="H19" s="79"/>
      <c r="I19" s="79"/>
    </row>
    <row r="20" spans="3:7" ht="12.75">
      <c r="C20" t="s">
        <v>113</v>
      </c>
      <c r="E20" s="148">
        <f>'Tab 2.1 - 2.3'!X33</f>
        <v>459</v>
      </c>
      <c r="G20" s="149">
        <f>'Tab 2.1 - 2.3'!X50</f>
        <v>376</v>
      </c>
    </row>
    <row r="21" spans="3:7" ht="12.75">
      <c r="C21" t="s">
        <v>158</v>
      </c>
      <c r="E21" s="148">
        <f>'Tab 2.1 - 2.3'!Y33</f>
        <v>431</v>
      </c>
      <c r="G21" s="149">
        <f>'Tab 2.1 - 2.3'!Y50</f>
        <v>346</v>
      </c>
    </row>
    <row r="22" spans="3:7" ht="12.75">
      <c r="C22" t="s">
        <v>181</v>
      </c>
      <c r="E22" s="148">
        <f>'Tab 2.1 - 2.3'!Z33</f>
        <v>439</v>
      </c>
      <c r="G22" s="149">
        <f>'Tab 2.1 - 2.3'!Z50</f>
        <v>338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AC38"/>
  <sheetViews>
    <sheetView zoomScale="75" zoomScaleNormal="75" workbookViewId="0" topLeftCell="A1">
      <selection activeCell="N48" sqref="N48"/>
    </sheetView>
  </sheetViews>
  <sheetFormatPr defaultColWidth="9.140625" defaultRowHeight="12.75"/>
  <sheetData>
    <row r="1" spans="1:6" s="1" customFormat="1" ht="18">
      <c r="A1" s="128" t="s">
        <v>184</v>
      </c>
      <c r="F1" s="27"/>
    </row>
    <row r="3" ht="12.75">
      <c r="N3" s="69" t="s">
        <v>111</v>
      </c>
    </row>
    <row r="4" ht="12.75">
      <c r="R4" t="s">
        <v>123</v>
      </c>
    </row>
    <row r="6" ht="12.75">
      <c r="R6" t="s">
        <v>177</v>
      </c>
    </row>
    <row r="7" spans="19:29" ht="12.75">
      <c r="S7" t="s">
        <v>33</v>
      </c>
      <c r="T7" t="s">
        <v>34</v>
      </c>
      <c r="U7" t="s">
        <v>71</v>
      </c>
      <c r="V7" t="s">
        <v>74</v>
      </c>
      <c r="W7" t="s">
        <v>83</v>
      </c>
      <c r="X7" t="s">
        <v>87</v>
      </c>
      <c r="Y7" t="s">
        <v>92</v>
      </c>
      <c r="Z7" t="s">
        <v>110</v>
      </c>
      <c r="AA7" t="s">
        <v>113</v>
      </c>
      <c r="AB7" t="s">
        <v>158</v>
      </c>
      <c r="AC7" t="s">
        <v>181</v>
      </c>
    </row>
    <row r="8" spans="16:27" ht="15">
      <c r="P8" s="149"/>
      <c r="R8" s="69" t="s">
        <v>192</v>
      </c>
      <c r="S8" s="80">
        <f>'Tab 2.4 - 2.6'!P29</f>
        <v>395.9883053921024</v>
      </c>
      <c r="T8" s="80">
        <f>'Tab 2.4 - 2.6'!Q29</f>
        <v>423.0704878456868</v>
      </c>
      <c r="U8" s="80">
        <f>'Tab 2.4 - 2.6'!R29</f>
        <v>416.1097227872378</v>
      </c>
      <c r="V8" s="80"/>
      <c r="W8" s="80"/>
      <c r="X8" s="80"/>
      <c r="Y8" s="80"/>
      <c r="Z8" s="80"/>
      <c r="AA8" s="80"/>
    </row>
    <row r="9" spans="16:28" ht="15">
      <c r="P9" s="149"/>
      <c r="V9" s="174">
        <f>'Tab 2.4 - 2.6'!S29</f>
        <v>317.8118327402135</v>
      </c>
      <c r="W9" s="174">
        <f>'Tab 2.4 - 2.6'!T29</f>
        <v>342.8923582580115</v>
      </c>
      <c r="X9" s="174">
        <f>'Tab 2.4 - 2.6'!U29</f>
        <v>333.99258037922505</v>
      </c>
      <c r="Y9" s="174">
        <f>'Tab 2.4 - 2.6'!V29</f>
        <v>354.9940828402367</v>
      </c>
      <c r="Z9" s="174">
        <f>'Tab 2.4 - 2.6'!W29</f>
        <v>335.87161366313313</v>
      </c>
      <c r="AA9" s="174">
        <f>'Tab 2.4 - 2.6'!X29</f>
        <v>329.5154185022027</v>
      </c>
      <c r="AB9" s="174">
        <f>'Tab 2.4 - 2.6'!Y29</f>
        <v>327</v>
      </c>
    </row>
    <row r="10" spans="16:27" ht="15">
      <c r="P10" s="149"/>
      <c r="R10" s="69" t="s">
        <v>193</v>
      </c>
      <c r="S10" s="80">
        <f>'Tab 2.4 - 2.6'!P30</f>
        <v>185.04126420191702</v>
      </c>
      <c r="T10" s="80">
        <f>'Tab 2.4 - 2.6'!Q30</f>
        <v>168.51112651480744</v>
      </c>
      <c r="U10" s="80">
        <f>'Tab 2.4 - 2.6'!R30</f>
        <v>134.8288487243564</v>
      </c>
      <c r="V10" s="80"/>
      <c r="W10" s="80"/>
      <c r="X10" s="80"/>
      <c r="Y10" s="80"/>
      <c r="Z10" s="80"/>
      <c r="AA10" s="80"/>
    </row>
    <row r="11" spans="16:23" ht="15">
      <c r="P11" s="149"/>
      <c r="Q11" s="69" t="s">
        <v>171</v>
      </c>
      <c r="S11" s="80">
        <f>'Tab 2.4 - 2.6'!P31</f>
        <v>581.0295695940194</v>
      </c>
      <c r="T11" s="80">
        <f>'Tab 2.4 - 2.6'!Q31</f>
        <v>591.5816143604942</v>
      </c>
      <c r="U11" s="80">
        <f>'Tab 2.4 - 2.6'!R31</f>
        <v>550.9385715115942</v>
      </c>
      <c r="V11" s="80"/>
      <c r="W11" s="80"/>
    </row>
    <row r="12" spans="17:29" ht="15">
      <c r="Q12" s="149"/>
      <c r="R12" s="149"/>
      <c r="S12" s="80"/>
      <c r="T12" s="80"/>
      <c r="U12" s="80"/>
      <c r="V12" s="80"/>
      <c r="X12" s="160">
        <f>'Tab 2.4 - 2.6'!U33</f>
        <v>623.747732893652</v>
      </c>
      <c r="Y12" s="80">
        <f>'Tab 2.4 - 2.6'!V33</f>
        <v>651.898224852071</v>
      </c>
      <c r="Z12" s="80">
        <f>'Tab 2.4 - 2.6'!W33</f>
        <v>645.5850019630939</v>
      </c>
      <c r="AA12" s="80">
        <f>'Tab 2.4 - 2.6'!X33</f>
        <v>650.7929515418502</v>
      </c>
      <c r="AB12" s="80">
        <f>'Tab 2.4 - 2.6'!Y33</f>
        <v>621.5</v>
      </c>
      <c r="AC12" s="80" t="str">
        <f>'Tab 2.4 - 2.6'!Z33</f>
        <v>..</v>
      </c>
    </row>
    <row r="13" spans="17:22" ht="15">
      <c r="Q13" s="149"/>
      <c r="R13" s="149"/>
      <c r="S13" s="80"/>
      <c r="T13" s="80"/>
      <c r="U13" s="80"/>
      <c r="V13" s="80"/>
    </row>
    <row r="14" spans="17:22" ht="15">
      <c r="Q14" s="149"/>
      <c r="R14" s="149"/>
      <c r="S14" s="80"/>
      <c r="T14" s="80"/>
      <c r="U14" s="80"/>
      <c r="V14" s="80"/>
    </row>
    <row r="15" spans="17:22" ht="15">
      <c r="Q15" s="149"/>
      <c r="R15" s="149"/>
      <c r="S15" s="80"/>
      <c r="T15" s="80"/>
      <c r="U15" s="80"/>
      <c r="V15" s="80"/>
    </row>
    <row r="16" spans="17:22" ht="15">
      <c r="Q16" s="149"/>
      <c r="S16" s="80"/>
      <c r="T16" s="80"/>
      <c r="U16" s="80"/>
      <c r="V16" s="80"/>
    </row>
    <row r="17" spans="17:22" ht="15">
      <c r="Q17" s="149"/>
      <c r="S17" s="80"/>
      <c r="T17" s="80"/>
      <c r="U17" s="80"/>
      <c r="V17" s="80"/>
    </row>
    <row r="18" spans="19:22" ht="15">
      <c r="S18" s="80"/>
      <c r="T18" s="80"/>
      <c r="U18" s="80"/>
      <c r="V18" s="80"/>
    </row>
    <row r="19" spans="19:22" ht="15">
      <c r="S19" s="80"/>
      <c r="T19" s="80"/>
      <c r="U19" s="80"/>
      <c r="V19" s="80"/>
    </row>
    <row r="20" spans="19:22" ht="15">
      <c r="S20" s="80"/>
      <c r="T20" s="80"/>
      <c r="U20" s="80"/>
      <c r="V20" s="80"/>
    </row>
    <row r="28" ht="12.75">
      <c r="B28" t="s">
        <v>178</v>
      </c>
    </row>
    <row r="29" spans="2:27" ht="15">
      <c r="B29" s="125" t="s">
        <v>179</v>
      </c>
      <c r="R29" s="1"/>
      <c r="S29" s="1"/>
      <c r="T29" s="1"/>
      <c r="U29" s="1"/>
      <c r="V29" s="1"/>
      <c r="W29" s="1"/>
      <c r="X29" s="1"/>
      <c r="Y29" s="1"/>
      <c r="Z29" s="1"/>
      <c r="AA29" s="1"/>
    </row>
    <row r="31" spans="1:27" s="1" customFormat="1" ht="17.25" customHeight="1">
      <c r="A31" s="129" t="s">
        <v>156</v>
      </c>
      <c r="R31"/>
      <c r="S31"/>
      <c r="T31"/>
      <c r="U31"/>
      <c r="V31"/>
      <c r="W31"/>
      <c r="X31"/>
      <c r="Y31"/>
      <c r="Z31"/>
      <c r="AA31"/>
    </row>
    <row r="38" ht="12.75">
      <c r="M38" t="s">
        <v>32</v>
      </c>
    </row>
  </sheetData>
  <printOptions/>
  <pageMargins left="0.5511811023622047" right="0.5511811023622047" top="0.5905511811023623" bottom="0.3937007874015748" header="0.31496062992125984" footer="0.31496062992125984"/>
  <pageSetup fitToHeight="1" fitToWidth="1" horizontalDpi="600" verticalDpi="600" orientation="portrait" paperSize="9" scale="84" r:id="rId2"/>
  <headerFooter alignWithMargins="0">
    <oddHeader>&amp;R&amp;"Arial,Bold"&amp;13BUS AND COACH TRAVEL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2012-11-20T14:21:38Z</cp:lastPrinted>
  <dcterms:created xsi:type="dcterms:W3CDTF">1998-12-21T11:20:37Z</dcterms:created>
  <dcterms:modified xsi:type="dcterms:W3CDTF">2012-11-20T14:22:06Z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A2169975</vt:lpwstr>
  </property>
  <property fmtid="{D5CDD505-2E9C-101B-9397-08002B2CF9AE}" pid="3" name="Objective-Comment">
    <vt:lpwstr/>
  </property>
  <property fmtid="{D5CDD505-2E9C-101B-9397-08002B2CF9AE}" pid="4" name="Objective-CreationStamp">
    <vt:filetime>2012-02-09T08:29:05Z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2012-11-20T14:32:31Z</vt:filetime>
  </property>
  <property fmtid="{D5CDD505-2E9C-101B-9397-08002B2CF9AE}" pid="8" name="Objective-ModificationStamp">
    <vt:filetime>2012-11-20T14:32:36Z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2012: Research and analysis: Transport: 2012-2017:</vt:lpwstr>
  </property>
  <property fmtid="{D5CDD505-2E9C-101B-9397-08002B2CF9AE}" pid="11" name="Objective-Parent">
    <vt:lpwstr>Transport statistics: Scottish Transport Statistics: 2012: Research and analysis: Transport: 2012-2017</vt:lpwstr>
  </property>
  <property fmtid="{D5CDD505-2E9C-101B-9397-08002B2CF9AE}" pid="12" name="Objective-State">
    <vt:lpwstr>Published</vt:lpwstr>
  </property>
  <property fmtid="{D5CDD505-2E9C-101B-9397-08002B2CF9AE}" pid="13" name="Objective-Title">
    <vt:lpwstr>chapter02 - bus &amp; coach</vt:lpwstr>
  </property>
  <property fmtid="{D5CDD505-2E9C-101B-9397-08002B2CF9AE}" pid="14" name="Objective-Version">
    <vt:lpwstr>11.0</vt:lpwstr>
  </property>
  <property fmtid="{D5CDD505-2E9C-101B-9397-08002B2CF9AE}" pid="15" name="Objective-VersionComment">
    <vt:lpwstr/>
  </property>
  <property fmtid="{D5CDD505-2E9C-101B-9397-08002B2CF9AE}" pid="16" name="Objective-VersionNumber">
    <vt:r8>12</vt:r8>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