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20" windowHeight="8520" tabRatio="757" activeTab="1"/>
  </bookViews>
  <sheets>
    <sheet name="comments" sheetId="1" r:id="rId1"/>
    <sheet name="Contents" sheetId="2" r:id="rId2"/>
    <sheet name="Tab 6.1-6.2" sheetId="3" r:id="rId3"/>
    <sheet name="Tab 6.3-6.6" sheetId="4" r:id="rId4"/>
    <sheet name="Traffic, max diff" sheetId="5" r:id="rId5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2">'Tab 6.1-6.2'!$A$1:$AO$90</definedName>
    <definedName name="_xlnm.Print_Area" localSheetId="3">'Tab 6.3-6.6'!$A$1:$AS$94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<sst xmlns="http://schemas.openxmlformats.org/spreadsheetml/2006/main" count="177" uniqueCount="138">
  <si>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</si>
  <si>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</si>
  <si>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</si>
  <si>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</si>
  <si>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</si>
  <si>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</si>
  <si>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</si>
  <si>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</si>
  <si>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</si>
  <si>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</si>
  <si>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</si>
  <si>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</si>
  <si>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</si>
  <si>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</si>
  <si>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</si>
  <si>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</si>
  <si>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</si>
  <si>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</si>
  <si>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</si>
  <si>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</si>
  <si>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</si>
  <si>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</si>
  <si>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</si>
  <si>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</si>
  <si>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</si>
  <si>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</si>
  <si>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</si>
  <si>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</si>
  <si>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</si>
  <si>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</si>
  <si>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</si>
  <si>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</si>
  <si>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</si>
  <si>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</si>
  <si>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</si>
  <si>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</si>
  <si>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</si>
  <si>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</si>
  <si>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</si>
  <si>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</si>
  <si>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</si>
  <si>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</si>
  <si>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</si>
  <si>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</si>
  <si>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</si>
  <si>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</si>
  <si>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</si>
  <si>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</si>
  <si>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</si>
  <si>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</si>
  <si>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</si>
  <si>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</si>
  <si>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</si>
  <si>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</si>
  <si>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</si>
  <si>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</si>
  <si>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</si>
  <si>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</si>
  <si>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</si>
  <si>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</si>
  <si>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</si>
  <si>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</si>
  <si>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</si>
  <si>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</si>
  <si>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</si>
  <si>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</si>
  <si>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</si>
  <si>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</si>
  <si>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</si>
  <si>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</si>
  <si>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</si>
  <si>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</si>
  <si>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</si>
  <si>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</si>
  <si>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</si>
  <si>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</si>
  <si>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</si>
  <si>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</si>
  <si>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</si>
  <si>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</si>
  <si>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</si>
  <si>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</si>
  <si>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</si>
  <si>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</si>
  <si>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</si>
  <si>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</si>
  <si>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</si>
  <si>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</si>
  <si>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</si>
  <si>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</si>
  <si>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</si>
  <si>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</si>
  <si>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</si>
  <si>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</si>
  <si>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</si>
  <si>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</si>
  <si>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</si>
  <si>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</si>
  <si>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</si>
  <si>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</si>
  <si>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</si>
  <si>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</si>
  <si>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</si>
  <si>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</si>
  <si>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</si>
  <si>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</si>
  <si>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</si>
  <si>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</si>
  <si>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</si>
  <si>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</si>
  <si>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</si>
  <si>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</si>
  <si>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</si>
  <si>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</si>
  <si>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</si>
  <si>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</si>
  <si>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</si>
  <si>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</si>
  <si>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</si>
  <si>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</si>
  <si>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</si>
  <si>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</si>
  <si>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</si>
  <si>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</si>
  <si>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</si>
  <si>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</si>
  <si>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</si>
  <si>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</si>
  <si>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</si>
  <si>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</si>
  <si>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</si>
  <si>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</si>
  <si>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r>
      <t xml:space="preserve">North East </t>
    </r>
    <r>
      <rPr>
        <b/>
        <vertAlign val="superscript"/>
        <sz val="12"/>
        <rFont val="Arial"/>
        <family val="2"/>
      </rPr>
      <t>1</t>
    </r>
  </si>
  <si>
    <t>1.  In 2015 the police created a new North East division by combining Aberdeen City, Moray and Aberdeenshire councils.</t>
  </si>
  <si>
    <t>Reported casualties by mode of transport and age group, 2017</t>
  </si>
  <si>
    <t>2018 on 2004-08</t>
  </si>
  <si>
    <t>Table 6.5  Reported casualties by mode of transport and age group, 2018</t>
  </si>
  <si>
    <t>£ million at 2018 prices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</si>
</sst>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6" fillId="0" borderId="11" xfId="59" applyFont="1" applyBorder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 applyBorder="1">
      <alignment/>
      <protection/>
    </xf>
    <xf numFmtId="169" fontId="66" fillId="0" borderId="0" xfId="42" applyNumberFormat="1" applyFont="1" applyAlignment="1">
      <alignment/>
    </xf>
    <xf numFmtId="169" fontId="65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7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54" applyFont="1" applyAlignment="1" applyProtection="1">
      <alignment vertical="center"/>
      <protection/>
    </xf>
    <xf numFmtId="168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8" sqref="B38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0.3359375" style="0" customWidth="1"/>
  </cols>
  <sheetData>
    <row r="1" ht="20.25">
      <c r="A1" s="123" t="s">
        <v>124</v>
      </c>
    </row>
    <row r="2" spans="1:2" ht="15">
      <c r="A2" s="124" t="s">
        <v>125</v>
      </c>
      <c r="B2" s="84" t="s">
        <v>120</v>
      </c>
    </row>
    <row r="3" spans="1:2" ht="15">
      <c r="A3" s="124" t="s">
        <v>126</v>
      </c>
      <c r="B3" t="s">
        <v>131</v>
      </c>
    </row>
    <row r="4" spans="1:2" ht="15">
      <c r="A4" s="124" t="s">
        <v>127</v>
      </c>
      <c r="B4" t="s">
        <v>121</v>
      </c>
    </row>
    <row r="5" spans="1:2" ht="15">
      <c r="A5" s="124" t="s">
        <v>128</v>
      </c>
      <c r="B5" t="s">
        <v>122</v>
      </c>
    </row>
    <row r="6" spans="1:2" ht="15">
      <c r="A6" s="124" t="s">
        <v>129</v>
      </c>
      <c r="B6" s="84" t="s">
        <v>134</v>
      </c>
    </row>
    <row r="7" spans="1:2" ht="15">
      <c r="A7" s="124" t="s">
        <v>130</v>
      </c>
      <c r="B7" t="s">
        <v>123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0"/>
  <sheetViews>
    <sheetView zoomScale="75" zoomScaleNormal="75" zoomScalePageLayoutView="0" workbookViewId="0" topLeftCell="A2">
      <selection activeCell="AV34" sqref="AV34"/>
    </sheetView>
  </sheetViews>
  <sheetFormatPr defaultColWidth="8.88671875" defaultRowHeight="15"/>
  <cols>
    <col min="1" max="1" width="27.88671875" style="1" customWidth="1"/>
    <col min="2" max="30" width="8.77734375" style="1" hidden="1" customWidth="1"/>
    <col min="31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86"/>
      <c r="Y2" s="86"/>
      <c r="Z2" s="86"/>
      <c r="AA2" s="86"/>
      <c r="AB2" s="86"/>
      <c r="AC2" s="86"/>
      <c r="AD2" s="86"/>
      <c r="AE2" s="86"/>
      <c r="AF2" s="84"/>
      <c r="AG2" s="84"/>
      <c r="AH2" s="84"/>
      <c r="AI2" s="84"/>
    </row>
    <row r="3" spans="1:35" s="11" customFormat="1" ht="5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4"/>
      <c r="AG3" s="84"/>
      <c r="AH3" s="84"/>
      <c r="AI3" s="84"/>
    </row>
    <row r="4" spans="1:41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  <c r="AK4" s="40">
        <v>2014</v>
      </c>
      <c r="AL4" s="40">
        <v>2015</v>
      </c>
      <c r="AM4" s="40">
        <v>2016</v>
      </c>
      <c r="AN4" s="40">
        <v>2017</v>
      </c>
      <c r="AO4" s="40">
        <v>2018</v>
      </c>
    </row>
    <row r="5" spans="1:35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84"/>
      <c r="X5" s="100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01"/>
      <c r="X6" s="101"/>
      <c r="Y6" s="101"/>
      <c r="Z6" s="101"/>
      <c r="AA6" s="101"/>
      <c r="AB6" s="101"/>
      <c r="AC6" s="101"/>
      <c r="AD6" s="84"/>
      <c r="AE6" s="84"/>
      <c r="AF6" s="84"/>
      <c r="AG6" s="84"/>
      <c r="AH6" s="84"/>
      <c r="AI6" s="84"/>
    </row>
    <row r="7" spans="1:41" ht="15">
      <c r="A7" s="99" t="s">
        <v>44</v>
      </c>
      <c r="B7" s="102">
        <v>357</v>
      </c>
      <c r="C7" s="102">
        <v>290</v>
      </c>
      <c r="D7" s="102">
        <v>268</v>
      </c>
      <c r="E7" s="102">
        <v>294</v>
      </c>
      <c r="F7" s="102">
        <v>266</v>
      </c>
      <c r="G7" s="102">
        <v>253</v>
      </c>
      <c r="H7" s="102">
        <v>252</v>
      </c>
      <c r="I7" s="102">
        <v>228</v>
      </c>
      <c r="J7" s="102">
        <v>212</v>
      </c>
      <c r="K7" s="102">
        <v>185</v>
      </c>
      <c r="L7" s="102">
        <v>187</v>
      </c>
      <c r="M7" s="102">
        <v>214</v>
      </c>
      <c r="N7" s="102">
        <v>184</v>
      </c>
      <c r="O7" s="102">
        <v>167</v>
      </c>
      <c r="P7" s="102">
        <v>129</v>
      </c>
      <c r="Q7" s="102">
        <v>102</v>
      </c>
      <c r="R7" s="102">
        <v>124</v>
      </c>
      <c r="S7" s="102">
        <v>111</v>
      </c>
      <c r="T7" s="102">
        <v>89</v>
      </c>
      <c r="U7" s="102">
        <v>116</v>
      </c>
      <c r="V7" s="102">
        <v>95</v>
      </c>
      <c r="W7" s="102">
        <v>93</v>
      </c>
      <c r="X7" s="102">
        <v>91</v>
      </c>
      <c r="Y7" s="102">
        <v>71</v>
      </c>
      <c r="Z7" s="102">
        <v>85</v>
      </c>
      <c r="AA7" s="102">
        <v>90</v>
      </c>
      <c r="AB7" s="102">
        <v>76</v>
      </c>
      <c r="AC7" s="102">
        <v>83</v>
      </c>
      <c r="AD7" s="102">
        <v>71</v>
      </c>
      <c r="AE7" s="102">
        <v>82</v>
      </c>
      <c r="AF7" s="102">
        <v>56</v>
      </c>
      <c r="AG7" s="102">
        <v>56</v>
      </c>
      <c r="AH7" s="102">
        <v>61</v>
      </c>
      <c r="AI7" s="102">
        <v>64</v>
      </c>
      <c r="AJ7" s="102">
        <v>44</v>
      </c>
      <c r="AK7" s="102">
        <v>67</v>
      </c>
      <c r="AL7" s="102">
        <v>47</v>
      </c>
      <c r="AM7" s="102">
        <v>44</v>
      </c>
      <c r="AN7" s="102">
        <v>44</v>
      </c>
      <c r="AO7" s="102">
        <v>43</v>
      </c>
    </row>
    <row r="8" spans="1:41" ht="15">
      <c r="A8" s="99" t="s">
        <v>45</v>
      </c>
      <c r="B8" s="102">
        <v>4887</v>
      </c>
      <c r="C8" s="102">
        <v>4785</v>
      </c>
      <c r="D8" s="102">
        <v>4707</v>
      </c>
      <c r="E8" s="102">
        <v>4714</v>
      </c>
      <c r="F8" s="102">
        <v>4271</v>
      </c>
      <c r="G8" s="102">
        <v>4482</v>
      </c>
      <c r="H8" s="102">
        <v>4287</v>
      </c>
      <c r="I8" s="102">
        <v>3971</v>
      </c>
      <c r="J8" s="102">
        <v>3653</v>
      </c>
      <c r="K8" s="102">
        <v>3527</v>
      </c>
      <c r="L8" s="102">
        <v>3675</v>
      </c>
      <c r="M8" s="102">
        <v>3344</v>
      </c>
      <c r="N8" s="102">
        <v>2960</v>
      </c>
      <c r="O8" s="102">
        <v>2586</v>
      </c>
      <c r="P8" s="102">
        <v>2141</v>
      </c>
      <c r="Q8" s="102">
        <v>2667</v>
      </c>
      <c r="R8" s="102">
        <v>2509</v>
      </c>
      <c r="S8" s="102">
        <v>1932</v>
      </c>
      <c r="T8" s="102">
        <v>1899</v>
      </c>
      <c r="U8" s="102">
        <v>1884</v>
      </c>
      <c r="V8" s="102">
        <v>1841</v>
      </c>
      <c r="W8" s="102">
        <v>1674</v>
      </c>
      <c r="X8" s="102">
        <v>1557</v>
      </c>
      <c r="Y8" s="102">
        <v>1528</v>
      </c>
      <c r="Z8" s="102">
        <v>1389</v>
      </c>
      <c r="AA8" s="102">
        <v>1232</v>
      </c>
      <c r="AB8" s="102">
        <v>1224</v>
      </c>
      <c r="AC8" s="102">
        <v>1264</v>
      </c>
      <c r="AD8" s="102">
        <v>1136</v>
      </c>
      <c r="AE8" s="102">
        <v>1277</v>
      </c>
      <c r="AF8" s="102">
        <v>1033</v>
      </c>
      <c r="AG8" s="102">
        <v>925</v>
      </c>
      <c r="AH8" s="102">
        <v>953</v>
      </c>
      <c r="AI8" s="102">
        <v>985</v>
      </c>
      <c r="AJ8" s="102">
        <v>806</v>
      </c>
      <c r="AK8" s="102">
        <v>854</v>
      </c>
      <c r="AL8" s="102">
        <v>833</v>
      </c>
      <c r="AM8" s="102">
        <v>815</v>
      </c>
      <c r="AN8" s="102">
        <v>792</v>
      </c>
      <c r="AO8" s="102">
        <v>748</v>
      </c>
    </row>
    <row r="9" spans="1:41" ht="15">
      <c r="A9" s="99" t="s">
        <v>46</v>
      </c>
      <c r="B9" s="103">
        <f aca="true" t="shared" si="0" ref="B9:V9">B7+B8</f>
        <v>5244</v>
      </c>
      <c r="C9" s="103">
        <f t="shared" si="0"/>
        <v>5075</v>
      </c>
      <c r="D9" s="103">
        <f t="shared" si="0"/>
        <v>4975</v>
      </c>
      <c r="E9" s="103">
        <f t="shared" si="0"/>
        <v>5008</v>
      </c>
      <c r="F9" s="103">
        <f t="shared" si="0"/>
        <v>4537</v>
      </c>
      <c r="G9" s="103">
        <f t="shared" si="0"/>
        <v>4735</v>
      </c>
      <c r="H9" s="103">
        <f t="shared" si="0"/>
        <v>4539</v>
      </c>
      <c r="I9" s="103">
        <f t="shared" si="0"/>
        <v>4199</v>
      </c>
      <c r="J9" s="103">
        <f t="shared" si="0"/>
        <v>3865</v>
      </c>
      <c r="K9" s="103">
        <f t="shared" si="0"/>
        <v>3712</v>
      </c>
      <c r="L9" s="103">
        <f t="shared" si="0"/>
        <v>3862</v>
      </c>
      <c r="M9" s="103">
        <f t="shared" si="0"/>
        <v>3558</v>
      </c>
      <c r="N9" s="103">
        <f t="shared" si="0"/>
        <v>3144</v>
      </c>
      <c r="O9" s="103">
        <f t="shared" si="0"/>
        <v>2753</v>
      </c>
      <c r="P9" s="103">
        <f t="shared" si="0"/>
        <v>2270</v>
      </c>
      <c r="Q9" s="103">
        <f t="shared" si="0"/>
        <v>2769</v>
      </c>
      <c r="R9" s="103">
        <f t="shared" si="0"/>
        <v>2633</v>
      </c>
      <c r="S9" s="103">
        <f t="shared" si="0"/>
        <v>2043</v>
      </c>
      <c r="T9" s="103">
        <f t="shared" si="0"/>
        <v>1988</v>
      </c>
      <c r="U9" s="103">
        <f t="shared" si="0"/>
        <v>2000</v>
      </c>
      <c r="V9" s="103">
        <f t="shared" si="0"/>
        <v>1936</v>
      </c>
      <c r="W9" s="103">
        <f aca="true" t="shared" si="1" ref="W9:AO9">W7+W8</f>
        <v>1767</v>
      </c>
      <c r="X9" s="103">
        <f t="shared" si="1"/>
        <v>1648</v>
      </c>
      <c r="Y9" s="103">
        <f t="shared" si="1"/>
        <v>1599</v>
      </c>
      <c r="Z9" s="103">
        <f t="shared" si="1"/>
        <v>1474</v>
      </c>
      <c r="AA9" s="103">
        <f t="shared" si="1"/>
        <v>1322</v>
      </c>
      <c r="AB9" s="103">
        <f t="shared" si="1"/>
        <v>1300</v>
      </c>
      <c r="AC9" s="103">
        <f t="shared" si="1"/>
        <v>1347</v>
      </c>
      <c r="AD9" s="103">
        <f t="shared" si="1"/>
        <v>1207</v>
      </c>
      <c r="AE9" s="103">
        <f t="shared" si="1"/>
        <v>1359</v>
      </c>
      <c r="AF9" s="103">
        <f t="shared" si="1"/>
        <v>1089</v>
      </c>
      <c r="AG9" s="103">
        <f t="shared" si="1"/>
        <v>981</v>
      </c>
      <c r="AH9" s="103">
        <f t="shared" si="1"/>
        <v>1014</v>
      </c>
      <c r="AI9" s="103">
        <f t="shared" si="1"/>
        <v>1049</v>
      </c>
      <c r="AJ9" s="103">
        <f t="shared" si="1"/>
        <v>850</v>
      </c>
      <c r="AK9" s="103">
        <f t="shared" si="1"/>
        <v>921</v>
      </c>
      <c r="AL9" s="103">
        <f t="shared" si="1"/>
        <v>880</v>
      </c>
      <c r="AM9" s="103">
        <f t="shared" si="1"/>
        <v>859</v>
      </c>
      <c r="AN9" s="103">
        <f t="shared" si="1"/>
        <v>836</v>
      </c>
      <c r="AO9" s="103">
        <f t="shared" si="1"/>
        <v>791</v>
      </c>
    </row>
    <row r="10" spans="1:41" ht="15.75" customHeight="1">
      <c r="A10" s="99" t="s">
        <v>47</v>
      </c>
      <c r="B10" s="102">
        <v>10804</v>
      </c>
      <c r="C10" s="102">
        <v>10152</v>
      </c>
      <c r="D10" s="102">
        <v>9887</v>
      </c>
      <c r="E10" s="102">
        <v>9274</v>
      </c>
      <c r="F10" s="102">
        <v>9243</v>
      </c>
      <c r="G10" s="102">
        <v>9614</v>
      </c>
      <c r="H10" s="102">
        <v>10077</v>
      </c>
      <c r="I10" s="102">
        <v>9668</v>
      </c>
      <c r="J10" s="102">
        <v>9215</v>
      </c>
      <c r="K10" s="102">
        <v>9519</v>
      </c>
      <c r="L10" s="102">
        <v>10174</v>
      </c>
      <c r="M10" s="102">
        <v>10247</v>
      </c>
      <c r="N10" s="102">
        <v>9751</v>
      </c>
      <c r="O10" s="102">
        <v>9412</v>
      </c>
      <c r="P10" s="102">
        <v>8724</v>
      </c>
      <c r="Q10" s="102">
        <v>8633</v>
      </c>
      <c r="R10" s="102">
        <v>8490</v>
      </c>
      <c r="S10" s="102">
        <v>8667</v>
      </c>
      <c r="T10" s="102">
        <v>8932</v>
      </c>
      <c r="U10" s="102">
        <v>8743</v>
      </c>
      <c r="V10" s="102">
        <v>8053</v>
      </c>
      <c r="W10" s="102">
        <v>8004</v>
      </c>
      <c r="X10" s="102">
        <v>7788</v>
      </c>
      <c r="Y10" s="102">
        <v>7586</v>
      </c>
      <c r="Z10" s="102">
        <v>7271</v>
      </c>
      <c r="AA10" s="102">
        <v>7386</v>
      </c>
      <c r="AB10" s="102">
        <v>7087</v>
      </c>
      <c r="AC10" s="102">
        <v>6850</v>
      </c>
      <c r="AD10" s="102">
        <v>6575</v>
      </c>
      <c r="AE10" s="102">
        <v>6105</v>
      </c>
      <c r="AF10" s="102">
        <v>5902</v>
      </c>
      <c r="AG10" s="102">
        <v>5360</v>
      </c>
      <c r="AH10" s="102">
        <v>5345</v>
      </c>
      <c r="AI10" s="102">
        <v>5116</v>
      </c>
      <c r="AJ10" s="102">
        <v>4897</v>
      </c>
      <c r="AK10" s="102">
        <v>4782</v>
      </c>
      <c r="AL10" s="102">
        <v>4521</v>
      </c>
      <c r="AM10" s="102">
        <v>4606</v>
      </c>
      <c r="AN10" s="102">
        <v>3756</v>
      </c>
      <c r="AO10" s="102">
        <v>3240</v>
      </c>
    </row>
    <row r="11" spans="1:41" ht="15">
      <c r="A11" s="99" t="s">
        <v>48</v>
      </c>
      <c r="B11" s="102">
        <v>16048</v>
      </c>
      <c r="C11" s="102">
        <v>15227</v>
      </c>
      <c r="D11" s="102">
        <v>14862</v>
      </c>
      <c r="E11" s="102">
        <v>14282</v>
      </c>
      <c r="F11" s="102">
        <v>13780</v>
      </c>
      <c r="G11" s="102">
        <v>14349</v>
      </c>
      <c r="H11" s="102">
        <v>14616</v>
      </c>
      <c r="I11" s="102">
        <v>13867</v>
      </c>
      <c r="J11" s="102">
        <v>13080</v>
      </c>
      <c r="K11" s="102">
        <v>13231</v>
      </c>
      <c r="L11" s="102">
        <v>14036</v>
      </c>
      <c r="M11" s="102">
        <v>13805</v>
      </c>
      <c r="N11" s="102">
        <v>12895</v>
      </c>
      <c r="O11" s="102">
        <v>12165</v>
      </c>
      <c r="P11" s="102">
        <v>10994</v>
      </c>
      <c r="Q11" s="102">
        <v>11402</v>
      </c>
      <c r="R11" s="102">
        <v>11123</v>
      </c>
      <c r="S11" s="102">
        <v>10710</v>
      </c>
      <c r="T11" s="102">
        <v>10920</v>
      </c>
      <c r="U11" s="102">
        <v>10743</v>
      </c>
      <c r="V11" s="102">
        <v>9989</v>
      </c>
      <c r="W11" s="102">
        <v>9771</v>
      </c>
      <c r="X11" s="102">
        <v>9436</v>
      </c>
      <c r="Y11" s="102">
        <v>9185</v>
      </c>
      <c r="Z11" s="102">
        <v>8745</v>
      </c>
      <c r="AA11" s="102">
        <v>8708</v>
      </c>
      <c r="AB11" s="102">
        <v>8387</v>
      </c>
      <c r="AC11" s="102">
        <v>8197</v>
      </c>
      <c r="AD11" s="102">
        <v>7782</v>
      </c>
      <c r="AE11" s="102">
        <v>7464</v>
      </c>
      <c r="AF11" s="102">
        <v>6991</v>
      </c>
      <c r="AG11" s="102">
        <v>6341</v>
      </c>
      <c r="AH11" s="102">
        <v>6359</v>
      </c>
      <c r="AI11" s="102">
        <v>6165</v>
      </c>
      <c r="AJ11" s="102">
        <v>5747</v>
      </c>
      <c r="AK11" s="102">
        <v>5703</v>
      </c>
      <c r="AL11" s="102">
        <v>5401</v>
      </c>
      <c r="AM11" s="102">
        <v>5465</v>
      </c>
      <c r="AN11" s="102">
        <v>4592</v>
      </c>
      <c r="AO11" s="102">
        <v>4031</v>
      </c>
    </row>
    <row r="12" spans="1:41" ht="12" customHeight="1">
      <c r="A12" s="9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</row>
    <row r="13" spans="1:41" ht="15.75">
      <c r="A13" s="41" t="s">
        <v>49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</row>
    <row r="14" spans="1:41" ht="15">
      <c r="A14" s="99" t="s">
        <v>44</v>
      </c>
      <c r="B14" s="102">
        <v>371</v>
      </c>
      <c r="C14" s="102">
        <v>354</v>
      </c>
      <c r="D14" s="102">
        <v>342</v>
      </c>
      <c r="E14" s="102">
        <v>346</v>
      </c>
      <c r="F14" s="102">
        <v>302</v>
      </c>
      <c r="G14" s="102">
        <v>284</v>
      </c>
      <c r="H14" s="102">
        <v>298</v>
      </c>
      <c r="I14" s="102">
        <v>309</v>
      </c>
      <c r="J14" s="102">
        <v>305</v>
      </c>
      <c r="K14" s="102">
        <v>314</v>
      </c>
      <c r="L14" s="102">
        <v>309</v>
      </c>
      <c r="M14" s="102">
        <v>277</v>
      </c>
      <c r="N14" s="102">
        <v>259</v>
      </c>
      <c r="O14" s="102">
        <v>259</v>
      </c>
      <c r="P14" s="102">
        <v>230</v>
      </c>
      <c r="Q14" s="102">
        <v>217</v>
      </c>
      <c r="R14" s="102">
        <v>237</v>
      </c>
      <c r="S14" s="102">
        <v>205</v>
      </c>
      <c r="T14" s="102">
        <v>251</v>
      </c>
      <c r="U14" s="102">
        <v>223</v>
      </c>
      <c r="V14" s="102">
        <v>190</v>
      </c>
      <c r="W14" s="102">
        <v>204</v>
      </c>
      <c r="X14" s="102">
        <v>218</v>
      </c>
      <c r="Y14" s="102">
        <v>203</v>
      </c>
      <c r="Z14" s="102">
        <v>216</v>
      </c>
      <c r="AA14" s="102">
        <v>193</v>
      </c>
      <c r="AB14" s="102">
        <v>188</v>
      </c>
      <c r="AC14" s="102">
        <v>210</v>
      </c>
      <c r="AD14" s="102">
        <v>184</v>
      </c>
      <c r="AE14" s="102">
        <v>163</v>
      </c>
      <c r="AF14" s="102">
        <v>140</v>
      </c>
      <c r="AG14" s="102">
        <v>133</v>
      </c>
      <c r="AH14" s="102">
        <v>114</v>
      </c>
      <c r="AI14" s="102">
        <v>98</v>
      </c>
      <c r="AJ14" s="102">
        <v>115</v>
      </c>
      <c r="AK14" s="102">
        <v>114</v>
      </c>
      <c r="AL14" s="102">
        <v>110</v>
      </c>
      <c r="AM14" s="102">
        <v>131</v>
      </c>
      <c r="AN14" s="102">
        <v>96</v>
      </c>
      <c r="AO14" s="102">
        <v>107</v>
      </c>
    </row>
    <row r="15" spans="1:41" ht="15">
      <c r="A15" s="99" t="s">
        <v>45</v>
      </c>
      <c r="B15" s="102">
        <v>2649</v>
      </c>
      <c r="C15" s="102">
        <v>2433</v>
      </c>
      <c r="D15" s="102">
        <v>2558</v>
      </c>
      <c r="E15" s="102">
        <v>2707</v>
      </c>
      <c r="F15" s="102">
        <v>2158</v>
      </c>
      <c r="G15" s="102">
        <v>2065</v>
      </c>
      <c r="H15" s="102">
        <v>2220</v>
      </c>
      <c r="I15" s="102">
        <v>2211</v>
      </c>
      <c r="J15" s="102">
        <v>1915</v>
      </c>
      <c r="K15" s="102">
        <v>2075</v>
      </c>
      <c r="L15" s="102">
        <v>2139</v>
      </c>
      <c r="M15" s="102">
        <v>1893</v>
      </c>
      <c r="N15" s="102">
        <v>1764</v>
      </c>
      <c r="O15" s="102">
        <v>1682</v>
      </c>
      <c r="P15" s="102">
        <v>1510</v>
      </c>
      <c r="Q15" s="102">
        <v>1657</v>
      </c>
      <c r="R15" s="102">
        <v>1562</v>
      </c>
      <c r="S15" s="102">
        <v>1383</v>
      </c>
      <c r="T15" s="102">
        <v>1413</v>
      </c>
      <c r="U15" s="102">
        <v>1434</v>
      </c>
      <c r="V15" s="102">
        <v>1368</v>
      </c>
      <c r="W15" s="102">
        <v>1333</v>
      </c>
      <c r="X15" s="102">
        <v>1283</v>
      </c>
      <c r="Y15" s="102">
        <v>1156</v>
      </c>
      <c r="Z15" s="102">
        <v>1106</v>
      </c>
      <c r="AA15" s="102">
        <v>1099</v>
      </c>
      <c r="AB15" s="102">
        <v>1028</v>
      </c>
      <c r="AC15" s="102">
        <v>993</v>
      </c>
      <c r="AD15" s="102">
        <v>913</v>
      </c>
      <c r="AE15" s="102">
        <v>965</v>
      </c>
      <c r="AF15" s="102">
        <v>965</v>
      </c>
      <c r="AG15" s="102">
        <v>788</v>
      </c>
      <c r="AH15" s="102">
        <v>722</v>
      </c>
      <c r="AI15" s="102">
        <v>751</v>
      </c>
      <c r="AJ15" s="102">
        <v>619</v>
      </c>
      <c r="AK15" s="102">
        <v>634</v>
      </c>
      <c r="AL15" s="102">
        <v>588</v>
      </c>
      <c r="AM15" s="102">
        <v>617</v>
      </c>
      <c r="AN15" s="102">
        <v>586</v>
      </c>
      <c r="AO15" s="102">
        <v>621</v>
      </c>
    </row>
    <row r="16" spans="1:41" ht="15">
      <c r="A16" s="99" t="s">
        <v>46</v>
      </c>
      <c r="B16" s="103">
        <f aca="true" t="shared" si="2" ref="B16:V16">B14+B15</f>
        <v>3020</v>
      </c>
      <c r="C16" s="103">
        <f t="shared" si="2"/>
        <v>2787</v>
      </c>
      <c r="D16" s="103">
        <f t="shared" si="2"/>
        <v>2900</v>
      </c>
      <c r="E16" s="103">
        <f t="shared" si="2"/>
        <v>3053</v>
      </c>
      <c r="F16" s="103">
        <f t="shared" si="2"/>
        <v>2460</v>
      </c>
      <c r="G16" s="103">
        <f t="shared" si="2"/>
        <v>2349</v>
      </c>
      <c r="H16" s="103">
        <f t="shared" si="2"/>
        <v>2518</v>
      </c>
      <c r="I16" s="103">
        <f t="shared" si="2"/>
        <v>2520</v>
      </c>
      <c r="J16" s="103">
        <f t="shared" si="2"/>
        <v>2220</v>
      </c>
      <c r="K16" s="103">
        <f t="shared" si="2"/>
        <v>2389</v>
      </c>
      <c r="L16" s="103">
        <f t="shared" si="2"/>
        <v>2448</v>
      </c>
      <c r="M16" s="103">
        <f t="shared" si="2"/>
        <v>2170</v>
      </c>
      <c r="N16" s="103">
        <f t="shared" si="2"/>
        <v>2023</v>
      </c>
      <c r="O16" s="103">
        <f t="shared" si="2"/>
        <v>1941</v>
      </c>
      <c r="P16" s="103">
        <f t="shared" si="2"/>
        <v>1740</v>
      </c>
      <c r="Q16" s="103">
        <f t="shared" si="2"/>
        <v>1874</v>
      </c>
      <c r="R16" s="103">
        <f t="shared" si="2"/>
        <v>1799</v>
      </c>
      <c r="S16" s="103">
        <f t="shared" si="2"/>
        <v>1588</v>
      </c>
      <c r="T16" s="103">
        <f t="shared" si="2"/>
        <v>1664</v>
      </c>
      <c r="U16" s="103">
        <f t="shared" si="2"/>
        <v>1657</v>
      </c>
      <c r="V16" s="103">
        <f t="shared" si="2"/>
        <v>1558</v>
      </c>
      <c r="W16" s="103">
        <f aca="true" t="shared" si="3" ref="W16:AO16">W14+W15</f>
        <v>1537</v>
      </c>
      <c r="X16" s="103">
        <f t="shared" si="3"/>
        <v>1501</v>
      </c>
      <c r="Y16" s="103">
        <f t="shared" si="3"/>
        <v>1359</v>
      </c>
      <c r="Z16" s="103">
        <f t="shared" si="3"/>
        <v>1322</v>
      </c>
      <c r="AA16" s="103">
        <f t="shared" si="3"/>
        <v>1292</v>
      </c>
      <c r="AB16" s="103">
        <f t="shared" si="3"/>
        <v>1216</v>
      </c>
      <c r="AC16" s="103">
        <f t="shared" si="3"/>
        <v>1203</v>
      </c>
      <c r="AD16" s="103">
        <f t="shared" si="3"/>
        <v>1097</v>
      </c>
      <c r="AE16" s="103">
        <f t="shared" si="3"/>
        <v>1128</v>
      </c>
      <c r="AF16" s="103">
        <f t="shared" si="3"/>
        <v>1105</v>
      </c>
      <c r="AG16" s="103">
        <f t="shared" si="3"/>
        <v>921</v>
      </c>
      <c r="AH16" s="103">
        <f t="shared" si="3"/>
        <v>836</v>
      </c>
      <c r="AI16" s="103">
        <f t="shared" si="3"/>
        <v>849</v>
      </c>
      <c r="AJ16" s="103">
        <f t="shared" si="3"/>
        <v>734</v>
      </c>
      <c r="AK16" s="103">
        <f t="shared" si="3"/>
        <v>748</v>
      </c>
      <c r="AL16" s="103">
        <f t="shared" si="3"/>
        <v>698</v>
      </c>
      <c r="AM16" s="103">
        <f t="shared" si="3"/>
        <v>748</v>
      </c>
      <c r="AN16" s="103">
        <f t="shared" si="3"/>
        <v>682</v>
      </c>
      <c r="AO16" s="103">
        <f t="shared" si="3"/>
        <v>728</v>
      </c>
    </row>
    <row r="17" spans="1:41" ht="16.5" customHeight="1">
      <c r="A17" s="99" t="s">
        <v>47</v>
      </c>
      <c r="B17" s="102">
        <v>3996</v>
      </c>
      <c r="C17" s="102">
        <v>3774</v>
      </c>
      <c r="D17" s="102">
        <v>3723</v>
      </c>
      <c r="E17" s="102">
        <v>3515</v>
      </c>
      <c r="F17" s="102">
        <v>3194</v>
      </c>
      <c r="G17" s="102">
        <v>3276</v>
      </c>
      <c r="H17" s="102">
        <v>3510</v>
      </c>
      <c r="I17" s="102">
        <v>3432</v>
      </c>
      <c r="J17" s="102">
        <v>3357</v>
      </c>
      <c r="K17" s="102">
        <v>3477</v>
      </c>
      <c r="L17" s="102">
        <v>4121</v>
      </c>
      <c r="M17" s="102">
        <v>4196</v>
      </c>
      <c r="N17" s="102">
        <v>4086</v>
      </c>
      <c r="O17" s="102">
        <v>3902</v>
      </c>
      <c r="P17" s="102">
        <v>3951</v>
      </c>
      <c r="Q17" s="102">
        <v>3492</v>
      </c>
      <c r="R17" s="102">
        <v>3612</v>
      </c>
      <c r="S17" s="102">
        <v>3775</v>
      </c>
      <c r="T17" s="102">
        <v>4062</v>
      </c>
      <c r="U17" s="102">
        <v>4119</v>
      </c>
      <c r="V17" s="102">
        <v>3868</v>
      </c>
      <c r="W17" s="102">
        <v>3823</v>
      </c>
      <c r="X17" s="102">
        <v>3787</v>
      </c>
      <c r="Y17" s="102">
        <v>3799</v>
      </c>
      <c r="Z17" s="102">
        <v>3850</v>
      </c>
      <c r="AA17" s="102">
        <v>3919</v>
      </c>
      <c r="AB17" s="102">
        <v>3835</v>
      </c>
      <c r="AC17" s="102">
        <v>3710</v>
      </c>
      <c r="AD17" s="102">
        <v>3628</v>
      </c>
      <c r="AE17" s="102">
        <v>3567</v>
      </c>
      <c r="AF17" s="102">
        <v>3460</v>
      </c>
      <c r="AG17" s="102">
        <v>3033</v>
      </c>
      <c r="AH17" s="102">
        <v>2790</v>
      </c>
      <c r="AI17" s="102">
        <v>2763</v>
      </c>
      <c r="AJ17" s="102">
        <v>2493</v>
      </c>
      <c r="AK17" s="102">
        <v>2382</v>
      </c>
      <c r="AL17" s="102">
        <v>2378</v>
      </c>
      <c r="AM17" s="102">
        <v>2141</v>
      </c>
      <c r="AN17" s="102">
        <v>1844</v>
      </c>
      <c r="AO17" s="102">
        <v>1664</v>
      </c>
    </row>
    <row r="18" spans="1:41" ht="15">
      <c r="A18" s="99" t="s">
        <v>48</v>
      </c>
      <c r="B18" s="102">
        <v>7016</v>
      </c>
      <c r="C18" s="102">
        <v>6561</v>
      </c>
      <c r="D18" s="102">
        <v>6623</v>
      </c>
      <c r="E18" s="102">
        <v>6568</v>
      </c>
      <c r="F18" s="102">
        <v>5654</v>
      </c>
      <c r="G18" s="102">
        <v>5625</v>
      </c>
      <c r="H18" s="102">
        <v>6028</v>
      </c>
      <c r="I18" s="102">
        <v>5952</v>
      </c>
      <c r="J18" s="102">
        <v>5577</v>
      </c>
      <c r="K18" s="102">
        <v>5866</v>
      </c>
      <c r="L18" s="102">
        <v>6569</v>
      </c>
      <c r="M18" s="102">
        <v>6366</v>
      </c>
      <c r="N18" s="102">
        <v>6109</v>
      </c>
      <c r="O18" s="102">
        <v>5843</v>
      </c>
      <c r="P18" s="102">
        <v>5691</v>
      </c>
      <c r="Q18" s="102">
        <v>5366</v>
      </c>
      <c r="R18" s="102">
        <v>5411</v>
      </c>
      <c r="S18" s="102">
        <v>5363</v>
      </c>
      <c r="T18" s="102">
        <v>5726</v>
      </c>
      <c r="U18" s="102">
        <v>5776</v>
      </c>
      <c r="V18" s="102">
        <v>5426</v>
      </c>
      <c r="W18" s="102">
        <v>5360</v>
      </c>
      <c r="X18" s="102">
        <v>5288</v>
      </c>
      <c r="Y18" s="102">
        <v>5158</v>
      </c>
      <c r="Z18" s="102">
        <v>5172</v>
      </c>
      <c r="AA18" s="102">
        <v>5211</v>
      </c>
      <c r="AB18" s="102">
        <v>5051</v>
      </c>
      <c r="AC18" s="102">
        <v>4913</v>
      </c>
      <c r="AD18" s="102">
        <v>4725</v>
      </c>
      <c r="AE18" s="102">
        <v>4695</v>
      </c>
      <c r="AF18" s="102">
        <v>4565</v>
      </c>
      <c r="AG18" s="102">
        <v>3954</v>
      </c>
      <c r="AH18" s="102">
        <v>3626</v>
      </c>
      <c r="AI18" s="102">
        <v>3612</v>
      </c>
      <c r="AJ18" s="102">
        <v>3227</v>
      </c>
      <c r="AK18" s="102">
        <v>3130</v>
      </c>
      <c r="AL18" s="102">
        <v>3076</v>
      </c>
      <c r="AM18" s="102">
        <v>2889</v>
      </c>
      <c r="AN18" s="102">
        <v>2526</v>
      </c>
      <c r="AO18" s="102">
        <v>2392</v>
      </c>
    </row>
    <row r="19" spans="1:41" ht="10.5" customHeight="1">
      <c r="A19" s="9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</row>
    <row r="20" spans="1:41" ht="15.75">
      <c r="A20" s="41" t="s">
        <v>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</row>
    <row r="21" spans="1:41" ht="15">
      <c r="A21" s="99" t="s">
        <v>44</v>
      </c>
      <c r="B21" s="102">
        <v>728</v>
      </c>
      <c r="C21" s="102">
        <v>644</v>
      </c>
      <c r="D21" s="102">
        <v>610</v>
      </c>
      <c r="E21" s="102">
        <v>640</v>
      </c>
      <c r="F21" s="102">
        <v>568</v>
      </c>
      <c r="G21" s="102">
        <v>537</v>
      </c>
      <c r="H21" s="102">
        <v>550</v>
      </c>
      <c r="I21" s="102">
        <v>537</v>
      </c>
      <c r="J21" s="102">
        <v>517</v>
      </c>
      <c r="K21" s="102">
        <v>499</v>
      </c>
      <c r="L21" s="102">
        <v>496</v>
      </c>
      <c r="M21" s="102">
        <v>491</v>
      </c>
      <c r="N21" s="102">
        <v>443</v>
      </c>
      <c r="O21" s="102">
        <v>426</v>
      </c>
      <c r="P21" s="102">
        <v>359</v>
      </c>
      <c r="Q21" s="102">
        <v>319</v>
      </c>
      <c r="R21" s="102">
        <v>361</v>
      </c>
      <c r="S21" s="102">
        <v>316</v>
      </c>
      <c r="T21" s="102">
        <v>340</v>
      </c>
      <c r="U21" s="102">
        <v>339</v>
      </c>
      <c r="V21" s="102">
        <v>285</v>
      </c>
      <c r="W21" s="102">
        <v>297</v>
      </c>
      <c r="X21" s="102">
        <v>309</v>
      </c>
      <c r="Y21" s="102">
        <v>274</v>
      </c>
      <c r="Z21" s="102">
        <v>301</v>
      </c>
      <c r="AA21" s="102">
        <v>283</v>
      </c>
      <c r="AB21" s="102">
        <v>264</v>
      </c>
      <c r="AC21" s="102">
        <v>293</v>
      </c>
      <c r="AD21" s="102">
        <v>255</v>
      </c>
      <c r="AE21" s="102">
        <v>245</v>
      </c>
      <c r="AF21" s="102">
        <v>196</v>
      </c>
      <c r="AG21" s="102">
        <v>189</v>
      </c>
      <c r="AH21" s="102">
        <v>175</v>
      </c>
      <c r="AI21" s="102">
        <v>162</v>
      </c>
      <c r="AJ21" s="102">
        <v>159</v>
      </c>
      <c r="AK21" s="102">
        <v>181</v>
      </c>
      <c r="AL21" s="102">
        <v>157</v>
      </c>
      <c r="AM21" s="102">
        <v>175</v>
      </c>
      <c r="AN21" s="102">
        <v>140</v>
      </c>
      <c r="AO21" s="102">
        <v>150</v>
      </c>
    </row>
    <row r="22" spans="1:41" ht="15">
      <c r="A22" s="99" t="s">
        <v>45</v>
      </c>
      <c r="B22" s="102">
        <v>7536</v>
      </c>
      <c r="C22" s="102">
        <v>7218</v>
      </c>
      <c r="D22" s="102">
        <v>7265</v>
      </c>
      <c r="E22" s="102">
        <v>7421</v>
      </c>
      <c r="F22" s="102">
        <v>6429</v>
      </c>
      <c r="G22" s="102">
        <v>6547</v>
      </c>
      <c r="H22" s="102">
        <v>6507</v>
      </c>
      <c r="I22" s="102">
        <v>6182</v>
      </c>
      <c r="J22" s="102">
        <v>5568</v>
      </c>
      <c r="K22" s="102">
        <v>5602</v>
      </c>
      <c r="L22" s="102">
        <v>5814</v>
      </c>
      <c r="M22" s="102">
        <v>5237</v>
      </c>
      <c r="N22" s="102">
        <v>4724</v>
      </c>
      <c r="O22" s="102">
        <v>4268</v>
      </c>
      <c r="P22" s="102">
        <v>3651</v>
      </c>
      <c r="Q22" s="102">
        <v>4324</v>
      </c>
      <c r="R22" s="102">
        <v>4071</v>
      </c>
      <c r="S22" s="102">
        <v>3315</v>
      </c>
      <c r="T22" s="102">
        <v>3312</v>
      </c>
      <c r="U22" s="102">
        <v>3318</v>
      </c>
      <c r="V22" s="102">
        <v>3209</v>
      </c>
      <c r="W22" s="102">
        <v>3007</v>
      </c>
      <c r="X22" s="102">
        <v>2840</v>
      </c>
      <c r="Y22" s="102">
        <v>2684</v>
      </c>
      <c r="Z22" s="102">
        <v>2495</v>
      </c>
      <c r="AA22" s="102">
        <v>2331</v>
      </c>
      <c r="AB22" s="102">
        <v>2252</v>
      </c>
      <c r="AC22" s="102">
        <v>2257</v>
      </c>
      <c r="AD22" s="102">
        <v>2049</v>
      </c>
      <c r="AE22" s="102">
        <v>2242</v>
      </c>
      <c r="AF22" s="102">
        <v>1998</v>
      </c>
      <c r="AG22" s="102">
        <v>1713</v>
      </c>
      <c r="AH22" s="102">
        <v>1675</v>
      </c>
      <c r="AI22" s="102">
        <v>1736</v>
      </c>
      <c r="AJ22" s="102">
        <v>1425</v>
      </c>
      <c r="AK22" s="102">
        <v>1488</v>
      </c>
      <c r="AL22" s="102">
        <v>1421</v>
      </c>
      <c r="AM22" s="102">
        <v>1432</v>
      </c>
      <c r="AN22" s="102">
        <v>1378</v>
      </c>
      <c r="AO22" s="102">
        <v>1369</v>
      </c>
    </row>
    <row r="23" spans="1:41" ht="15">
      <c r="A23" s="99" t="s">
        <v>46</v>
      </c>
      <c r="B23" s="103">
        <f aca="true" t="shared" si="4" ref="B23:V23">B21+B22</f>
        <v>8264</v>
      </c>
      <c r="C23" s="103">
        <f t="shared" si="4"/>
        <v>7862</v>
      </c>
      <c r="D23" s="103">
        <f t="shared" si="4"/>
        <v>7875</v>
      </c>
      <c r="E23" s="103">
        <f t="shared" si="4"/>
        <v>8061</v>
      </c>
      <c r="F23" s="103">
        <f t="shared" si="4"/>
        <v>6997</v>
      </c>
      <c r="G23" s="103">
        <f t="shared" si="4"/>
        <v>7084</v>
      </c>
      <c r="H23" s="103">
        <f t="shared" si="4"/>
        <v>7057</v>
      </c>
      <c r="I23" s="103">
        <f t="shared" si="4"/>
        <v>6719</v>
      </c>
      <c r="J23" s="103">
        <f t="shared" si="4"/>
        <v>6085</v>
      </c>
      <c r="K23" s="103">
        <f t="shared" si="4"/>
        <v>6101</v>
      </c>
      <c r="L23" s="103">
        <f t="shared" si="4"/>
        <v>6310</v>
      </c>
      <c r="M23" s="103">
        <f t="shared" si="4"/>
        <v>5728</v>
      </c>
      <c r="N23" s="103">
        <f t="shared" si="4"/>
        <v>5167</v>
      </c>
      <c r="O23" s="103">
        <f t="shared" si="4"/>
        <v>4694</v>
      </c>
      <c r="P23" s="103">
        <f t="shared" si="4"/>
        <v>4010</v>
      </c>
      <c r="Q23" s="103">
        <f t="shared" si="4"/>
        <v>4643</v>
      </c>
      <c r="R23" s="103">
        <f t="shared" si="4"/>
        <v>4432</v>
      </c>
      <c r="S23" s="103">
        <f t="shared" si="4"/>
        <v>3631</v>
      </c>
      <c r="T23" s="103">
        <f t="shared" si="4"/>
        <v>3652</v>
      </c>
      <c r="U23" s="103">
        <f t="shared" si="4"/>
        <v>3657</v>
      </c>
      <c r="V23" s="103">
        <f t="shared" si="4"/>
        <v>3494</v>
      </c>
      <c r="W23" s="103">
        <f aca="true" t="shared" si="5" ref="W23:AO23">W21+W22</f>
        <v>3304</v>
      </c>
      <c r="X23" s="103">
        <f t="shared" si="5"/>
        <v>3149</v>
      </c>
      <c r="Y23" s="103">
        <f t="shared" si="5"/>
        <v>2958</v>
      </c>
      <c r="Z23" s="103">
        <f t="shared" si="5"/>
        <v>2796</v>
      </c>
      <c r="AA23" s="103">
        <f t="shared" si="5"/>
        <v>2614</v>
      </c>
      <c r="AB23" s="103">
        <f t="shared" si="5"/>
        <v>2516</v>
      </c>
      <c r="AC23" s="103">
        <f t="shared" si="5"/>
        <v>2550</v>
      </c>
      <c r="AD23" s="103">
        <f t="shared" si="5"/>
        <v>2304</v>
      </c>
      <c r="AE23" s="103">
        <f t="shared" si="5"/>
        <v>2487</v>
      </c>
      <c r="AF23" s="103">
        <f t="shared" si="5"/>
        <v>2194</v>
      </c>
      <c r="AG23" s="103">
        <f t="shared" si="5"/>
        <v>1902</v>
      </c>
      <c r="AH23" s="103">
        <f t="shared" si="5"/>
        <v>1850</v>
      </c>
      <c r="AI23" s="103">
        <f t="shared" si="5"/>
        <v>1898</v>
      </c>
      <c r="AJ23" s="103">
        <f t="shared" si="5"/>
        <v>1584</v>
      </c>
      <c r="AK23" s="103">
        <f t="shared" si="5"/>
        <v>1669</v>
      </c>
      <c r="AL23" s="103">
        <f t="shared" si="5"/>
        <v>1578</v>
      </c>
      <c r="AM23" s="103">
        <f t="shared" si="5"/>
        <v>1607</v>
      </c>
      <c r="AN23" s="103">
        <f t="shared" si="5"/>
        <v>1518</v>
      </c>
      <c r="AO23" s="103">
        <f t="shared" si="5"/>
        <v>1519</v>
      </c>
    </row>
    <row r="24" spans="1:41" ht="17.25" customHeight="1">
      <c r="A24" s="99" t="s">
        <v>47</v>
      </c>
      <c r="B24" s="102">
        <v>14800</v>
      </c>
      <c r="C24" s="102">
        <v>13926</v>
      </c>
      <c r="D24" s="102">
        <v>13610</v>
      </c>
      <c r="E24" s="102">
        <v>12789</v>
      </c>
      <c r="F24" s="102">
        <v>12437</v>
      </c>
      <c r="G24" s="102">
        <v>12890</v>
      </c>
      <c r="H24" s="102">
        <v>13587</v>
      </c>
      <c r="I24" s="102">
        <v>13100</v>
      </c>
      <c r="J24" s="102">
        <v>12572</v>
      </c>
      <c r="K24" s="102">
        <v>12996</v>
      </c>
      <c r="L24" s="102">
        <v>14295</v>
      </c>
      <c r="M24" s="102">
        <v>14443</v>
      </c>
      <c r="N24" s="102">
        <v>13837</v>
      </c>
      <c r="O24" s="102">
        <v>13314</v>
      </c>
      <c r="P24" s="102">
        <v>12675</v>
      </c>
      <c r="Q24" s="102">
        <v>12125</v>
      </c>
      <c r="R24" s="102">
        <v>12102</v>
      </c>
      <c r="S24" s="102">
        <v>12442</v>
      </c>
      <c r="T24" s="102">
        <v>12994</v>
      </c>
      <c r="U24" s="102">
        <v>12862</v>
      </c>
      <c r="V24" s="102">
        <v>11921</v>
      </c>
      <c r="W24" s="102">
        <v>11827</v>
      </c>
      <c r="X24" s="102">
        <v>11575</v>
      </c>
      <c r="Y24" s="102">
        <v>11385</v>
      </c>
      <c r="Z24" s="102">
        <v>11121</v>
      </c>
      <c r="AA24" s="102">
        <v>11305</v>
      </c>
      <c r="AB24" s="102">
        <v>10922</v>
      </c>
      <c r="AC24" s="102">
        <v>10560</v>
      </c>
      <c r="AD24" s="102">
        <v>10203</v>
      </c>
      <c r="AE24" s="102">
        <v>9672</v>
      </c>
      <c r="AF24" s="102">
        <v>9362</v>
      </c>
      <c r="AG24" s="102">
        <v>8393</v>
      </c>
      <c r="AH24" s="102">
        <v>8135</v>
      </c>
      <c r="AI24" s="102">
        <v>7879</v>
      </c>
      <c r="AJ24" s="102">
        <v>7390</v>
      </c>
      <c r="AK24" s="102">
        <v>7164</v>
      </c>
      <c r="AL24" s="102">
        <v>6899</v>
      </c>
      <c r="AM24" s="102">
        <v>6747</v>
      </c>
      <c r="AN24" s="102">
        <v>5600</v>
      </c>
      <c r="AO24" s="102">
        <v>4904</v>
      </c>
    </row>
    <row r="25" spans="1:41" ht="15">
      <c r="A25" s="104" t="s">
        <v>48</v>
      </c>
      <c r="B25" s="102">
        <v>23064</v>
      </c>
      <c r="C25" s="102">
        <v>21788</v>
      </c>
      <c r="D25" s="102">
        <v>21485</v>
      </c>
      <c r="E25" s="102">
        <v>20850</v>
      </c>
      <c r="F25" s="102">
        <v>19434</v>
      </c>
      <c r="G25" s="102">
        <v>19974</v>
      </c>
      <c r="H25" s="102">
        <v>20644</v>
      </c>
      <c r="I25" s="102">
        <v>19819</v>
      </c>
      <c r="J25" s="102">
        <v>18657</v>
      </c>
      <c r="K25" s="102">
        <v>19097</v>
      </c>
      <c r="L25" s="102">
        <v>20605</v>
      </c>
      <c r="M25" s="102">
        <v>20171</v>
      </c>
      <c r="N25" s="102">
        <v>19004</v>
      </c>
      <c r="O25" s="102">
        <v>18008</v>
      </c>
      <c r="P25" s="102">
        <v>16685</v>
      </c>
      <c r="Q25" s="102">
        <v>16768</v>
      </c>
      <c r="R25" s="102">
        <v>16534</v>
      </c>
      <c r="S25" s="102">
        <v>16073</v>
      </c>
      <c r="T25" s="102">
        <v>16646</v>
      </c>
      <c r="U25" s="102">
        <v>16519</v>
      </c>
      <c r="V25" s="102">
        <v>15415</v>
      </c>
      <c r="W25" s="105">
        <v>15131</v>
      </c>
      <c r="X25" s="105">
        <v>14724</v>
      </c>
      <c r="Y25" s="105">
        <v>14343</v>
      </c>
      <c r="Z25" s="105">
        <v>13917</v>
      </c>
      <c r="AA25" s="105">
        <v>13919</v>
      </c>
      <c r="AB25" s="105">
        <v>13438</v>
      </c>
      <c r="AC25" s="105">
        <v>13110</v>
      </c>
      <c r="AD25" s="105">
        <v>12507</v>
      </c>
      <c r="AE25" s="105">
        <v>12159</v>
      </c>
      <c r="AF25" s="105">
        <v>11556</v>
      </c>
      <c r="AG25" s="105">
        <v>10295</v>
      </c>
      <c r="AH25" s="102">
        <v>9985</v>
      </c>
      <c r="AI25" s="102">
        <v>9777</v>
      </c>
      <c r="AJ25" s="102">
        <v>8974</v>
      </c>
      <c r="AK25" s="102">
        <v>8833</v>
      </c>
      <c r="AL25" s="102">
        <v>8477</v>
      </c>
      <c r="AM25" s="102">
        <v>8354</v>
      </c>
      <c r="AN25" s="102">
        <v>7118</v>
      </c>
      <c r="AO25" s="102">
        <v>6423</v>
      </c>
    </row>
    <row r="26" spans="1:41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7"/>
      <c r="Z26" s="87"/>
      <c r="AA26" s="107"/>
      <c r="AB26" s="107"/>
      <c r="AC26" s="87"/>
      <c r="AD26" s="87"/>
      <c r="AE26" s="87"/>
      <c r="AF26" s="87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1:35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X27" s="100"/>
      <c r="Y27" s="100"/>
      <c r="Z27" s="84"/>
      <c r="AA27" s="100"/>
      <c r="AB27" s="100"/>
      <c r="AC27" s="84"/>
      <c r="AD27" s="84"/>
      <c r="AE27" s="84"/>
      <c r="AF27" s="84"/>
      <c r="AG27" s="83"/>
      <c r="AH27" s="84"/>
      <c r="AI27" s="84"/>
    </row>
    <row r="28" spans="1:35" ht="15.75">
      <c r="A28" s="12" t="s">
        <v>115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0"/>
      <c r="Y28" s="100"/>
      <c r="Z28" s="84"/>
      <c r="AA28" s="100"/>
      <c r="AB28" s="100"/>
      <c r="AC28" s="84"/>
      <c r="AD28" s="84"/>
      <c r="AE28" s="84"/>
      <c r="AF28" s="84"/>
      <c r="AG28" s="83"/>
      <c r="AH28" s="84"/>
      <c r="AI28" s="84"/>
    </row>
    <row r="29" spans="1:35" ht="4.5" customHeight="1">
      <c r="A29" s="1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84"/>
      <c r="AA29" s="100"/>
      <c r="AB29" s="100"/>
      <c r="AC29" s="84"/>
      <c r="AD29" s="84"/>
      <c r="AE29" s="84"/>
      <c r="AF29" s="84"/>
      <c r="AG29" s="83"/>
      <c r="AH29" s="84"/>
      <c r="AI29" s="84"/>
    </row>
    <row r="30" spans="1:41" ht="15.75">
      <c r="A30" s="108"/>
      <c r="B30" s="109">
        <v>1979</v>
      </c>
      <c r="C30" s="109">
        <v>1980</v>
      </c>
      <c r="D30" s="109">
        <v>1981</v>
      </c>
      <c r="E30" s="109">
        <v>1982</v>
      </c>
      <c r="F30" s="109">
        <v>1983</v>
      </c>
      <c r="G30" s="109">
        <v>1984</v>
      </c>
      <c r="H30" s="109">
        <v>1985</v>
      </c>
      <c r="I30" s="109">
        <v>1986</v>
      </c>
      <c r="J30" s="109">
        <v>1987</v>
      </c>
      <c r="K30" s="109">
        <v>1988</v>
      </c>
      <c r="L30" s="109">
        <v>1989</v>
      </c>
      <c r="M30" s="109">
        <v>1990</v>
      </c>
      <c r="N30" s="109">
        <v>1991</v>
      </c>
      <c r="O30" s="109">
        <v>1992</v>
      </c>
      <c r="P30" s="109">
        <v>1993</v>
      </c>
      <c r="Q30" s="109">
        <v>1994</v>
      </c>
      <c r="R30" s="109">
        <v>1995</v>
      </c>
      <c r="S30" s="109">
        <v>1996</v>
      </c>
      <c r="T30" s="109">
        <v>1997</v>
      </c>
      <c r="U30" s="109">
        <v>1998</v>
      </c>
      <c r="V30" s="109">
        <v>1999</v>
      </c>
      <c r="W30" s="109">
        <v>2000</v>
      </c>
      <c r="X30" s="109">
        <v>2001</v>
      </c>
      <c r="Y30" s="109">
        <v>2002</v>
      </c>
      <c r="Z30" s="109">
        <v>2003</v>
      </c>
      <c r="AA30" s="109">
        <v>2004</v>
      </c>
      <c r="AB30" s="109">
        <v>2005</v>
      </c>
      <c r="AC30" s="109">
        <v>2006</v>
      </c>
      <c r="AD30" s="109">
        <v>2007</v>
      </c>
      <c r="AE30" s="109">
        <v>2008</v>
      </c>
      <c r="AF30" s="109">
        <v>2009</v>
      </c>
      <c r="AG30" s="109">
        <v>2010</v>
      </c>
      <c r="AH30" s="109">
        <v>2011</v>
      </c>
      <c r="AI30" s="109">
        <v>2012</v>
      </c>
      <c r="AJ30" s="109">
        <v>2013</v>
      </c>
      <c r="AK30" s="109">
        <v>2014</v>
      </c>
      <c r="AL30" s="109">
        <v>2015</v>
      </c>
      <c r="AM30" s="109">
        <v>2016</v>
      </c>
      <c r="AN30" s="109">
        <v>2017</v>
      </c>
      <c r="AO30" s="109">
        <v>2018</v>
      </c>
    </row>
    <row r="31" spans="1:35" ht="11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</row>
    <row r="32" spans="1:42" s="91" customFormat="1" ht="18.75">
      <c r="A32" s="114" t="s">
        <v>132</v>
      </c>
      <c r="B32" s="115">
        <f>SUM(B34:B35)</f>
        <v>1254</v>
      </c>
      <c r="C32" s="115">
        <f aca="true" t="shared" si="6" ref="C32:AB32">SUM(C34:C35)</f>
        <v>1222</v>
      </c>
      <c r="D32" s="115">
        <f t="shared" si="6"/>
        <v>1190</v>
      </c>
      <c r="E32" s="115">
        <f t="shared" si="6"/>
        <v>1198</v>
      </c>
      <c r="F32" s="115">
        <f t="shared" si="6"/>
        <v>1055</v>
      </c>
      <c r="G32" s="115">
        <f t="shared" si="6"/>
        <v>1189</v>
      </c>
      <c r="H32" s="115">
        <f t="shared" si="6"/>
        <v>1201</v>
      </c>
      <c r="I32" s="115">
        <f t="shared" si="6"/>
        <v>1073</v>
      </c>
      <c r="J32" s="115">
        <f t="shared" si="6"/>
        <v>1178</v>
      </c>
      <c r="K32" s="115">
        <f t="shared" si="6"/>
        <v>1162</v>
      </c>
      <c r="L32" s="115">
        <f t="shared" si="6"/>
        <v>1192</v>
      </c>
      <c r="M32" s="115">
        <f t="shared" si="6"/>
        <v>1129</v>
      </c>
      <c r="N32" s="115">
        <f t="shared" si="6"/>
        <v>1166</v>
      </c>
      <c r="O32" s="115">
        <f t="shared" si="6"/>
        <v>1115</v>
      </c>
      <c r="P32" s="115">
        <f t="shared" si="6"/>
        <v>933</v>
      </c>
      <c r="Q32" s="115">
        <f t="shared" si="6"/>
        <v>872</v>
      </c>
      <c r="R32" s="115">
        <f t="shared" si="6"/>
        <v>907</v>
      </c>
      <c r="S32" s="115">
        <f t="shared" si="6"/>
        <v>875</v>
      </c>
      <c r="T32" s="115">
        <f t="shared" si="6"/>
        <v>930</v>
      </c>
      <c r="U32" s="115">
        <f t="shared" si="6"/>
        <v>863</v>
      </c>
      <c r="V32" s="115">
        <f t="shared" si="6"/>
        <v>761</v>
      </c>
      <c r="W32" s="115">
        <f t="shared" si="6"/>
        <v>764</v>
      </c>
      <c r="X32" s="115">
        <f t="shared" si="6"/>
        <v>736</v>
      </c>
      <c r="Y32" s="115">
        <f t="shared" si="6"/>
        <v>757</v>
      </c>
      <c r="Z32" s="115">
        <f t="shared" si="6"/>
        <v>734</v>
      </c>
      <c r="AA32" s="115">
        <f t="shared" si="6"/>
        <v>735</v>
      </c>
      <c r="AB32" s="115">
        <f t="shared" si="6"/>
        <v>772</v>
      </c>
      <c r="AC32" s="115">
        <f>SUM(AC33:AC35)</f>
        <v>1108</v>
      </c>
      <c r="AD32" s="115">
        <f aca="true" t="shared" si="7" ref="AD32:AM32">SUM(AD33:AD35)</f>
        <v>1215</v>
      </c>
      <c r="AE32" s="115">
        <f t="shared" si="7"/>
        <v>1400</v>
      </c>
      <c r="AF32" s="115">
        <f t="shared" si="7"/>
        <v>1329</v>
      </c>
      <c r="AG32" s="115">
        <f t="shared" si="7"/>
        <v>1090</v>
      </c>
      <c r="AH32" s="115">
        <f t="shared" si="7"/>
        <v>1019</v>
      </c>
      <c r="AI32" s="115">
        <f t="shared" si="7"/>
        <v>1047</v>
      </c>
      <c r="AJ32" s="115">
        <f t="shared" si="7"/>
        <v>930</v>
      </c>
      <c r="AK32" s="115">
        <f t="shared" si="7"/>
        <v>784</v>
      </c>
      <c r="AL32" s="115">
        <f t="shared" si="7"/>
        <v>657</v>
      </c>
      <c r="AM32" s="115">
        <f t="shared" si="7"/>
        <v>583</v>
      </c>
      <c r="AN32" s="115">
        <f>SUM(AN33:AN35)</f>
        <v>467</v>
      </c>
      <c r="AO32" s="115">
        <f>SUM(AO33:AO35)</f>
        <v>424</v>
      </c>
      <c r="AP32" s="121">
        <f>(AO32-AE32)/AE32*100</f>
        <v>-69.71428571428572</v>
      </c>
    </row>
    <row r="33" spans="1:42" s="91" customFormat="1" ht="15">
      <c r="A33" s="116" t="s">
        <v>77</v>
      </c>
      <c r="B33" s="113">
        <v>1155</v>
      </c>
      <c r="C33" s="113">
        <v>1093</v>
      </c>
      <c r="D33" s="113">
        <v>1068</v>
      </c>
      <c r="E33" s="113">
        <v>1088</v>
      </c>
      <c r="F33" s="113">
        <v>967</v>
      </c>
      <c r="G33" s="113">
        <v>980</v>
      </c>
      <c r="H33" s="113">
        <v>1014</v>
      </c>
      <c r="I33" s="113">
        <v>1023</v>
      </c>
      <c r="J33" s="113">
        <v>811</v>
      </c>
      <c r="K33" s="113">
        <v>762</v>
      </c>
      <c r="L33" s="113">
        <v>942</v>
      </c>
      <c r="M33" s="113">
        <v>937</v>
      </c>
      <c r="N33" s="113">
        <v>865</v>
      </c>
      <c r="O33" s="113">
        <v>843</v>
      </c>
      <c r="P33" s="113">
        <v>719</v>
      </c>
      <c r="Q33" s="113">
        <v>653</v>
      </c>
      <c r="R33" s="113">
        <v>647</v>
      </c>
      <c r="S33" s="113">
        <v>576</v>
      </c>
      <c r="T33" s="113">
        <v>594</v>
      </c>
      <c r="U33" s="113">
        <v>546</v>
      </c>
      <c r="V33" s="113">
        <v>479</v>
      </c>
      <c r="W33" s="113">
        <v>466</v>
      </c>
      <c r="X33" s="113">
        <v>408</v>
      </c>
      <c r="Y33" s="113">
        <v>398</v>
      </c>
      <c r="Z33" s="113">
        <v>366</v>
      </c>
      <c r="AA33" s="113">
        <v>369</v>
      </c>
      <c r="AB33" s="113">
        <v>431</v>
      </c>
      <c r="AC33" s="113">
        <v>393</v>
      </c>
      <c r="AD33" s="113">
        <v>408</v>
      </c>
      <c r="AE33" s="113">
        <v>514</v>
      </c>
      <c r="AF33" s="113">
        <v>445</v>
      </c>
      <c r="AG33" s="113">
        <v>350</v>
      </c>
      <c r="AH33" s="113">
        <v>364</v>
      </c>
      <c r="AI33" s="113">
        <v>385</v>
      </c>
      <c r="AJ33" s="113">
        <v>349</v>
      </c>
      <c r="AK33" s="113">
        <v>273</v>
      </c>
      <c r="AL33" s="113">
        <v>229</v>
      </c>
      <c r="AM33" s="113">
        <v>175</v>
      </c>
      <c r="AN33" s="113">
        <v>155</v>
      </c>
      <c r="AO33" s="113">
        <v>135</v>
      </c>
      <c r="AP33" s="121">
        <f aca="true" t="shared" si="8" ref="AP33:AP87">(AO33-AE33)/AE33*100</f>
        <v>-73.73540856031128</v>
      </c>
    </row>
    <row r="34" spans="1:42" ht="15">
      <c r="A34" s="116" t="s">
        <v>87</v>
      </c>
      <c r="B34" s="113">
        <v>916</v>
      </c>
      <c r="C34" s="113">
        <v>899</v>
      </c>
      <c r="D34" s="113">
        <v>890</v>
      </c>
      <c r="E34" s="113">
        <v>899</v>
      </c>
      <c r="F34" s="113">
        <v>782</v>
      </c>
      <c r="G34" s="113">
        <v>888</v>
      </c>
      <c r="H34" s="113">
        <v>889</v>
      </c>
      <c r="I34" s="113">
        <v>821</v>
      </c>
      <c r="J34" s="113">
        <v>876</v>
      </c>
      <c r="K34" s="113">
        <v>889</v>
      </c>
      <c r="L34" s="113">
        <v>885</v>
      </c>
      <c r="M34" s="113">
        <v>846</v>
      </c>
      <c r="N34" s="113">
        <v>912</v>
      </c>
      <c r="O34" s="113">
        <v>834</v>
      </c>
      <c r="P34" s="113">
        <v>704</v>
      </c>
      <c r="Q34" s="113">
        <v>658</v>
      </c>
      <c r="R34" s="113">
        <v>700</v>
      </c>
      <c r="S34" s="113">
        <v>683</v>
      </c>
      <c r="T34" s="113">
        <v>693</v>
      </c>
      <c r="U34" s="113">
        <v>673</v>
      </c>
      <c r="V34" s="113">
        <v>598</v>
      </c>
      <c r="W34" s="113">
        <v>558</v>
      </c>
      <c r="X34" s="113">
        <v>559</v>
      </c>
      <c r="Y34" s="113">
        <v>585</v>
      </c>
      <c r="Z34" s="113">
        <v>556</v>
      </c>
      <c r="AA34" s="113">
        <v>558</v>
      </c>
      <c r="AB34" s="113">
        <v>606</v>
      </c>
      <c r="AC34" s="113">
        <v>552</v>
      </c>
      <c r="AD34" s="113">
        <v>632</v>
      </c>
      <c r="AE34" s="113">
        <v>692</v>
      </c>
      <c r="AF34" s="113">
        <v>687</v>
      </c>
      <c r="AG34" s="113">
        <v>599</v>
      </c>
      <c r="AH34" s="113">
        <v>518</v>
      </c>
      <c r="AI34" s="113">
        <v>533</v>
      </c>
      <c r="AJ34" s="113">
        <v>462</v>
      </c>
      <c r="AK34" s="113">
        <v>419</v>
      </c>
      <c r="AL34" s="113">
        <v>347</v>
      </c>
      <c r="AM34" s="113">
        <v>334</v>
      </c>
      <c r="AN34" s="113">
        <v>252</v>
      </c>
      <c r="AO34" s="113">
        <v>240</v>
      </c>
      <c r="AP34" s="121">
        <f t="shared" si="8"/>
        <v>-65.3179190751445</v>
      </c>
    </row>
    <row r="35" spans="1:42" ht="15">
      <c r="A35" s="116" t="s">
        <v>88</v>
      </c>
      <c r="B35" s="113">
        <v>338</v>
      </c>
      <c r="C35" s="113">
        <v>323</v>
      </c>
      <c r="D35" s="113">
        <v>300</v>
      </c>
      <c r="E35" s="113">
        <v>299</v>
      </c>
      <c r="F35" s="113">
        <v>273</v>
      </c>
      <c r="G35" s="113">
        <v>301</v>
      </c>
      <c r="H35" s="113">
        <v>312</v>
      </c>
      <c r="I35" s="113">
        <v>252</v>
      </c>
      <c r="J35" s="113">
        <v>302</v>
      </c>
      <c r="K35" s="113">
        <v>273</v>
      </c>
      <c r="L35" s="113">
        <v>307</v>
      </c>
      <c r="M35" s="113">
        <v>283</v>
      </c>
      <c r="N35" s="113">
        <v>254</v>
      </c>
      <c r="O35" s="113">
        <v>281</v>
      </c>
      <c r="P35" s="113">
        <v>229</v>
      </c>
      <c r="Q35" s="113">
        <v>214</v>
      </c>
      <c r="R35" s="113">
        <v>207</v>
      </c>
      <c r="S35" s="113">
        <v>192</v>
      </c>
      <c r="T35" s="113">
        <v>237</v>
      </c>
      <c r="U35" s="113">
        <v>190</v>
      </c>
      <c r="V35" s="113">
        <v>163</v>
      </c>
      <c r="W35" s="113">
        <v>206</v>
      </c>
      <c r="X35" s="113">
        <v>177</v>
      </c>
      <c r="Y35" s="113">
        <v>172</v>
      </c>
      <c r="Z35" s="113">
        <v>178</v>
      </c>
      <c r="AA35" s="113">
        <v>177</v>
      </c>
      <c r="AB35" s="113">
        <v>166</v>
      </c>
      <c r="AC35" s="113">
        <v>163</v>
      </c>
      <c r="AD35" s="113">
        <v>175</v>
      </c>
      <c r="AE35" s="113">
        <v>194</v>
      </c>
      <c r="AF35" s="113">
        <v>197</v>
      </c>
      <c r="AG35" s="113">
        <v>141</v>
      </c>
      <c r="AH35" s="113">
        <v>137</v>
      </c>
      <c r="AI35" s="113">
        <v>129</v>
      </c>
      <c r="AJ35" s="113">
        <v>119</v>
      </c>
      <c r="AK35" s="113">
        <v>92</v>
      </c>
      <c r="AL35" s="113">
        <v>81</v>
      </c>
      <c r="AM35" s="113">
        <v>74</v>
      </c>
      <c r="AN35" s="113">
        <v>60</v>
      </c>
      <c r="AO35" s="113">
        <v>49</v>
      </c>
      <c r="AP35" s="121">
        <f t="shared" si="8"/>
        <v>-74.74226804123711</v>
      </c>
    </row>
    <row r="36" spans="1:42" ht="9" customHeight="1">
      <c r="A36" s="117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21"/>
    </row>
    <row r="37" spans="1:42" s="91" customFormat="1" ht="15.75">
      <c r="A37" s="114" t="s">
        <v>1</v>
      </c>
      <c r="B37" s="115">
        <f>SUM(B38:B40)</f>
        <v>1984</v>
      </c>
      <c r="C37" s="115">
        <f aca="true" t="shared" si="9" ref="C37:AM37">SUM(C38:C40)</f>
        <v>1741</v>
      </c>
      <c r="D37" s="115">
        <f t="shared" si="9"/>
        <v>1647</v>
      </c>
      <c r="E37" s="115">
        <f t="shared" si="9"/>
        <v>1625</v>
      </c>
      <c r="F37" s="115">
        <f t="shared" si="9"/>
        <v>1475</v>
      </c>
      <c r="G37" s="115">
        <f t="shared" si="9"/>
        <v>1500</v>
      </c>
      <c r="H37" s="115">
        <f t="shared" si="9"/>
        <v>1586</v>
      </c>
      <c r="I37" s="115">
        <f t="shared" si="9"/>
        <v>1503</v>
      </c>
      <c r="J37" s="115">
        <f t="shared" si="9"/>
        <v>1318</v>
      </c>
      <c r="K37" s="115">
        <f t="shared" si="9"/>
        <v>1384</v>
      </c>
      <c r="L37" s="115">
        <f t="shared" si="9"/>
        <v>1491</v>
      </c>
      <c r="M37" s="115">
        <f t="shared" si="9"/>
        <v>1569</v>
      </c>
      <c r="N37" s="115">
        <f t="shared" si="9"/>
        <v>1489</v>
      </c>
      <c r="O37" s="115">
        <f t="shared" si="9"/>
        <v>1383</v>
      </c>
      <c r="P37" s="115">
        <f t="shared" si="9"/>
        <v>1367</v>
      </c>
      <c r="Q37" s="115">
        <f t="shared" si="9"/>
        <v>1369</v>
      </c>
      <c r="R37" s="115">
        <f t="shared" si="9"/>
        <v>1302</v>
      </c>
      <c r="S37" s="115">
        <f t="shared" si="9"/>
        <v>1310</v>
      </c>
      <c r="T37" s="115">
        <f t="shared" si="9"/>
        <v>1282</v>
      </c>
      <c r="U37" s="115">
        <f t="shared" si="9"/>
        <v>1258</v>
      </c>
      <c r="V37" s="115">
        <f t="shared" si="9"/>
        <v>1257</v>
      </c>
      <c r="W37" s="115">
        <f t="shared" si="9"/>
        <v>1174</v>
      </c>
      <c r="X37" s="115">
        <f t="shared" si="9"/>
        <v>1233</v>
      </c>
      <c r="Y37" s="115">
        <f t="shared" si="9"/>
        <v>1168</v>
      </c>
      <c r="Z37" s="115">
        <f t="shared" si="9"/>
        <v>1047</v>
      </c>
      <c r="AA37" s="115">
        <f t="shared" si="9"/>
        <v>1072</v>
      </c>
      <c r="AB37" s="115">
        <f t="shared" si="9"/>
        <v>977</v>
      </c>
      <c r="AC37" s="115">
        <f t="shared" si="9"/>
        <v>1021</v>
      </c>
      <c r="AD37" s="115">
        <f t="shared" si="9"/>
        <v>927</v>
      </c>
      <c r="AE37" s="115">
        <f t="shared" si="9"/>
        <v>931</v>
      </c>
      <c r="AF37" s="115">
        <f t="shared" si="9"/>
        <v>909</v>
      </c>
      <c r="AG37" s="115">
        <f t="shared" si="9"/>
        <v>741</v>
      </c>
      <c r="AH37" s="115">
        <f t="shared" si="9"/>
        <v>750</v>
      </c>
      <c r="AI37" s="115">
        <f t="shared" si="9"/>
        <v>742</v>
      </c>
      <c r="AJ37" s="115">
        <f t="shared" si="9"/>
        <v>642</v>
      </c>
      <c r="AK37" s="115">
        <f t="shared" si="9"/>
        <v>533</v>
      </c>
      <c r="AL37" s="115">
        <f t="shared" si="9"/>
        <v>472</v>
      </c>
      <c r="AM37" s="115">
        <f t="shared" si="9"/>
        <v>421</v>
      </c>
      <c r="AN37" s="115">
        <f>SUM(AN38:AN40)</f>
        <v>459</v>
      </c>
      <c r="AO37" s="115">
        <f>SUM(AO38:AO40)</f>
        <v>406</v>
      </c>
      <c r="AP37" s="121">
        <f t="shared" si="8"/>
        <v>-56.390977443609025</v>
      </c>
    </row>
    <row r="38" spans="1:42" ht="15">
      <c r="A38" s="116" t="s">
        <v>89</v>
      </c>
      <c r="B38" s="113">
        <v>470</v>
      </c>
      <c r="C38" s="113">
        <v>432</v>
      </c>
      <c r="D38" s="113">
        <v>420</v>
      </c>
      <c r="E38" s="113">
        <v>509</v>
      </c>
      <c r="F38" s="113">
        <v>390</v>
      </c>
      <c r="G38" s="113">
        <v>387</v>
      </c>
      <c r="H38" s="113">
        <v>394</v>
      </c>
      <c r="I38" s="113">
        <v>389</v>
      </c>
      <c r="J38" s="113">
        <v>372</v>
      </c>
      <c r="K38" s="113">
        <v>365</v>
      </c>
      <c r="L38" s="113">
        <v>390</v>
      </c>
      <c r="M38" s="113">
        <v>453</v>
      </c>
      <c r="N38" s="113">
        <v>432</v>
      </c>
      <c r="O38" s="113">
        <v>402</v>
      </c>
      <c r="P38" s="113">
        <v>404</v>
      </c>
      <c r="Q38" s="113">
        <v>379</v>
      </c>
      <c r="R38" s="113">
        <v>351</v>
      </c>
      <c r="S38" s="113">
        <v>358</v>
      </c>
      <c r="T38" s="113">
        <v>376</v>
      </c>
      <c r="U38" s="113">
        <v>368</v>
      </c>
      <c r="V38" s="113">
        <v>338</v>
      </c>
      <c r="W38" s="113">
        <v>329</v>
      </c>
      <c r="X38" s="113">
        <v>321</v>
      </c>
      <c r="Y38" s="113">
        <v>363</v>
      </c>
      <c r="Z38" s="113">
        <v>271</v>
      </c>
      <c r="AA38" s="113">
        <v>315</v>
      </c>
      <c r="AB38" s="113">
        <v>306</v>
      </c>
      <c r="AC38" s="113">
        <v>280</v>
      </c>
      <c r="AD38" s="113">
        <v>284</v>
      </c>
      <c r="AE38" s="113">
        <v>286</v>
      </c>
      <c r="AF38" s="113">
        <v>232</v>
      </c>
      <c r="AG38" s="113">
        <v>192</v>
      </c>
      <c r="AH38" s="113">
        <v>220</v>
      </c>
      <c r="AI38" s="113">
        <v>202</v>
      </c>
      <c r="AJ38" s="113">
        <v>178</v>
      </c>
      <c r="AK38" s="113">
        <v>141</v>
      </c>
      <c r="AL38" s="113">
        <v>145</v>
      </c>
      <c r="AM38" s="113">
        <v>111</v>
      </c>
      <c r="AN38" s="113">
        <v>135</v>
      </c>
      <c r="AO38" s="113">
        <v>126</v>
      </c>
      <c r="AP38" s="121">
        <f t="shared" si="8"/>
        <v>-55.94405594405595</v>
      </c>
    </row>
    <row r="39" spans="1:42" ht="15">
      <c r="A39" s="116" t="s">
        <v>90</v>
      </c>
      <c r="B39" s="113">
        <v>704</v>
      </c>
      <c r="C39" s="113">
        <v>648</v>
      </c>
      <c r="D39" s="113">
        <v>566</v>
      </c>
      <c r="E39" s="113">
        <v>467</v>
      </c>
      <c r="F39" s="113">
        <v>473</v>
      </c>
      <c r="G39" s="113">
        <v>495</v>
      </c>
      <c r="H39" s="113">
        <v>536</v>
      </c>
      <c r="I39" s="113">
        <v>471</v>
      </c>
      <c r="J39" s="113">
        <v>412</v>
      </c>
      <c r="K39" s="113">
        <v>437</v>
      </c>
      <c r="L39" s="113">
        <v>509</v>
      </c>
      <c r="M39" s="113">
        <v>474</v>
      </c>
      <c r="N39" s="113">
        <v>460</v>
      </c>
      <c r="O39" s="113">
        <v>455</v>
      </c>
      <c r="P39" s="113">
        <v>433</v>
      </c>
      <c r="Q39" s="113">
        <v>454</v>
      </c>
      <c r="R39" s="113">
        <v>457</v>
      </c>
      <c r="S39" s="113">
        <v>419</v>
      </c>
      <c r="T39" s="113">
        <v>401</v>
      </c>
      <c r="U39" s="113">
        <v>369</v>
      </c>
      <c r="V39" s="113">
        <v>387</v>
      </c>
      <c r="W39" s="113">
        <v>367</v>
      </c>
      <c r="X39" s="113">
        <v>396</v>
      </c>
      <c r="Y39" s="113">
        <v>359</v>
      </c>
      <c r="Z39" s="113">
        <v>316</v>
      </c>
      <c r="AA39" s="113">
        <v>326</v>
      </c>
      <c r="AB39" s="113">
        <v>270</v>
      </c>
      <c r="AC39" s="113">
        <v>332</v>
      </c>
      <c r="AD39" s="113">
        <v>253</v>
      </c>
      <c r="AE39" s="113">
        <v>270</v>
      </c>
      <c r="AF39" s="113">
        <v>281</v>
      </c>
      <c r="AG39" s="113">
        <v>219</v>
      </c>
      <c r="AH39" s="113">
        <v>237</v>
      </c>
      <c r="AI39" s="113">
        <v>227</v>
      </c>
      <c r="AJ39" s="113">
        <v>185</v>
      </c>
      <c r="AK39" s="113">
        <v>168</v>
      </c>
      <c r="AL39" s="113">
        <v>126</v>
      </c>
      <c r="AM39" s="113">
        <v>135</v>
      </c>
      <c r="AN39" s="113">
        <v>120</v>
      </c>
      <c r="AO39" s="113">
        <v>96</v>
      </c>
      <c r="AP39" s="121">
        <f t="shared" si="8"/>
        <v>-64.44444444444444</v>
      </c>
    </row>
    <row r="40" spans="1:42" ht="15">
      <c r="A40" s="116" t="s">
        <v>91</v>
      </c>
      <c r="B40" s="113">
        <v>810</v>
      </c>
      <c r="C40" s="113">
        <v>661</v>
      </c>
      <c r="D40" s="113">
        <v>661</v>
      </c>
      <c r="E40" s="113">
        <v>649</v>
      </c>
      <c r="F40" s="113">
        <v>612</v>
      </c>
      <c r="G40" s="113">
        <v>618</v>
      </c>
      <c r="H40" s="113">
        <v>656</v>
      </c>
      <c r="I40" s="113">
        <v>643</v>
      </c>
      <c r="J40" s="113">
        <v>534</v>
      </c>
      <c r="K40" s="113">
        <v>582</v>
      </c>
      <c r="L40" s="113">
        <v>592</v>
      </c>
      <c r="M40" s="113">
        <v>642</v>
      </c>
      <c r="N40" s="113">
        <v>597</v>
      </c>
      <c r="O40" s="113">
        <v>526</v>
      </c>
      <c r="P40" s="113">
        <v>530</v>
      </c>
      <c r="Q40" s="113">
        <v>536</v>
      </c>
      <c r="R40" s="113">
        <v>494</v>
      </c>
      <c r="S40" s="113">
        <v>533</v>
      </c>
      <c r="T40" s="113">
        <v>505</v>
      </c>
      <c r="U40" s="113">
        <v>521</v>
      </c>
      <c r="V40" s="113">
        <v>532</v>
      </c>
      <c r="W40" s="113">
        <v>478</v>
      </c>
      <c r="X40" s="113">
        <v>516</v>
      </c>
      <c r="Y40" s="113">
        <v>446</v>
      </c>
      <c r="Z40" s="113">
        <v>460</v>
      </c>
      <c r="AA40" s="113">
        <v>431</v>
      </c>
      <c r="AB40" s="113">
        <v>401</v>
      </c>
      <c r="AC40" s="113">
        <v>409</v>
      </c>
      <c r="AD40" s="113">
        <v>390</v>
      </c>
      <c r="AE40" s="113">
        <v>375</v>
      </c>
      <c r="AF40" s="113">
        <v>396</v>
      </c>
      <c r="AG40" s="113">
        <v>330</v>
      </c>
      <c r="AH40" s="113">
        <v>293</v>
      </c>
      <c r="AI40" s="113">
        <v>313</v>
      </c>
      <c r="AJ40" s="113">
        <v>279</v>
      </c>
      <c r="AK40" s="113">
        <v>224</v>
      </c>
      <c r="AL40" s="113">
        <v>201</v>
      </c>
      <c r="AM40" s="113">
        <v>175</v>
      </c>
      <c r="AN40" s="113">
        <v>204</v>
      </c>
      <c r="AO40" s="113">
        <v>184</v>
      </c>
      <c r="AP40" s="121">
        <f t="shared" si="8"/>
        <v>-50.93333333333333</v>
      </c>
    </row>
    <row r="41" spans="1:42" ht="9.75" customHeight="1">
      <c r="A41" s="11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21"/>
    </row>
    <row r="42" spans="1:42" s="90" customFormat="1" ht="15.75">
      <c r="A42" s="114" t="s">
        <v>78</v>
      </c>
      <c r="B42" s="115">
        <f>SUM(B43:B44)</f>
        <v>892</v>
      </c>
      <c r="C42" s="115">
        <f aca="true" t="shared" si="10" ref="C42:AM42">SUM(C43:C44)</f>
        <v>911</v>
      </c>
      <c r="D42" s="115">
        <f t="shared" si="10"/>
        <v>834</v>
      </c>
      <c r="E42" s="115">
        <f t="shared" si="10"/>
        <v>789</v>
      </c>
      <c r="F42" s="115">
        <f t="shared" si="10"/>
        <v>726</v>
      </c>
      <c r="G42" s="115">
        <f t="shared" si="10"/>
        <v>748</v>
      </c>
      <c r="H42" s="115">
        <f t="shared" si="10"/>
        <v>835</v>
      </c>
      <c r="I42" s="115">
        <f t="shared" si="10"/>
        <v>767</v>
      </c>
      <c r="J42" s="115">
        <f t="shared" si="10"/>
        <v>777</v>
      </c>
      <c r="K42" s="115">
        <f t="shared" si="10"/>
        <v>776</v>
      </c>
      <c r="L42" s="115">
        <f t="shared" si="10"/>
        <v>860</v>
      </c>
      <c r="M42" s="115">
        <f t="shared" si="10"/>
        <v>885</v>
      </c>
      <c r="N42" s="115">
        <f t="shared" si="10"/>
        <v>838</v>
      </c>
      <c r="O42" s="115">
        <f t="shared" si="10"/>
        <v>709</v>
      </c>
      <c r="P42" s="115">
        <f t="shared" si="10"/>
        <v>695</v>
      </c>
      <c r="Q42" s="115">
        <f t="shared" si="10"/>
        <v>672</v>
      </c>
      <c r="R42" s="115">
        <f t="shared" si="10"/>
        <v>635</v>
      </c>
      <c r="S42" s="115">
        <f t="shared" si="10"/>
        <v>644</v>
      </c>
      <c r="T42" s="115">
        <f t="shared" si="10"/>
        <v>641</v>
      </c>
      <c r="U42" s="115">
        <f t="shared" si="10"/>
        <v>650</v>
      </c>
      <c r="V42" s="115">
        <f t="shared" si="10"/>
        <v>593</v>
      </c>
      <c r="W42" s="115">
        <f t="shared" si="10"/>
        <v>559</v>
      </c>
      <c r="X42" s="115">
        <f t="shared" si="10"/>
        <v>543</v>
      </c>
      <c r="Y42" s="115">
        <f t="shared" si="10"/>
        <v>533</v>
      </c>
      <c r="Z42" s="115">
        <f t="shared" si="10"/>
        <v>545</v>
      </c>
      <c r="AA42" s="115">
        <f t="shared" si="10"/>
        <v>545</v>
      </c>
      <c r="AB42" s="115">
        <f t="shared" si="10"/>
        <v>550</v>
      </c>
      <c r="AC42" s="115">
        <f t="shared" si="10"/>
        <v>535</v>
      </c>
      <c r="AD42" s="115">
        <f t="shared" si="10"/>
        <v>469</v>
      </c>
      <c r="AE42" s="115">
        <f t="shared" si="10"/>
        <v>436</v>
      </c>
      <c r="AF42" s="115">
        <f t="shared" si="10"/>
        <v>455</v>
      </c>
      <c r="AG42" s="115">
        <f t="shared" si="10"/>
        <v>436</v>
      </c>
      <c r="AH42" s="115">
        <f t="shared" si="10"/>
        <v>377</v>
      </c>
      <c r="AI42" s="115">
        <f t="shared" si="10"/>
        <v>344</v>
      </c>
      <c r="AJ42" s="115">
        <f t="shared" si="10"/>
        <v>350</v>
      </c>
      <c r="AK42" s="115">
        <f t="shared" si="10"/>
        <v>304</v>
      </c>
      <c r="AL42" s="115">
        <f t="shared" si="10"/>
        <v>346</v>
      </c>
      <c r="AM42" s="115">
        <f t="shared" si="10"/>
        <v>306</v>
      </c>
      <c r="AN42" s="115">
        <f>SUM(AN43:AN44)</f>
        <v>288</v>
      </c>
      <c r="AO42" s="115">
        <f>SUM(AO43:AO44)</f>
        <v>240</v>
      </c>
      <c r="AP42" s="121">
        <f t="shared" si="8"/>
        <v>-44.95412844036697</v>
      </c>
    </row>
    <row r="43" spans="1:42" ht="15">
      <c r="A43" s="116" t="s">
        <v>92</v>
      </c>
      <c r="B43" s="113">
        <v>339</v>
      </c>
      <c r="C43" s="113">
        <v>448</v>
      </c>
      <c r="D43" s="113">
        <v>451</v>
      </c>
      <c r="E43" s="113">
        <v>443</v>
      </c>
      <c r="F43" s="113">
        <v>409</v>
      </c>
      <c r="G43" s="113">
        <v>396</v>
      </c>
      <c r="H43" s="113">
        <v>496</v>
      </c>
      <c r="I43" s="113">
        <v>456</v>
      </c>
      <c r="J43" s="113">
        <v>466</v>
      </c>
      <c r="K43" s="113">
        <v>444</v>
      </c>
      <c r="L43" s="113">
        <v>501</v>
      </c>
      <c r="M43" s="113">
        <v>496</v>
      </c>
      <c r="N43" s="113">
        <v>478</v>
      </c>
      <c r="O43" s="113">
        <v>405</v>
      </c>
      <c r="P43" s="113">
        <v>376</v>
      </c>
      <c r="Q43" s="113">
        <v>370</v>
      </c>
      <c r="R43" s="113">
        <v>325</v>
      </c>
      <c r="S43" s="113">
        <v>375</v>
      </c>
      <c r="T43" s="113">
        <v>363</v>
      </c>
      <c r="U43" s="113">
        <v>341</v>
      </c>
      <c r="V43" s="113">
        <v>360</v>
      </c>
      <c r="W43" s="113">
        <v>299</v>
      </c>
      <c r="X43" s="113">
        <v>296</v>
      </c>
      <c r="Y43" s="113">
        <v>290</v>
      </c>
      <c r="Z43" s="113">
        <v>316</v>
      </c>
      <c r="AA43" s="113">
        <v>299</v>
      </c>
      <c r="AB43" s="113">
        <v>323</v>
      </c>
      <c r="AC43" s="113">
        <v>310</v>
      </c>
      <c r="AD43" s="113">
        <v>268</v>
      </c>
      <c r="AE43" s="113">
        <v>288</v>
      </c>
      <c r="AF43" s="113">
        <v>282</v>
      </c>
      <c r="AG43" s="113">
        <v>275</v>
      </c>
      <c r="AH43" s="113">
        <v>232</v>
      </c>
      <c r="AI43" s="113">
        <v>211</v>
      </c>
      <c r="AJ43" s="113">
        <v>208</v>
      </c>
      <c r="AK43" s="113">
        <v>193</v>
      </c>
      <c r="AL43" s="113">
        <v>227</v>
      </c>
      <c r="AM43" s="113">
        <v>178</v>
      </c>
      <c r="AN43" s="113">
        <v>174</v>
      </c>
      <c r="AO43" s="113">
        <v>156</v>
      </c>
      <c r="AP43" s="121">
        <f t="shared" si="8"/>
        <v>-45.83333333333333</v>
      </c>
    </row>
    <row r="44" spans="1:42" ht="15">
      <c r="A44" s="116" t="s">
        <v>93</v>
      </c>
      <c r="B44" s="113">
        <v>553</v>
      </c>
      <c r="C44" s="113">
        <v>463</v>
      </c>
      <c r="D44" s="113">
        <v>383</v>
      </c>
      <c r="E44" s="113">
        <v>346</v>
      </c>
      <c r="F44" s="113">
        <v>317</v>
      </c>
      <c r="G44" s="113">
        <v>352</v>
      </c>
      <c r="H44" s="113">
        <v>339</v>
      </c>
      <c r="I44" s="113">
        <v>311</v>
      </c>
      <c r="J44" s="113">
        <v>311</v>
      </c>
      <c r="K44" s="113">
        <v>332</v>
      </c>
      <c r="L44" s="113">
        <v>359</v>
      </c>
      <c r="M44" s="113">
        <v>389</v>
      </c>
      <c r="N44" s="113">
        <v>360</v>
      </c>
      <c r="O44" s="113">
        <v>304</v>
      </c>
      <c r="P44" s="113">
        <v>319</v>
      </c>
      <c r="Q44" s="113">
        <v>302</v>
      </c>
      <c r="R44" s="113">
        <v>310</v>
      </c>
      <c r="S44" s="113">
        <v>269</v>
      </c>
      <c r="T44" s="113">
        <v>278</v>
      </c>
      <c r="U44" s="113">
        <v>309</v>
      </c>
      <c r="V44" s="113">
        <v>233</v>
      </c>
      <c r="W44" s="113">
        <v>260</v>
      </c>
      <c r="X44" s="113">
        <v>247</v>
      </c>
      <c r="Y44" s="113">
        <v>243</v>
      </c>
      <c r="Z44" s="113">
        <v>229</v>
      </c>
      <c r="AA44" s="113">
        <v>246</v>
      </c>
      <c r="AB44" s="113">
        <v>227</v>
      </c>
      <c r="AC44" s="113">
        <v>225</v>
      </c>
      <c r="AD44" s="113">
        <v>201</v>
      </c>
      <c r="AE44" s="113">
        <v>148</v>
      </c>
      <c r="AF44" s="113">
        <v>173</v>
      </c>
      <c r="AG44" s="113">
        <v>161</v>
      </c>
      <c r="AH44" s="113">
        <v>145</v>
      </c>
      <c r="AI44" s="113">
        <v>133</v>
      </c>
      <c r="AJ44" s="113">
        <v>142</v>
      </c>
      <c r="AK44" s="113">
        <v>111</v>
      </c>
      <c r="AL44" s="113">
        <v>119</v>
      </c>
      <c r="AM44" s="113">
        <v>128</v>
      </c>
      <c r="AN44" s="113">
        <v>114</v>
      </c>
      <c r="AO44" s="113">
        <v>84</v>
      </c>
      <c r="AP44" s="121">
        <f t="shared" si="8"/>
        <v>-43.24324324324324</v>
      </c>
    </row>
    <row r="45" spans="1:42" ht="9" customHeight="1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21"/>
    </row>
    <row r="46" spans="1:42" s="90" customFormat="1" ht="15.75">
      <c r="A46" s="114" t="s">
        <v>79</v>
      </c>
      <c r="B46" s="115">
        <f aca="true" t="shared" si="11" ref="B46:AM46">SUM(B47:B49)</f>
        <v>1142</v>
      </c>
      <c r="C46" s="115">
        <f t="shared" si="11"/>
        <v>1053</v>
      </c>
      <c r="D46" s="115">
        <f t="shared" si="11"/>
        <v>949</v>
      </c>
      <c r="E46" s="115">
        <f t="shared" si="11"/>
        <v>989</v>
      </c>
      <c r="F46" s="115">
        <f t="shared" si="11"/>
        <v>886</v>
      </c>
      <c r="G46" s="115">
        <f t="shared" si="11"/>
        <v>903</v>
      </c>
      <c r="H46" s="115">
        <f t="shared" si="11"/>
        <v>891</v>
      </c>
      <c r="I46" s="115">
        <f t="shared" si="11"/>
        <v>976</v>
      </c>
      <c r="J46" s="115">
        <f t="shared" si="11"/>
        <v>767</v>
      </c>
      <c r="K46" s="115">
        <f t="shared" si="11"/>
        <v>861</v>
      </c>
      <c r="L46" s="115">
        <f t="shared" si="11"/>
        <v>946</v>
      </c>
      <c r="M46" s="115">
        <f t="shared" si="11"/>
        <v>933</v>
      </c>
      <c r="N46" s="115">
        <f t="shared" si="11"/>
        <v>789</v>
      </c>
      <c r="O46" s="115">
        <f t="shared" si="11"/>
        <v>754</v>
      </c>
      <c r="P46" s="115">
        <f t="shared" si="11"/>
        <v>739</v>
      </c>
      <c r="Q46" s="115">
        <f t="shared" si="11"/>
        <v>816</v>
      </c>
      <c r="R46" s="115">
        <f t="shared" si="11"/>
        <v>726</v>
      </c>
      <c r="S46" s="115">
        <f t="shared" si="11"/>
        <v>748</v>
      </c>
      <c r="T46" s="115">
        <f t="shared" si="11"/>
        <v>872</v>
      </c>
      <c r="U46" s="115">
        <f t="shared" si="11"/>
        <v>798</v>
      </c>
      <c r="V46" s="115">
        <f t="shared" si="11"/>
        <v>735</v>
      </c>
      <c r="W46" s="115">
        <f t="shared" si="11"/>
        <v>671</v>
      </c>
      <c r="X46" s="115">
        <f t="shared" si="11"/>
        <v>636</v>
      </c>
      <c r="Y46" s="115">
        <f t="shared" si="11"/>
        <v>746</v>
      </c>
      <c r="Z46" s="115">
        <f t="shared" si="11"/>
        <v>759</v>
      </c>
      <c r="AA46" s="115">
        <f t="shared" si="11"/>
        <v>683</v>
      </c>
      <c r="AB46" s="115">
        <f t="shared" si="11"/>
        <v>657</v>
      </c>
      <c r="AC46" s="115">
        <f t="shared" si="11"/>
        <v>701</v>
      </c>
      <c r="AD46" s="115">
        <f t="shared" si="11"/>
        <v>675</v>
      </c>
      <c r="AE46" s="115">
        <f t="shared" si="11"/>
        <v>680</v>
      </c>
      <c r="AF46" s="115">
        <f t="shared" si="11"/>
        <v>634</v>
      </c>
      <c r="AG46" s="115">
        <f t="shared" si="11"/>
        <v>538</v>
      </c>
      <c r="AH46" s="115">
        <f t="shared" si="11"/>
        <v>545</v>
      </c>
      <c r="AI46" s="115">
        <f t="shared" si="11"/>
        <v>568</v>
      </c>
      <c r="AJ46" s="115">
        <f t="shared" si="11"/>
        <v>556</v>
      </c>
      <c r="AK46" s="115">
        <f t="shared" si="11"/>
        <v>460</v>
      </c>
      <c r="AL46" s="115">
        <f t="shared" si="11"/>
        <v>508</v>
      </c>
      <c r="AM46" s="115">
        <f t="shared" si="11"/>
        <v>481</v>
      </c>
      <c r="AN46" s="115">
        <f>SUM(AN47:AN49)</f>
        <v>405</v>
      </c>
      <c r="AO46" s="115">
        <f>SUM(AO47:AO49)</f>
        <v>327</v>
      </c>
      <c r="AP46" s="121">
        <f t="shared" si="8"/>
        <v>-51.911764705882355</v>
      </c>
    </row>
    <row r="47" spans="1:42" ht="15">
      <c r="A47" s="116" t="s">
        <v>94</v>
      </c>
      <c r="B47" s="113">
        <v>159</v>
      </c>
      <c r="C47" s="113">
        <v>147</v>
      </c>
      <c r="D47" s="113">
        <v>132</v>
      </c>
      <c r="E47" s="113">
        <v>115</v>
      </c>
      <c r="F47" s="113">
        <v>120</v>
      </c>
      <c r="G47" s="113">
        <v>114</v>
      </c>
      <c r="H47" s="113">
        <v>104</v>
      </c>
      <c r="I47" s="113">
        <v>148</v>
      </c>
      <c r="J47" s="113">
        <v>114</v>
      </c>
      <c r="K47" s="113">
        <v>125</v>
      </c>
      <c r="L47" s="113">
        <v>120</v>
      </c>
      <c r="M47" s="113">
        <v>116</v>
      </c>
      <c r="N47" s="113">
        <v>108</v>
      </c>
      <c r="O47" s="113">
        <v>92</v>
      </c>
      <c r="P47" s="113">
        <v>100</v>
      </c>
      <c r="Q47" s="113">
        <v>116</v>
      </c>
      <c r="R47" s="113">
        <v>95</v>
      </c>
      <c r="S47" s="113">
        <v>98</v>
      </c>
      <c r="T47" s="113">
        <v>122</v>
      </c>
      <c r="U47" s="113">
        <v>108</v>
      </c>
      <c r="V47" s="113">
        <v>97</v>
      </c>
      <c r="W47" s="113">
        <v>93</v>
      </c>
      <c r="X47" s="113">
        <v>82</v>
      </c>
      <c r="Y47" s="113">
        <v>97</v>
      </c>
      <c r="Z47" s="113">
        <v>106</v>
      </c>
      <c r="AA47" s="113">
        <v>86</v>
      </c>
      <c r="AB47" s="113">
        <v>83</v>
      </c>
      <c r="AC47" s="113">
        <v>102</v>
      </c>
      <c r="AD47" s="113">
        <v>88</v>
      </c>
      <c r="AE47" s="113">
        <v>85</v>
      </c>
      <c r="AF47" s="113">
        <v>77</v>
      </c>
      <c r="AG47" s="113">
        <v>69</v>
      </c>
      <c r="AH47" s="113">
        <v>64</v>
      </c>
      <c r="AI47" s="113">
        <v>84</v>
      </c>
      <c r="AJ47" s="113">
        <v>69</v>
      </c>
      <c r="AK47" s="113">
        <v>62</v>
      </c>
      <c r="AL47" s="113">
        <v>62</v>
      </c>
      <c r="AM47" s="113">
        <v>69</v>
      </c>
      <c r="AN47" s="113">
        <v>48</v>
      </c>
      <c r="AO47" s="113">
        <v>36</v>
      </c>
      <c r="AP47" s="121">
        <f t="shared" si="8"/>
        <v>-57.647058823529406</v>
      </c>
    </row>
    <row r="48" spans="1:42" ht="15">
      <c r="A48" s="116" t="s">
        <v>95</v>
      </c>
      <c r="B48" s="113">
        <v>571</v>
      </c>
      <c r="C48" s="113">
        <v>505</v>
      </c>
      <c r="D48" s="113">
        <v>449</v>
      </c>
      <c r="E48" s="113">
        <v>494</v>
      </c>
      <c r="F48" s="113">
        <v>426</v>
      </c>
      <c r="G48" s="113">
        <v>445</v>
      </c>
      <c r="H48" s="113">
        <v>426</v>
      </c>
      <c r="I48" s="113">
        <v>484</v>
      </c>
      <c r="J48" s="113">
        <v>385</v>
      </c>
      <c r="K48" s="113">
        <v>418</v>
      </c>
      <c r="L48" s="113">
        <v>474</v>
      </c>
      <c r="M48" s="113">
        <v>468</v>
      </c>
      <c r="N48" s="113">
        <v>413</v>
      </c>
      <c r="O48" s="113">
        <v>380</v>
      </c>
      <c r="P48" s="113">
        <v>373</v>
      </c>
      <c r="Q48" s="113">
        <v>377</v>
      </c>
      <c r="R48" s="113">
        <v>319</v>
      </c>
      <c r="S48" s="113">
        <v>364</v>
      </c>
      <c r="T48" s="113">
        <v>396</v>
      </c>
      <c r="U48" s="113">
        <v>363</v>
      </c>
      <c r="V48" s="113">
        <v>338</v>
      </c>
      <c r="W48" s="113">
        <v>317</v>
      </c>
      <c r="X48" s="113">
        <v>298</v>
      </c>
      <c r="Y48" s="113">
        <v>344</v>
      </c>
      <c r="Z48" s="113">
        <v>349</v>
      </c>
      <c r="AA48" s="113">
        <v>308</v>
      </c>
      <c r="AB48" s="113">
        <v>310</v>
      </c>
      <c r="AC48" s="113">
        <v>285</v>
      </c>
      <c r="AD48" s="113">
        <v>297</v>
      </c>
      <c r="AE48" s="113">
        <v>310</v>
      </c>
      <c r="AF48" s="113">
        <v>303</v>
      </c>
      <c r="AG48" s="113">
        <v>240</v>
      </c>
      <c r="AH48" s="113">
        <v>261</v>
      </c>
      <c r="AI48" s="113">
        <v>270</v>
      </c>
      <c r="AJ48" s="113">
        <v>248</v>
      </c>
      <c r="AK48" s="113">
        <v>229</v>
      </c>
      <c r="AL48" s="113">
        <v>250</v>
      </c>
      <c r="AM48" s="113">
        <v>235</v>
      </c>
      <c r="AN48" s="113">
        <v>216</v>
      </c>
      <c r="AO48" s="113">
        <v>164</v>
      </c>
      <c r="AP48" s="121">
        <f t="shared" si="8"/>
        <v>-47.096774193548384</v>
      </c>
    </row>
    <row r="49" spans="1:42" ht="15">
      <c r="A49" s="116" t="s">
        <v>96</v>
      </c>
      <c r="B49" s="113">
        <v>412</v>
      </c>
      <c r="C49" s="113">
        <v>401</v>
      </c>
      <c r="D49" s="113">
        <v>368</v>
      </c>
      <c r="E49" s="113">
        <v>380</v>
      </c>
      <c r="F49" s="113">
        <v>340</v>
      </c>
      <c r="G49" s="113">
        <v>344</v>
      </c>
      <c r="H49" s="113">
        <v>361</v>
      </c>
      <c r="I49" s="113">
        <v>344</v>
      </c>
      <c r="J49" s="113">
        <v>268</v>
      </c>
      <c r="K49" s="113">
        <v>318</v>
      </c>
      <c r="L49" s="113">
        <v>352</v>
      </c>
      <c r="M49" s="113">
        <v>349</v>
      </c>
      <c r="N49" s="113">
        <v>268</v>
      </c>
      <c r="O49" s="113">
        <v>282</v>
      </c>
      <c r="P49" s="113">
        <v>266</v>
      </c>
      <c r="Q49" s="113">
        <v>323</v>
      </c>
      <c r="R49" s="113">
        <v>312</v>
      </c>
      <c r="S49" s="113">
        <v>286</v>
      </c>
      <c r="T49" s="113">
        <v>354</v>
      </c>
      <c r="U49" s="113">
        <v>327</v>
      </c>
      <c r="V49" s="113">
        <v>300</v>
      </c>
      <c r="W49" s="113">
        <v>261</v>
      </c>
      <c r="X49" s="113">
        <v>256</v>
      </c>
      <c r="Y49" s="113">
        <v>305</v>
      </c>
      <c r="Z49" s="113">
        <v>304</v>
      </c>
      <c r="AA49" s="113">
        <v>289</v>
      </c>
      <c r="AB49" s="113">
        <v>264</v>
      </c>
      <c r="AC49" s="113">
        <v>314</v>
      </c>
      <c r="AD49" s="113">
        <v>290</v>
      </c>
      <c r="AE49" s="113">
        <v>285</v>
      </c>
      <c r="AF49" s="113">
        <v>254</v>
      </c>
      <c r="AG49" s="113">
        <v>229</v>
      </c>
      <c r="AH49" s="113">
        <v>220</v>
      </c>
      <c r="AI49" s="113">
        <v>214</v>
      </c>
      <c r="AJ49" s="113">
        <v>239</v>
      </c>
      <c r="AK49" s="113">
        <v>169</v>
      </c>
      <c r="AL49" s="113">
        <v>196</v>
      </c>
      <c r="AM49" s="113">
        <v>177</v>
      </c>
      <c r="AN49" s="113">
        <v>141</v>
      </c>
      <c r="AO49" s="113">
        <v>127</v>
      </c>
      <c r="AP49" s="121">
        <f t="shared" si="8"/>
        <v>-55.43859649122807</v>
      </c>
    </row>
    <row r="50" spans="1:42" ht="10.5" customHeight="1">
      <c r="A50" s="117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21"/>
    </row>
    <row r="51" spans="1:52" s="89" customFormat="1" ht="15.75">
      <c r="A51" s="114" t="s">
        <v>33</v>
      </c>
      <c r="B51" s="112">
        <v>702</v>
      </c>
      <c r="C51" s="112">
        <v>665</v>
      </c>
      <c r="D51" s="112">
        <v>637</v>
      </c>
      <c r="E51" s="112">
        <v>607</v>
      </c>
      <c r="F51" s="112">
        <v>549</v>
      </c>
      <c r="G51" s="112">
        <v>500</v>
      </c>
      <c r="H51" s="112">
        <v>502</v>
      </c>
      <c r="I51" s="112">
        <v>581</v>
      </c>
      <c r="J51" s="112">
        <v>555</v>
      </c>
      <c r="K51" s="112">
        <v>521</v>
      </c>
      <c r="L51" s="112">
        <v>590</v>
      </c>
      <c r="M51" s="112">
        <v>598</v>
      </c>
      <c r="N51" s="112">
        <v>629</v>
      </c>
      <c r="O51" s="112">
        <v>499</v>
      </c>
      <c r="P51" s="112">
        <v>497</v>
      </c>
      <c r="Q51" s="112">
        <v>479</v>
      </c>
      <c r="R51" s="112">
        <v>411</v>
      </c>
      <c r="S51" s="112">
        <v>392</v>
      </c>
      <c r="T51" s="112">
        <v>424</v>
      </c>
      <c r="U51" s="112">
        <v>458</v>
      </c>
      <c r="V51" s="112">
        <v>388</v>
      </c>
      <c r="W51" s="112">
        <v>421</v>
      </c>
      <c r="X51" s="112">
        <v>436</v>
      </c>
      <c r="Y51" s="112">
        <v>425</v>
      </c>
      <c r="Z51" s="112">
        <v>447</v>
      </c>
      <c r="AA51" s="112">
        <v>440</v>
      </c>
      <c r="AB51" s="112">
        <v>497</v>
      </c>
      <c r="AC51" s="112">
        <v>443</v>
      </c>
      <c r="AD51" s="112">
        <v>475</v>
      </c>
      <c r="AE51" s="112">
        <v>419</v>
      </c>
      <c r="AF51" s="112">
        <v>388</v>
      </c>
      <c r="AG51" s="112">
        <v>360</v>
      </c>
      <c r="AH51" s="112">
        <v>319</v>
      </c>
      <c r="AI51" s="112">
        <v>320</v>
      </c>
      <c r="AJ51" s="112">
        <v>303</v>
      </c>
      <c r="AK51" s="112">
        <v>311</v>
      </c>
      <c r="AL51" s="112">
        <v>278</v>
      </c>
      <c r="AM51" s="112">
        <v>269</v>
      </c>
      <c r="AN51" s="112">
        <v>236</v>
      </c>
      <c r="AO51" s="112">
        <v>259</v>
      </c>
      <c r="AP51" s="121">
        <f t="shared" si="8"/>
        <v>-38.18615751789976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42" ht="9.75" customHeight="1">
      <c r="A52" s="117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21"/>
    </row>
    <row r="53" spans="1:42" s="90" customFormat="1" ht="15.75">
      <c r="A53" s="114" t="s">
        <v>80</v>
      </c>
      <c r="B53" s="115">
        <f aca="true" t="shared" si="12" ref="B53:AM53">SUM(B54:B56)</f>
        <v>1512</v>
      </c>
      <c r="C53" s="115">
        <f t="shared" si="12"/>
        <v>1419</v>
      </c>
      <c r="D53" s="115">
        <f t="shared" si="12"/>
        <v>1391</v>
      </c>
      <c r="E53" s="115">
        <f t="shared" si="12"/>
        <v>1376</v>
      </c>
      <c r="F53" s="115">
        <f t="shared" si="12"/>
        <v>1339</v>
      </c>
      <c r="G53" s="115">
        <f t="shared" si="12"/>
        <v>1350</v>
      </c>
      <c r="H53" s="115">
        <f t="shared" si="12"/>
        <v>1405</v>
      </c>
      <c r="I53" s="115">
        <f t="shared" si="12"/>
        <v>1291</v>
      </c>
      <c r="J53" s="115">
        <f t="shared" si="12"/>
        <v>1256</v>
      </c>
      <c r="K53" s="115">
        <f t="shared" si="12"/>
        <v>1305</v>
      </c>
      <c r="L53" s="115">
        <f t="shared" si="12"/>
        <v>1394</v>
      </c>
      <c r="M53" s="115">
        <f t="shared" si="12"/>
        <v>1342</v>
      </c>
      <c r="N53" s="115">
        <f t="shared" si="12"/>
        <v>1222</v>
      </c>
      <c r="O53" s="115">
        <f t="shared" si="12"/>
        <v>1184</v>
      </c>
      <c r="P53" s="115">
        <f t="shared" si="12"/>
        <v>1054</v>
      </c>
      <c r="Q53" s="115">
        <f t="shared" si="12"/>
        <v>1076</v>
      </c>
      <c r="R53" s="115">
        <f t="shared" si="12"/>
        <v>1122</v>
      </c>
      <c r="S53" s="115">
        <f t="shared" si="12"/>
        <v>1007</v>
      </c>
      <c r="T53" s="115">
        <f t="shared" si="12"/>
        <v>1047</v>
      </c>
      <c r="U53" s="115">
        <f t="shared" si="12"/>
        <v>1004</v>
      </c>
      <c r="V53" s="115">
        <f t="shared" si="12"/>
        <v>1031</v>
      </c>
      <c r="W53" s="115">
        <f t="shared" si="12"/>
        <v>958</v>
      </c>
      <c r="X53" s="115">
        <f t="shared" si="12"/>
        <v>971</v>
      </c>
      <c r="Y53" s="115">
        <f t="shared" si="12"/>
        <v>943</v>
      </c>
      <c r="Z53" s="115">
        <f t="shared" si="12"/>
        <v>891</v>
      </c>
      <c r="AA53" s="115">
        <f t="shared" si="12"/>
        <v>934</v>
      </c>
      <c r="AB53" s="115">
        <f t="shared" si="12"/>
        <v>853</v>
      </c>
      <c r="AC53" s="115">
        <f t="shared" si="12"/>
        <v>807</v>
      </c>
      <c r="AD53" s="115">
        <f t="shared" si="12"/>
        <v>766</v>
      </c>
      <c r="AE53" s="115">
        <f t="shared" si="12"/>
        <v>698</v>
      </c>
      <c r="AF53" s="115">
        <f t="shared" si="12"/>
        <v>706</v>
      </c>
      <c r="AG53" s="115">
        <f t="shared" si="12"/>
        <v>576</v>
      </c>
      <c r="AH53" s="115">
        <f t="shared" si="12"/>
        <v>653</v>
      </c>
      <c r="AI53" s="115">
        <f t="shared" si="12"/>
        <v>580</v>
      </c>
      <c r="AJ53" s="115">
        <f t="shared" si="12"/>
        <v>540</v>
      </c>
      <c r="AK53" s="115">
        <f t="shared" si="12"/>
        <v>543</v>
      </c>
      <c r="AL53" s="115">
        <f t="shared" si="12"/>
        <v>590</v>
      </c>
      <c r="AM53" s="115">
        <f t="shared" si="12"/>
        <v>570</v>
      </c>
      <c r="AN53" s="115">
        <f>SUM(AN54:AN56)</f>
        <v>453</v>
      </c>
      <c r="AO53" s="115">
        <f>SUM(AO54:AO56)</f>
        <v>435</v>
      </c>
      <c r="AP53" s="121">
        <f t="shared" si="8"/>
        <v>-37.67908309455588</v>
      </c>
    </row>
    <row r="54" spans="1:42" ht="15">
      <c r="A54" s="116" t="s">
        <v>97</v>
      </c>
      <c r="B54" s="113">
        <v>460</v>
      </c>
      <c r="C54" s="113">
        <v>441</v>
      </c>
      <c r="D54" s="113">
        <v>432</v>
      </c>
      <c r="E54" s="113">
        <v>413</v>
      </c>
      <c r="F54" s="113">
        <v>436</v>
      </c>
      <c r="G54" s="113">
        <v>411</v>
      </c>
      <c r="H54" s="113">
        <v>440</v>
      </c>
      <c r="I54" s="113">
        <v>435</v>
      </c>
      <c r="J54" s="113">
        <v>433</v>
      </c>
      <c r="K54" s="113">
        <v>426</v>
      </c>
      <c r="L54" s="113">
        <v>469</v>
      </c>
      <c r="M54" s="113">
        <v>475</v>
      </c>
      <c r="N54" s="113">
        <v>421</v>
      </c>
      <c r="O54" s="113">
        <v>353</v>
      </c>
      <c r="P54" s="113">
        <v>346</v>
      </c>
      <c r="Q54" s="113">
        <v>354</v>
      </c>
      <c r="R54" s="113">
        <v>348</v>
      </c>
      <c r="S54" s="113">
        <v>353</v>
      </c>
      <c r="T54" s="113">
        <v>330</v>
      </c>
      <c r="U54" s="113">
        <v>334</v>
      </c>
      <c r="V54" s="113">
        <v>334</v>
      </c>
      <c r="W54" s="113">
        <v>293</v>
      </c>
      <c r="X54" s="113">
        <v>323</v>
      </c>
      <c r="Y54" s="113">
        <v>313</v>
      </c>
      <c r="Z54" s="113">
        <v>272</v>
      </c>
      <c r="AA54" s="113">
        <v>308</v>
      </c>
      <c r="AB54" s="113">
        <v>261</v>
      </c>
      <c r="AC54" s="113">
        <v>256</v>
      </c>
      <c r="AD54" s="113">
        <v>240</v>
      </c>
      <c r="AE54" s="113">
        <v>230</v>
      </c>
      <c r="AF54" s="113">
        <v>215</v>
      </c>
      <c r="AG54" s="113">
        <v>201</v>
      </c>
      <c r="AH54" s="113">
        <v>204</v>
      </c>
      <c r="AI54" s="113">
        <v>173</v>
      </c>
      <c r="AJ54" s="113">
        <v>162</v>
      </c>
      <c r="AK54" s="113">
        <v>164</v>
      </c>
      <c r="AL54" s="113">
        <v>205</v>
      </c>
      <c r="AM54" s="113">
        <v>179</v>
      </c>
      <c r="AN54" s="113">
        <v>131</v>
      </c>
      <c r="AO54" s="113">
        <v>163</v>
      </c>
      <c r="AP54" s="121">
        <f t="shared" si="8"/>
        <v>-29.130434782608695</v>
      </c>
    </row>
    <row r="55" spans="1:42" ht="15">
      <c r="A55" s="116" t="s">
        <v>98</v>
      </c>
      <c r="B55" s="113">
        <v>529</v>
      </c>
      <c r="C55" s="113">
        <v>513</v>
      </c>
      <c r="D55" s="113">
        <v>449</v>
      </c>
      <c r="E55" s="113">
        <v>470</v>
      </c>
      <c r="F55" s="113">
        <v>462</v>
      </c>
      <c r="G55" s="113">
        <v>452</v>
      </c>
      <c r="H55" s="113">
        <v>487</v>
      </c>
      <c r="I55" s="113">
        <v>406</v>
      </c>
      <c r="J55" s="113">
        <v>439</v>
      </c>
      <c r="K55" s="113">
        <v>460</v>
      </c>
      <c r="L55" s="113">
        <v>492</v>
      </c>
      <c r="M55" s="113">
        <v>450</v>
      </c>
      <c r="N55" s="113">
        <v>424</v>
      </c>
      <c r="O55" s="113">
        <v>433</v>
      </c>
      <c r="P55" s="113">
        <v>394</v>
      </c>
      <c r="Q55" s="113">
        <v>373</v>
      </c>
      <c r="R55" s="113">
        <v>424</v>
      </c>
      <c r="S55" s="113">
        <v>355</v>
      </c>
      <c r="T55" s="113">
        <v>385</v>
      </c>
      <c r="U55" s="113">
        <v>361</v>
      </c>
      <c r="V55" s="113">
        <v>360</v>
      </c>
      <c r="W55" s="113">
        <v>329</v>
      </c>
      <c r="X55" s="113">
        <v>322</v>
      </c>
      <c r="Y55" s="113">
        <v>330</v>
      </c>
      <c r="Z55" s="113">
        <v>319</v>
      </c>
      <c r="AA55" s="113">
        <v>353</v>
      </c>
      <c r="AB55" s="113">
        <v>308</v>
      </c>
      <c r="AC55" s="113">
        <v>280</v>
      </c>
      <c r="AD55" s="113">
        <v>264</v>
      </c>
      <c r="AE55" s="113">
        <v>248</v>
      </c>
      <c r="AF55" s="113">
        <v>225</v>
      </c>
      <c r="AG55" s="113">
        <v>177</v>
      </c>
      <c r="AH55" s="113">
        <v>230</v>
      </c>
      <c r="AI55" s="113">
        <v>205</v>
      </c>
      <c r="AJ55" s="113">
        <v>188</v>
      </c>
      <c r="AK55" s="113">
        <v>179</v>
      </c>
      <c r="AL55" s="113">
        <v>192</v>
      </c>
      <c r="AM55" s="113">
        <v>186</v>
      </c>
      <c r="AN55" s="113">
        <v>165</v>
      </c>
      <c r="AO55" s="113">
        <v>147</v>
      </c>
      <c r="AP55" s="121">
        <f t="shared" si="8"/>
        <v>-40.725806451612904</v>
      </c>
    </row>
    <row r="56" spans="1:42" ht="15">
      <c r="A56" s="116" t="s">
        <v>99</v>
      </c>
      <c r="B56" s="113">
        <v>523</v>
      </c>
      <c r="C56" s="113">
        <v>465</v>
      </c>
      <c r="D56" s="113">
        <v>510</v>
      </c>
      <c r="E56" s="113">
        <v>493</v>
      </c>
      <c r="F56" s="113">
        <v>441</v>
      </c>
      <c r="G56" s="113">
        <v>487</v>
      </c>
      <c r="H56" s="113">
        <v>478</v>
      </c>
      <c r="I56" s="113">
        <v>450</v>
      </c>
      <c r="J56" s="113">
        <v>384</v>
      </c>
      <c r="K56" s="113">
        <v>419</v>
      </c>
      <c r="L56" s="113">
        <v>433</v>
      </c>
      <c r="M56" s="113">
        <v>417</v>
      </c>
      <c r="N56" s="113">
        <v>377</v>
      </c>
      <c r="O56" s="113">
        <v>398</v>
      </c>
      <c r="P56" s="113">
        <v>314</v>
      </c>
      <c r="Q56" s="113">
        <v>349</v>
      </c>
      <c r="R56" s="113">
        <v>350</v>
      </c>
      <c r="S56" s="113">
        <v>299</v>
      </c>
      <c r="T56" s="113">
        <v>332</v>
      </c>
      <c r="U56" s="113">
        <v>309</v>
      </c>
      <c r="V56" s="113">
        <v>337</v>
      </c>
      <c r="W56" s="113">
        <v>336</v>
      </c>
      <c r="X56" s="113">
        <v>326</v>
      </c>
      <c r="Y56" s="113">
        <v>300</v>
      </c>
      <c r="Z56" s="113">
        <v>300</v>
      </c>
      <c r="AA56" s="113">
        <v>273</v>
      </c>
      <c r="AB56" s="113">
        <v>284</v>
      </c>
      <c r="AC56" s="113">
        <v>271</v>
      </c>
      <c r="AD56" s="113">
        <v>262</v>
      </c>
      <c r="AE56" s="113">
        <v>220</v>
      </c>
      <c r="AF56" s="113">
        <v>266</v>
      </c>
      <c r="AG56" s="113">
        <v>198</v>
      </c>
      <c r="AH56" s="113">
        <v>219</v>
      </c>
      <c r="AI56" s="113">
        <v>202</v>
      </c>
      <c r="AJ56" s="113">
        <v>190</v>
      </c>
      <c r="AK56" s="113">
        <v>200</v>
      </c>
      <c r="AL56" s="113">
        <v>193</v>
      </c>
      <c r="AM56" s="113">
        <v>205</v>
      </c>
      <c r="AN56" s="113">
        <v>157</v>
      </c>
      <c r="AO56" s="113">
        <v>125</v>
      </c>
      <c r="AP56" s="121">
        <f t="shared" si="8"/>
        <v>-43.18181818181818</v>
      </c>
    </row>
    <row r="57" spans="1:42" ht="6.75" customHeight="1">
      <c r="A57" s="117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21"/>
    </row>
    <row r="58" spans="1:42" s="90" customFormat="1" ht="15.75">
      <c r="A58" s="114" t="s">
        <v>81</v>
      </c>
      <c r="B58" s="115">
        <f aca="true" t="shared" si="13" ref="B58:AM58">SUM(B59:B61)</f>
        <v>4216</v>
      </c>
      <c r="C58" s="115">
        <f t="shared" si="13"/>
        <v>3907</v>
      </c>
      <c r="D58" s="115">
        <f t="shared" si="13"/>
        <v>3738</v>
      </c>
      <c r="E58" s="115">
        <f t="shared" si="13"/>
        <v>3570</v>
      </c>
      <c r="F58" s="115">
        <f t="shared" si="13"/>
        <v>3487</v>
      </c>
      <c r="G58" s="115">
        <f t="shared" si="13"/>
        <v>3692</v>
      </c>
      <c r="H58" s="115">
        <f t="shared" si="13"/>
        <v>3873</v>
      </c>
      <c r="I58" s="115">
        <f t="shared" si="13"/>
        <v>3738</v>
      </c>
      <c r="J58" s="115">
        <f t="shared" si="13"/>
        <v>3681</v>
      </c>
      <c r="K58" s="115">
        <f t="shared" si="13"/>
        <v>3598</v>
      </c>
      <c r="L58" s="115">
        <f t="shared" si="13"/>
        <v>3750</v>
      </c>
      <c r="M58" s="115">
        <f t="shared" si="13"/>
        <v>3643</v>
      </c>
      <c r="N58" s="115">
        <f t="shared" si="13"/>
        <v>3616</v>
      </c>
      <c r="O58" s="115">
        <f t="shared" si="13"/>
        <v>3260</v>
      </c>
      <c r="P58" s="115">
        <f t="shared" si="13"/>
        <v>2870</v>
      </c>
      <c r="Q58" s="115">
        <f t="shared" si="13"/>
        <v>3033</v>
      </c>
      <c r="R58" s="115">
        <f t="shared" si="13"/>
        <v>3054</v>
      </c>
      <c r="S58" s="115">
        <f t="shared" si="13"/>
        <v>2723</v>
      </c>
      <c r="T58" s="115">
        <f t="shared" si="13"/>
        <v>2893</v>
      </c>
      <c r="U58" s="115">
        <f t="shared" si="13"/>
        <v>2903</v>
      </c>
      <c r="V58" s="115">
        <f t="shared" si="13"/>
        <v>2677</v>
      </c>
      <c r="W58" s="115">
        <f t="shared" si="13"/>
        <v>2605</v>
      </c>
      <c r="X58" s="115">
        <f t="shared" si="13"/>
        <v>2520</v>
      </c>
      <c r="Y58" s="115">
        <f t="shared" si="13"/>
        <v>2491</v>
      </c>
      <c r="Z58" s="115">
        <f t="shared" si="13"/>
        <v>2435</v>
      </c>
      <c r="AA58" s="115">
        <f t="shared" si="13"/>
        <v>2430</v>
      </c>
      <c r="AB58" s="115">
        <f t="shared" si="13"/>
        <v>2271</v>
      </c>
      <c r="AC58" s="115">
        <f t="shared" si="13"/>
        <v>2197</v>
      </c>
      <c r="AD58" s="115">
        <f t="shared" si="13"/>
        <v>2052</v>
      </c>
      <c r="AE58" s="115">
        <f t="shared" si="13"/>
        <v>1901</v>
      </c>
      <c r="AF58" s="115">
        <f t="shared" si="13"/>
        <v>1761</v>
      </c>
      <c r="AG58" s="115">
        <f t="shared" si="13"/>
        <v>1581</v>
      </c>
      <c r="AH58" s="115">
        <f t="shared" si="13"/>
        <v>1540</v>
      </c>
      <c r="AI58" s="115">
        <f t="shared" si="13"/>
        <v>1527</v>
      </c>
      <c r="AJ58" s="115">
        <f t="shared" si="13"/>
        <v>1282</v>
      </c>
      <c r="AK58" s="115">
        <f t="shared" si="13"/>
        <v>1436</v>
      </c>
      <c r="AL58" s="115">
        <f t="shared" si="13"/>
        <v>1393</v>
      </c>
      <c r="AM58" s="115">
        <f t="shared" si="13"/>
        <v>1467</v>
      </c>
      <c r="AN58" s="115">
        <f>SUM(AN59:AN61)</f>
        <v>1260</v>
      </c>
      <c r="AO58" s="115">
        <f>SUM(AO59:AO61)</f>
        <v>1039</v>
      </c>
      <c r="AP58" s="121">
        <f t="shared" si="8"/>
        <v>-45.34455549710679</v>
      </c>
    </row>
    <row r="59" spans="1:42" ht="15">
      <c r="A59" s="116" t="s">
        <v>100</v>
      </c>
      <c r="B59" s="113">
        <v>400</v>
      </c>
      <c r="C59" s="113">
        <v>409</v>
      </c>
      <c r="D59" s="113">
        <v>341</v>
      </c>
      <c r="E59" s="113">
        <v>339</v>
      </c>
      <c r="F59" s="113">
        <v>333</v>
      </c>
      <c r="G59" s="113">
        <v>320</v>
      </c>
      <c r="H59" s="113">
        <v>321</v>
      </c>
      <c r="I59" s="113">
        <v>326</v>
      </c>
      <c r="J59" s="113">
        <v>303</v>
      </c>
      <c r="K59" s="113">
        <v>255</v>
      </c>
      <c r="L59" s="113">
        <v>278</v>
      </c>
      <c r="M59" s="113">
        <v>293</v>
      </c>
      <c r="N59" s="113">
        <v>285</v>
      </c>
      <c r="O59" s="113">
        <v>254</v>
      </c>
      <c r="P59" s="113">
        <v>243</v>
      </c>
      <c r="Q59" s="113">
        <v>258</v>
      </c>
      <c r="R59" s="113">
        <v>275</v>
      </c>
      <c r="S59" s="113">
        <v>235</v>
      </c>
      <c r="T59" s="113">
        <v>255</v>
      </c>
      <c r="U59" s="113">
        <v>251</v>
      </c>
      <c r="V59" s="113">
        <v>244</v>
      </c>
      <c r="W59" s="113">
        <v>247</v>
      </c>
      <c r="X59" s="113">
        <v>230</v>
      </c>
      <c r="Y59" s="113">
        <v>222</v>
      </c>
      <c r="Z59" s="113">
        <v>184</v>
      </c>
      <c r="AA59" s="113">
        <v>192</v>
      </c>
      <c r="AB59" s="113">
        <v>190</v>
      </c>
      <c r="AC59" s="113">
        <v>186</v>
      </c>
      <c r="AD59" s="113">
        <v>149</v>
      </c>
      <c r="AE59" s="113">
        <v>141</v>
      </c>
      <c r="AF59" s="113">
        <v>147</v>
      </c>
      <c r="AG59" s="113">
        <v>141</v>
      </c>
      <c r="AH59" s="113">
        <v>140</v>
      </c>
      <c r="AI59" s="113">
        <v>114</v>
      </c>
      <c r="AJ59" s="113">
        <v>102</v>
      </c>
      <c r="AK59" s="113">
        <v>101</v>
      </c>
      <c r="AL59" s="113">
        <v>94</v>
      </c>
      <c r="AM59" s="113">
        <v>93</v>
      </c>
      <c r="AN59" s="113">
        <v>88</v>
      </c>
      <c r="AO59" s="113">
        <v>59</v>
      </c>
      <c r="AP59" s="121">
        <f t="shared" si="8"/>
        <v>-58.156028368794324</v>
      </c>
    </row>
    <row r="60" spans="1:42" ht="15">
      <c r="A60" s="116" t="s">
        <v>101</v>
      </c>
      <c r="B60" s="113">
        <v>167</v>
      </c>
      <c r="C60" s="113">
        <v>221</v>
      </c>
      <c r="D60" s="113">
        <v>241</v>
      </c>
      <c r="E60" s="113">
        <v>260</v>
      </c>
      <c r="F60" s="113">
        <v>202</v>
      </c>
      <c r="G60" s="113">
        <v>220</v>
      </c>
      <c r="H60" s="113">
        <v>264</v>
      </c>
      <c r="I60" s="113">
        <v>241</v>
      </c>
      <c r="J60" s="113">
        <v>229</v>
      </c>
      <c r="K60" s="113">
        <v>285</v>
      </c>
      <c r="L60" s="113">
        <v>279</v>
      </c>
      <c r="M60" s="113">
        <v>267</v>
      </c>
      <c r="N60" s="113">
        <v>259</v>
      </c>
      <c r="O60" s="113">
        <v>213</v>
      </c>
      <c r="P60" s="113">
        <v>205</v>
      </c>
      <c r="Q60" s="113">
        <v>201</v>
      </c>
      <c r="R60" s="113">
        <v>215</v>
      </c>
      <c r="S60" s="113">
        <v>191</v>
      </c>
      <c r="T60" s="113">
        <v>206</v>
      </c>
      <c r="U60" s="113">
        <v>201</v>
      </c>
      <c r="V60" s="113">
        <v>197</v>
      </c>
      <c r="W60" s="113">
        <v>183</v>
      </c>
      <c r="X60" s="113">
        <v>163</v>
      </c>
      <c r="Y60" s="113">
        <v>132</v>
      </c>
      <c r="Z60" s="113">
        <v>171</v>
      </c>
      <c r="AA60" s="113">
        <v>152</v>
      </c>
      <c r="AB60" s="113">
        <v>127</v>
      </c>
      <c r="AC60" s="113">
        <v>138</v>
      </c>
      <c r="AD60" s="113">
        <v>119</v>
      </c>
      <c r="AE60" s="113">
        <v>109</v>
      </c>
      <c r="AF60" s="113">
        <v>103</v>
      </c>
      <c r="AG60" s="113">
        <v>104</v>
      </c>
      <c r="AH60" s="113">
        <v>116</v>
      </c>
      <c r="AI60" s="113">
        <v>97</v>
      </c>
      <c r="AJ60" s="113">
        <v>98</v>
      </c>
      <c r="AK60" s="113">
        <v>92</v>
      </c>
      <c r="AL60" s="113">
        <v>93</v>
      </c>
      <c r="AM60" s="113">
        <v>95</v>
      </c>
      <c r="AN60" s="113">
        <v>95</v>
      </c>
      <c r="AO60" s="113">
        <v>70</v>
      </c>
      <c r="AP60" s="121">
        <f t="shared" si="8"/>
        <v>-35.77981651376147</v>
      </c>
    </row>
    <row r="61" spans="1:42" ht="15">
      <c r="A61" s="116" t="s">
        <v>102</v>
      </c>
      <c r="B61" s="113">
        <v>3649</v>
      </c>
      <c r="C61" s="113">
        <v>3277</v>
      </c>
      <c r="D61" s="113">
        <v>3156</v>
      </c>
      <c r="E61" s="113">
        <v>2971</v>
      </c>
      <c r="F61" s="113">
        <v>2952</v>
      </c>
      <c r="G61" s="113">
        <v>3152</v>
      </c>
      <c r="H61" s="113">
        <v>3288</v>
      </c>
      <c r="I61" s="113">
        <v>3171</v>
      </c>
      <c r="J61" s="113">
        <v>3149</v>
      </c>
      <c r="K61" s="113">
        <v>3058</v>
      </c>
      <c r="L61" s="113">
        <v>3193</v>
      </c>
      <c r="M61" s="113">
        <v>3083</v>
      </c>
      <c r="N61" s="113">
        <v>3072</v>
      </c>
      <c r="O61" s="113">
        <v>2793</v>
      </c>
      <c r="P61" s="113">
        <v>2422</v>
      </c>
      <c r="Q61" s="113">
        <v>2574</v>
      </c>
      <c r="R61" s="113">
        <v>2564</v>
      </c>
      <c r="S61" s="113">
        <v>2297</v>
      </c>
      <c r="T61" s="113">
        <v>2432</v>
      </c>
      <c r="U61" s="113">
        <v>2451</v>
      </c>
      <c r="V61" s="113">
        <v>2236</v>
      </c>
      <c r="W61" s="113">
        <v>2175</v>
      </c>
      <c r="X61" s="113">
        <v>2127</v>
      </c>
      <c r="Y61" s="113">
        <v>2137</v>
      </c>
      <c r="Z61" s="113">
        <v>2080</v>
      </c>
      <c r="AA61" s="113">
        <v>2086</v>
      </c>
      <c r="AB61" s="113">
        <v>1954</v>
      </c>
      <c r="AC61" s="113">
        <v>1873</v>
      </c>
      <c r="AD61" s="113">
        <v>1784</v>
      </c>
      <c r="AE61" s="113">
        <v>1651</v>
      </c>
      <c r="AF61" s="113">
        <v>1511</v>
      </c>
      <c r="AG61" s="113">
        <v>1336</v>
      </c>
      <c r="AH61" s="113">
        <v>1284</v>
      </c>
      <c r="AI61" s="113">
        <v>1316</v>
      </c>
      <c r="AJ61" s="113">
        <v>1082</v>
      </c>
      <c r="AK61" s="113">
        <v>1243</v>
      </c>
      <c r="AL61" s="113">
        <v>1206</v>
      </c>
      <c r="AM61" s="113">
        <v>1279</v>
      </c>
      <c r="AN61" s="113">
        <v>1077</v>
      </c>
      <c r="AO61" s="113">
        <v>910</v>
      </c>
      <c r="AP61" s="121">
        <f t="shared" si="8"/>
        <v>-44.881889763779526</v>
      </c>
    </row>
    <row r="62" spans="1:42" ht="9" customHeight="1">
      <c r="A62" s="117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21"/>
    </row>
    <row r="63" spans="1:42" s="90" customFormat="1" ht="15.75">
      <c r="A63" s="114" t="s">
        <v>82</v>
      </c>
      <c r="B63" s="115">
        <f>SUM(B64:B67)</f>
        <v>1621</v>
      </c>
      <c r="C63" s="115">
        <f aca="true" t="shared" si="14" ref="C63:AM63">SUM(C64:C67)</f>
        <v>1476</v>
      </c>
      <c r="D63" s="115">
        <f t="shared" si="14"/>
        <v>1617</v>
      </c>
      <c r="E63" s="115">
        <f t="shared" si="14"/>
        <v>1545</v>
      </c>
      <c r="F63" s="115">
        <f t="shared" si="14"/>
        <v>1350</v>
      </c>
      <c r="G63" s="115">
        <f t="shared" si="14"/>
        <v>1402</v>
      </c>
      <c r="H63" s="115">
        <f t="shared" si="14"/>
        <v>1484</v>
      </c>
      <c r="I63" s="115">
        <f t="shared" si="14"/>
        <v>1501</v>
      </c>
      <c r="J63" s="115">
        <f t="shared" si="14"/>
        <v>1431</v>
      </c>
      <c r="K63" s="115">
        <f t="shared" si="14"/>
        <v>1525</v>
      </c>
      <c r="L63" s="115">
        <f t="shared" si="14"/>
        <v>1652</v>
      </c>
      <c r="M63" s="115">
        <f t="shared" si="14"/>
        <v>1616</v>
      </c>
      <c r="N63" s="115">
        <f t="shared" si="14"/>
        <v>1466</v>
      </c>
      <c r="O63" s="115">
        <f t="shared" si="14"/>
        <v>1482</v>
      </c>
      <c r="P63" s="115">
        <f t="shared" si="14"/>
        <v>1402</v>
      </c>
      <c r="Q63" s="115">
        <f t="shared" si="14"/>
        <v>1385</v>
      </c>
      <c r="R63" s="115">
        <f t="shared" si="14"/>
        <v>1411</v>
      </c>
      <c r="S63" s="115">
        <f t="shared" si="14"/>
        <v>1475</v>
      </c>
      <c r="T63" s="115">
        <f t="shared" si="14"/>
        <v>1472</v>
      </c>
      <c r="U63" s="115">
        <f t="shared" si="14"/>
        <v>1491</v>
      </c>
      <c r="V63" s="115">
        <f t="shared" si="14"/>
        <v>1402</v>
      </c>
      <c r="W63" s="115">
        <f t="shared" si="14"/>
        <v>1414</v>
      </c>
      <c r="X63" s="115">
        <f t="shared" si="14"/>
        <v>1428</v>
      </c>
      <c r="Y63" s="115">
        <f t="shared" si="14"/>
        <v>1395</v>
      </c>
      <c r="Z63" s="115">
        <f t="shared" si="14"/>
        <v>1365</v>
      </c>
      <c r="AA63" s="115">
        <f t="shared" si="14"/>
        <v>1368</v>
      </c>
      <c r="AB63" s="115">
        <f t="shared" si="14"/>
        <v>1370</v>
      </c>
      <c r="AC63" s="115">
        <f t="shared" si="14"/>
        <v>1304</v>
      </c>
      <c r="AD63" s="115">
        <f t="shared" si="14"/>
        <v>1180</v>
      </c>
      <c r="AE63" s="115">
        <f t="shared" si="14"/>
        <v>1257</v>
      </c>
      <c r="AF63" s="115">
        <f t="shared" si="14"/>
        <v>1152</v>
      </c>
      <c r="AG63" s="115">
        <f t="shared" si="14"/>
        <v>1083</v>
      </c>
      <c r="AH63" s="115">
        <f t="shared" si="14"/>
        <v>994</v>
      </c>
      <c r="AI63" s="115">
        <f t="shared" si="14"/>
        <v>1029</v>
      </c>
      <c r="AJ63" s="115">
        <f t="shared" si="14"/>
        <v>944</v>
      </c>
      <c r="AK63" s="115">
        <f t="shared" si="14"/>
        <v>900</v>
      </c>
      <c r="AL63" s="115">
        <f t="shared" si="14"/>
        <v>972</v>
      </c>
      <c r="AM63" s="115">
        <f t="shared" si="14"/>
        <v>857</v>
      </c>
      <c r="AN63" s="115">
        <f>SUM(AN64:AN67)</f>
        <v>785</v>
      </c>
      <c r="AO63" s="115">
        <f>SUM(AO64:AO67)</f>
        <v>703</v>
      </c>
      <c r="AP63" s="121">
        <f t="shared" si="8"/>
        <v>-44.07319013524264</v>
      </c>
    </row>
    <row r="64" spans="1:42" ht="15">
      <c r="A64" s="116" t="s">
        <v>103</v>
      </c>
      <c r="B64" s="113">
        <v>310</v>
      </c>
      <c r="C64" s="113">
        <v>301</v>
      </c>
      <c r="D64" s="113">
        <v>292</v>
      </c>
      <c r="E64" s="113">
        <v>274</v>
      </c>
      <c r="F64" s="113">
        <v>281</v>
      </c>
      <c r="G64" s="113">
        <v>266</v>
      </c>
      <c r="H64" s="113">
        <v>272</v>
      </c>
      <c r="I64" s="113">
        <v>287</v>
      </c>
      <c r="J64" s="113">
        <v>243</v>
      </c>
      <c r="K64" s="113">
        <v>279</v>
      </c>
      <c r="L64" s="113">
        <v>275</v>
      </c>
      <c r="M64" s="113">
        <v>281</v>
      </c>
      <c r="N64" s="113">
        <v>251</v>
      </c>
      <c r="O64" s="113">
        <v>219</v>
      </c>
      <c r="P64" s="113">
        <v>234</v>
      </c>
      <c r="Q64" s="113">
        <v>234</v>
      </c>
      <c r="R64" s="113">
        <v>220</v>
      </c>
      <c r="S64" s="113">
        <v>265</v>
      </c>
      <c r="T64" s="113">
        <v>236</v>
      </c>
      <c r="U64" s="113">
        <v>230</v>
      </c>
      <c r="V64" s="113">
        <v>237</v>
      </c>
      <c r="W64" s="113">
        <v>258</v>
      </c>
      <c r="X64" s="113">
        <v>239</v>
      </c>
      <c r="Y64" s="113">
        <v>224</v>
      </c>
      <c r="Z64" s="113">
        <v>204</v>
      </c>
      <c r="AA64" s="113">
        <v>215</v>
      </c>
      <c r="AB64" s="113">
        <v>206</v>
      </c>
      <c r="AC64" s="113">
        <v>217</v>
      </c>
      <c r="AD64" s="113">
        <v>210</v>
      </c>
      <c r="AE64" s="113">
        <v>193</v>
      </c>
      <c r="AF64" s="113">
        <v>174</v>
      </c>
      <c r="AG64" s="113">
        <v>199</v>
      </c>
      <c r="AH64" s="113">
        <v>159</v>
      </c>
      <c r="AI64" s="113">
        <v>170</v>
      </c>
      <c r="AJ64" s="113">
        <v>154</v>
      </c>
      <c r="AK64" s="113">
        <v>178</v>
      </c>
      <c r="AL64" s="113">
        <v>158</v>
      </c>
      <c r="AM64" s="113">
        <v>158</v>
      </c>
      <c r="AN64" s="113">
        <v>158</v>
      </c>
      <c r="AO64" s="113">
        <v>128</v>
      </c>
      <c r="AP64" s="121">
        <f t="shared" si="8"/>
        <v>-33.67875647668394</v>
      </c>
    </row>
    <row r="65" spans="1:42" ht="15">
      <c r="A65" s="116" t="s">
        <v>104</v>
      </c>
      <c r="B65" s="113">
        <v>252</v>
      </c>
      <c r="C65" s="113">
        <v>251</v>
      </c>
      <c r="D65" s="113">
        <v>303</v>
      </c>
      <c r="E65" s="113">
        <v>282</v>
      </c>
      <c r="F65" s="113">
        <v>234</v>
      </c>
      <c r="G65" s="113">
        <v>262</v>
      </c>
      <c r="H65" s="113">
        <v>267</v>
      </c>
      <c r="I65" s="113">
        <v>298</v>
      </c>
      <c r="J65" s="113">
        <v>287</v>
      </c>
      <c r="K65" s="113">
        <v>300</v>
      </c>
      <c r="L65" s="113">
        <v>320</v>
      </c>
      <c r="M65" s="113">
        <v>266</v>
      </c>
      <c r="N65" s="113">
        <v>244</v>
      </c>
      <c r="O65" s="113">
        <v>261</v>
      </c>
      <c r="P65" s="113">
        <v>245</v>
      </c>
      <c r="Q65" s="113">
        <v>223</v>
      </c>
      <c r="R65" s="113">
        <v>226</v>
      </c>
      <c r="S65" s="113">
        <v>277</v>
      </c>
      <c r="T65" s="113">
        <v>285</v>
      </c>
      <c r="U65" s="113">
        <v>258</v>
      </c>
      <c r="V65" s="113">
        <v>244</v>
      </c>
      <c r="W65" s="113">
        <v>274</v>
      </c>
      <c r="X65" s="113">
        <v>237</v>
      </c>
      <c r="Y65" s="113">
        <v>230</v>
      </c>
      <c r="Z65" s="113">
        <v>243</v>
      </c>
      <c r="AA65" s="113">
        <v>231</v>
      </c>
      <c r="AB65" s="113">
        <v>233</v>
      </c>
      <c r="AC65" s="113">
        <v>236</v>
      </c>
      <c r="AD65" s="113">
        <v>210</v>
      </c>
      <c r="AE65" s="113">
        <v>221</v>
      </c>
      <c r="AF65" s="113">
        <v>207</v>
      </c>
      <c r="AG65" s="113">
        <v>193</v>
      </c>
      <c r="AH65" s="113">
        <v>177</v>
      </c>
      <c r="AI65" s="113">
        <v>216</v>
      </c>
      <c r="AJ65" s="113">
        <v>165</v>
      </c>
      <c r="AK65" s="113">
        <v>188</v>
      </c>
      <c r="AL65" s="113">
        <v>189</v>
      </c>
      <c r="AM65" s="113">
        <v>166</v>
      </c>
      <c r="AN65" s="113">
        <v>134</v>
      </c>
      <c r="AO65" s="113">
        <v>119</v>
      </c>
      <c r="AP65" s="121">
        <f t="shared" si="8"/>
        <v>-46.15384615384615</v>
      </c>
    </row>
    <row r="66" spans="1:42" ht="15">
      <c r="A66" s="116" t="s">
        <v>105</v>
      </c>
      <c r="B66" s="113">
        <v>530</v>
      </c>
      <c r="C66" s="113">
        <v>455</v>
      </c>
      <c r="D66" s="113">
        <v>500</v>
      </c>
      <c r="E66" s="113">
        <v>501</v>
      </c>
      <c r="F66" s="113">
        <v>440</v>
      </c>
      <c r="G66" s="113">
        <v>427</v>
      </c>
      <c r="H66" s="113">
        <v>441</v>
      </c>
      <c r="I66" s="113">
        <v>461</v>
      </c>
      <c r="J66" s="113">
        <v>473</v>
      </c>
      <c r="K66" s="113">
        <v>480</v>
      </c>
      <c r="L66" s="113">
        <v>583</v>
      </c>
      <c r="M66" s="113">
        <v>506</v>
      </c>
      <c r="N66" s="113">
        <v>468</v>
      </c>
      <c r="O66" s="113">
        <v>487</v>
      </c>
      <c r="P66" s="113">
        <v>479</v>
      </c>
      <c r="Q66" s="113">
        <v>443</v>
      </c>
      <c r="R66" s="113">
        <v>433</v>
      </c>
      <c r="S66" s="113">
        <v>453</v>
      </c>
      <c r="T66" s="113">
        <v>396</v>
      </c>
      <c r="U66" s="113">
        <v>451</v>
      </c>
      <c r="V66" s="113">
        <v>431</v>
      </c>
      <c r="W66" s="113">
        <v>422</v>
      </c>
      <c r="X66" s="113">
        <v>413</v>
      </c>
      <c r="Y66" s="113">
        <v>450</v>
      </c>
      <c r="Z66" s="113">
        <v>442</v>
      </c>
      <c r="AA66" s="113">
        <v>456</v>
      </c>
      <c r="AB66" s="113">
        <v>448</v>
      </c>
      <c r="AC66" s="113">
        <v>371</v>
      </c>
      <c r="AD66" s="113">
        <v>336</v>
      </c>
      <c r="AE66" s="113">
        <v>383</v>
      </c>
      <c r="AF66" s="113">
        <v>363</v>
      </c>
      <c r="AG66" s="113">
        <v>307</v>
      </c>
      <c r="AH66" s="113">
        <v>274</v>
      </c>
      <c r="AI66" s="113">
        <v>263</v>
      </c>
      <c r="AJ66" s="113">
        <v>255</v>
      </c>
      <c r="AK66" s="113">
        <v>221</v>
      </c>
      <c r="AL66" s="113">
        <v>221</v>
      </c>
      <c r="AM66" s="113">
        <v>202</v>
      </c>
      <c r="AN66" s="113">
        <v>185</v>
      </c>
      <c r="AO66" s="113">
        <v>173</v>
      </c>
      <c r="AP66" s="121">
        <f t="shared" si="8"/>
        <v>-54.83028720626631</v>
      </c>
    </row>
    <row r="67" spans="1:42" ht="15">
      <c r="A67" s="116" t="s">
        <v>106</v>
      </c>
      <c r="B67" s="113">
        <v>529</v>
      </c>
      <c r="C67" s="113">
        <v>469</v>
      </c>
      <c r="D67" s="113">
        <v>522</v>
      </c>
      <c r="E67" s="113">
        <v>488</v>
      </c>
      <c r="F67" s="113">
        <v>395</v>
      </c>
      <c r="G67" s="113">
        <v>447</v>
      </c>
      <c r="H67" s="113">
        <v>504</v>
      </c>
      <c r="I67" s="113">
        <v>455</v>
      </c>
      <c r="J67" s="113">
        <v>428</v>
      </c>
      <c r="K67" s="113">
        <v>466</v>
      </c>
      <c r="L67" s="113">
        <v>474</v>
      </c>
      <c r="M67" s="113">
        <v>563</v>
      </c>
      <c r="N67" s="113">
        <v>503</v>
      </c>
      <c r="O67" s="113">
        <v>515</v>
      </c>
      <c r="P67" s="113">
        <v>444</v>
      </c>
      <c r="Q67" s="113">
        <v>485</v>
      </c>
      <c r="R67" s="113">
        <v>532</v>
      </c>
      <c r="S67" s="113">
        <v>480</v>
      </c>
      <c r="T67" s="113">
        <v>555</v>
      </c>
      <c r="U67" s="113">
        <v>552</v>
      </c>
      <c r="V67" s="113">
        <v>490</v>
      </c>
      <c r="W67" s="113">
        <v>460</v>
      </c>
      <c r="X67" s="113">
        <v>539</v>
      </c>
      <c r="Y67" s="113">
        <v>491</v>
      </c>
      <c r="Z67" s="113">
        <v>476</v>
      </c>
      <c r="AA67" s="113">
        <v>466</v>
      </c>
      <c r="AB67" s="113">
        <v>483</v>
      </c>
      <c r="AC67" s="113">
        <v>480</v>
      </c>
      <c r="AD67" s="113">
        <v>424</v>
      </c>
      <c r="AE67" s="113">
        <v>460</v>
      </c>
      <c r="AF67" s="113">
        <v>408</v>
      </c>
      <c r="AG67" s="113">
        <v>384</v>
      </c>
      <c r="AH67" s="113">
        <v>384</v>
      </c>
      <c r="AI67" s="113">
        <v>380</v>
      </c>
      <c r="AJ67" s="113">
        <v>370</v>
      </c>
      <c r="AK67" s="113">
        <v>313</v>
      </c>
      <c r="AL67" s="113">
        <v>404</v>
      </c>
      <c r="AM67" s="113">
        <v>331</v>
      </c>
      <c r="AN67" s="113">
        <v>308</v>
      </c>
      <c r="AO67" s="113">
        <v>283</v>
      </c>
      <c r="AP67" s="121">
        <f t="shared" si="8"/>
        <v>-38.47826086956522</v>
      </c>
    </row>
    <row r="68" spans="1:42" ht="9" customHeight="1">
      <c r="A68" s="11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21"/>
    </row>
    <row r="69" spans="1:52" s="89" customFormat="1" ht="15.75">
      <c r="A69" s="114" t="s">
        <v>83</v>
      </c>
      <c r="B69" s="112">
        <v>2515</v>
      </c>
      <c r="C69" s="112">
        <v>2573</v>
      </c>
      <c r="D69" s="112">
        <v>2519</v>
      </c>
      <c r="E69" s="112">
        <v>2400</v>
      </c>
      <c r="F69" s="112">
        <v>2382</v>
      </c>
      <c r="G69" s="112">
        <v>2390</v>
      </c>
      <c r="H69" s="112">
        <v>2333</v>
      </c>
      <c r="I69" s="112">
        <v>2142</v>
      </c>
      <c r="J69" s="112">
        <v>2031</v>
      </c>
      <c r="K69" s="112">
        <v>2125</v>
      </c>
      <c r="L69" s="112">
        <v>2292</v>
      </c>
      <c r="M69" s="112">
        <v>2241</v>
      </c>
      <c r="N69" s="112">
        <v>2103</v>
      </c>
      <c r="O69" s="112">
        <v>2066</v>
      </c>
      <c r="P69" s="112">
        <v>1947</v>
      </c>
      <c r="Q69" s="112">
        <v>2058</v>
      </c>
      <c r="R69" s="112">
        <v>1849</v>
      </c>
      <c r="S69" s="112">
        <v>2018</v>
      </c>
      <c r="T69" s="112">
        <v>1991</v>
      </c>
      <c r="U69" s="112">
        <v>2061</v>
      </c>
      <c r="V69" s="112">
        <v>1829</v>
      </c>
      <c r="W69" s="112">
        <v>1891</v>
      </c>
      <c r="X69" s="112">
        <v>1772</v>
      </c>
      <c r="Y69" s="112">
        <v>1656</v>
      </c>
      <c r="Z69" s="112">
        <v>1465</v>
      </c>
      <c r="AA69" s="112">
        <v>1548</v>
      </c>
      <c r="AB69" s="112">
        <v>1405</v>
      </c>
      <c r="AC69" s="112">
        <v>1445</v>
      </c>
      <c r="AD69" s="112">
        <v>1330</v>
      </c>
      <c r="AE69" s="112">
        <v>1285</v>
      </c>
      <c r="AF69" s="112">
        <v>1192</v>
      </c>
      <c r="AG69" s="112">
        <v>1179</v>
      </c>
      <c r="AH69" s="112">
        <v>1181</v>
      </c>
      <c r="AI69" s="112">
        <v>1167</v>
      </c>
      <c r="AJ69" s="112">
        <v>1157</v>
      </c>
      <c r="AK69" s="112">
        <v>1263</v>
      </c>
      <c r="AL69" s="112">
        <v>1110</v>
      </c>
      <c r="AM69" s="112">
        <v>1140</v>
      </c>
      <c r="AN69" s="112">
        <v>905</v>
      </c>
      <c r="AO69" s="112">
        <v>772</v>
      </c>
      <c r="AP69" s="121">
        <f t="shared" si="8"/>
        <v>-39.92217898832685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42" ht="7.5" customHeight="1">
      <c r="A70" s="117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21"/>
    </row>
    <row r="71" spans="1:42" s="90" customFormat="1" ht="15.75">
      <c r="A71" s="114" t="s">
        <v>84</v>
      </c>
      <c r="B71" s="115">
        <f aca="true" t="shared" si="15" ref="B71:AM71">SUM(B72:B75)</f>
        <v>1225</v>
      </c>
      <c r="C71" s="115">
        <f t="shared" si="15"/>
        <v>1246</v>
      </c>
      <c r="D71" s="115">
        <f t="shared" si="15"/>
        <v>1187</v>
      </c>
      <c r="E71" s="115">
        <f t="shared" si="15"/>
        <v>1167</v>
      </c>
      <c r="F71" s="115">
        <f t="shared" si="15"/>
        <v>917</v>
      </c>
      <c r="G71" s="115">
        <f t="shared" si="15"/>
        <v>948</v>
      </c>
      <c r="H71" s="115">
        <f t="shared" si="15"/>
        <v>977</v>
      </c>
      <c r="I71" s="115">
        <f t="shared" si="15"/>
        <v>901</v>
      </c>
      <c r="J71" s="115">
        <f t="shared" si="15"/>
        <v>890</v>
      </c>
      <c r="K71" s="115">
        <f t="shared" si="15"/>
        <v>960</v>
      </c>
      <c r="L71" s="115">
        <f t="shared" si="15"/>
        <v>1086</v>
      </c>
      <c r="M71" s="115">
        <f t="shared" si="15"/>
        <v>981</v>
      </c>
      <c r="N71" s="115">
        <f t="shared" si="15"/>
        <v>944</v>
      </c>
      <c r="O71" s="115">
        <f t="shared" si="15"/>
        <v>922</v>
      </c>
      <c r="P71" s="115">
        <f t="shared" si="15"/>
        <v>873</v>
      </c>
      <c r="Q71" s="115">
        <f t="shared" si="15"/>
        <v>761</v>
      </c>
      <c r="R71" s="115">
        <f t="shared" si="15"/>
        <v>901</v>
      </c>
      <c r="S71" s="115">
        <f t="shared" si="15"/>
        <v>884</v>
      </c>
      <c r="T71" s="115">
        <f t="shared" si="15"/>
        <v>891</v>
      </c>
      <c r="U71" s="115">
        <f t="shared" si="15"/>
        <v>948</v>
      </c>
      <c r="V71" s="115">
        <f t="shared" si="15"/>
        <v>909</v>
      </c>
      <c r="W71" s="115">
        <f t="shared" si="15"/>
        <v>802</v>
      </c>
      <c r="X71" s="115">
        <f t="shared" si="15"/>
        <v>814</v>
      </c>
      <c r="Y71" s="115">
        <f t="shared" si="15"/>
        <v>744</v>
      </c>
      <c r="Z71" s="115">
        <f t="shared" si="15"/>
        <v>800</v>
      </c>
      <c r="AA71" s="115">
        <f t="shared" si="15"/>
        <v>799</v>
      </c>
      <c r="AB71" s="115">
        <f t="shared" si="15"/>
        <v>784</v>
      </c>
      <c r="AC71" s="115">
        <f t="shared" si="15"/>
        <v>747</v>
      </c>
      <c r="AD71" s="115">
        <f t="shared" si="15"/>
        <v>738</v>
      </c>
      <c r="AE71" s="115">
        <f t="shared" si="15"/>
        <v>702</v>
      </c>
      <c r="AF71" s="115">
        <f t="shared" si="15"/>
        <v>724</v>
      </c>
      <c r="AG71" s="115">
        <f t="shared" si="15"/>
        <v>574</v>
      </c>
      <c r="AH71" s="115">
        <f t="shared" si="15"/>
        <v>568</v>
      </c>
      <c r="AI71" s="115">
        <f t="shared" si="15"/>
        <v>594</v>
      </c>
      <c r="AJ71" s="115">
        <f t="shared" si="15"/>
        <v>511</v>
      </c>
      <c r="AK71" s="115">
        <f t="shared" si="15"/>
        <v>517</v>
      </c>
      <c r="AL71" s="115">
        <f t="shared" si="15"/>
        <v>448</v>
      </c>
      <c r="AM71" s="115">
        <f t="shared" si="15"/>
        <v>458</v>
      </c>
      <c r="AN71" s="115">
        <f>SUM(AN72:AN75)</f>
        <v>353</v>
      </c>
      <c r="AO71" s="115">
        <f>SUM(AO72:AO75)</f>
        <v>438</v>
      </c>
      <c r="AP71" s="121">
        <f t="shared" si="8"/>
        <v>-37.60683760683761</v>
      </c>
    </row>
    <row r="72" spans="1:42" ht="15">
      <c r="A72" s="116" t="s">
        <v>107</v>
      </c>
      <c r="B72" s="113">
        <v>65</v>
      </c>
      <c r="C72" s="113">
        <v>82</v>
      </c>
      <c r="D72" s="113">
        <v>76</v>
      </c>
      <c r="E72" s="113">
        <v>82</v>
      </c>
      <c r="F72" s="113">
        <v>59</v>
      </c>
      <c r="G72" s="113">
        <v>51</v>
      </c>
      <c r="H72" s="113">
        <v>67</v>
      </c>
      <c r="I72" s="113">
        <v>53</v>
      </c>
      <c r="J72" s="113">
        <v>67</v>
      </c>
      <c r="K72" s="113">
        <v>74</v>
      </c>
      <c r="L72" s="113">
        <v>64</v>
      </c>
      <c r="M72" s="113">
        <v>62</v>
      </c>
      <c r="N72" s="113">
        <v>58</v>
      </c>
      <c r="O72" s="113">
        <v>63</v>
      </c>
      <c r="P72" s="113">
        <v>64</v>
      </c>
      <c r="Q72" s="113">
        <v>53</v>
      </c>
      <c r="R72" s="113">
        <v>73</v>
      </c>
      <c r="S72" s="113">
        <v>65</v>
      </c>
      <c r="T72" s="113">
        <v>54</v>
      </c>
      <c r="U72" s="113">
        <v>71</v>
      </c>
      <c r="V72" s="113">
        <v>62</v>
      </c>
      <c r="W72" s="113">
        <v>57</v>
      </c>
      <c r="X72" s="113">
        <v>55</v>
      </c>
      <c r="Y72" s="113">
        <v>48</v>
      </c>
      <c r="Z72" s="113">
        <v>59</v>
      </c>
      <c r="AA72" s="113">
        <v>49</v>
      </c>
      <c r="AB72" s="113">
        <v>41</v>
      </c>
      <c r="AC72" s="113">
        <v>41</v>
      </c>
      <c r="AD72" s="113">
        <v>44</v>
      </c>
      <c r="AE72" s="113">
        <v>60</v>
      </c>
      <c r="AF72" s="113">
        <v>39</v>
      </c>
      <c r="AG72" s="113">
        <v>42</v>
      </c>
      <c r="AH72" s="113">
        <v>35</v>
      </c>
      <c r="AI72" s="113">
        <v>28</v>
      </c>
      <c r="AJ72" s="113">
        <v>20</v>
      </c>
      <c r="AK72" s="113">
        <v>37</v>
      </c>
      <c r="AL72" s="113">
        <v>32</v>
      </c>
      <c r="AM72" s="113">
        <v>24</v>
      </c>
      <c r="AN72" s="113">
        <v>17</v>
      </c>
      <c r="AO72" s="113">
        <v>21</v>
      </c>
      <c r="AP72" s="121">
        <f t="shared" si="8"/>
        <v>-65</v>
      </c>
    </row>
    <row r="73" spans="1:42" ht="15">
      <c r="A73" s="116" t="s">
        <v>108</v>
      </c>
      <c r="B73" s="113">
        <v>1027</v>
      </c>
      <c r="C73" s="113">
        <v>993</v>
      </c>
      <c r="D73" s="113">
        <v>977</v>
      </c>
      <c r="E73" s="113">
        <v>961</v>
      </c>
      <c r="F73" s="113">
        <v>758</v>
      </c>
      <c r="G73" s="113">
        <v>806</v>
      </c>
      <c r="H73" s="113">
        <v>791</v>
      </c>
      <c r="I73" s="113">
        <v>760</v>
      </c>
      <c r="J73" s="113">
        <v>714</v>
      </c>
      <c r="K73" s="113">
        <v>801</v>
      </c>
      <c r="L73" s="113">
        <v>884</v>
      </c>
      <c r="M73" s="113">
        <v>820</v>
      </c>
      <c r="N73" s="113">
        <v>777</v>
      </c>
      <c r="O73" s="113">
        <v>768</v>
      </c>
      <c r="P73" s="113">
        <v>714</v>
      </c>
      <c r="Q73" s="113">
        <v>627</v>
      </c>
      <c r="R73" s="113">
        <v>721</v>
      </c>
      <c r="S73" s="113">
        <v>725</v>
      </c>
      <c r="T73" s="113">
        <v>746</v>
      </c>
      <c r="U73" s="113">
        <v>780</v>
      </c>
      <c r="V73" s="113">
        <v>760</v>
      </c>
      <c r="W73" s="113">
        <v>686</v>
      </c>
      <c r="X73" s="113">
        <v>694</v>
      </c>
      <c r="Y73" s="113">
        <v>628</v>
      </c>
      <c r="Z73" s="113">
        <v>678</v>
      </c>
      <c r="AA73" s="113">
        <v>680</v>
      </c>
      <c r="AB73" s="113">
        <v>657</v>
      </c>
      <c r="AC73" s="113">
        <v>621</v>
      </c>
      <c r="AD73" s="113">
        <v>626</v>
      </c>
      <c r="AE73" s="113">
        <v>586</v>
      </c>
      <c r="AF73" s="113">
        <v>616</v>
      </c>
      <c r="AG73" s="113">
        <v>475</v>
      </c>
      <c r="AH73" s="113">
        <v>488</v>
      </c>
      <c r="AI73" s="113">
        <v>514</v>
      </c>
      <c r="AJ73" s="113">
        <v>443</v>
      </c>
      <c r="AK73" s="113">
        <v>432</v>
      </c>
      <c r="AL73" s="113">
        <v>379</v>
      </c>
      <c r="AM73" s="113">
        <v>383</v>
      </c>
      <c r="AN73" s="113">
        <v>309</v>
      </c>
      <c r="AO73" s="113">
        <v>394</v>
      </c>
      <c r="AP73" s="121">
        <f t="shared" si="8"/>
        <v>-32.76450511945392</v>
      </c>
    </row>
    <row r="74" spans="1:42" ht="15">
      <c r="A74" s="116" t="s">
        <v>109</v>
      </c>
      <c r="B74" s="113">
        <v>41</v>
      </c>
      <c r="C74" s="113">
        <v>52</v>
      </c>
      <c r="D74" s="113">
        <v>42</v>
      </c>
      <c r="E74" s="113">
        <v>42</v>
      </c>
      <c r="F74" s="113">
        <v>37</v>
      </c>
      <c r="G74" s="113">
        <v>37</v>
      </c>
      <c r="H74" s="113">
        <v>47</v>
      </c>
      <c r="I74" s="113">
        <v>38</v>
      </c>
      <c r="J74" s="113">
        <v>35</v>
      </c>
      <c r="K74" s="113">
        <v>25</v>
      </c>
      <c r="L74" s="113">
        <v>44</v>
      </c>
      <c r="M74" s="113">
        <v>31</v>
      </c>
      <c r="N74" s="113">
        <v>39</v>
      </c>
      <c r="O74" s="113">
        <v>36</v>
      </c>
      <c r="P74" s="113">
        <v>40</v>
      </c>
      <c r="Q74" s="113">
        <v>31</v>
      </c>
      <c r="R74" s="113">
        <v>43</v>
      </c>
      <c r="S74" s="113">
        <v>37</v>
      </c>
      <c r="T74" s="113">
        <v>37</v>
      </c>
      <c r="U74" s="113">
        <v>41</v>
      </c>
      <c r="V74" s="113">
        <v>43</v>
      </c>
      <c r="W74" s="113">
        <v>24</v>
      </c>
      <c r="X74" s="113">
        <v>33</v>
      </c>
      <c r="Y74" s="113">
        <v>40</v>
      </c>
      <c r="Z74" s="113">
        <v>32</v>
      </c>
      <c r="AA74" s="113">
        <v>34</v>
      </c>
      <c r="AB74" s="113">
        <v>40</v>
      </c>
      <c r="AC74" s="113">
        <v>40</v>
      </c>
      <c r="AD74" s="113">
        <v>27</v>
      </c>
      <c r="AE74" s="113">
        <v>36</v>
      </c>
      <c r="AF74" s="113">
        <v>27</v>
      </c>
      <c r="AG74" s="113">
        <v>27</v>
      </c>
      <c r="AH74" s="113">
        <v>13</v>
      </c>
      <c r="AI74" s="113">
        <v>22</v>
      </c>
      <c r="AJ74" s="113">
        <v>23</v>
      </c>
      <c r="AK74" s="113">
        <v>24</v>
      </c>
      <c r="AL74" s="113">
        <v>12</v>
      </c>
      <c r="AM74" s="113">
        <v>25</v>
      </c>
      <c r="AN74" s="113">
        <v>11</v>
      </c>
      <c r="AO74" s="113">
        <v>10</v>
      </c>
      <c r="AP74" s="121">
        <f t="shared" si="8"/>
        <v>-72.22222222222221</v>
      </c>
    </row>
    <row r="75" spans="1:42" ht="15">
      <c r="A75" s="116" t="s">
        <v>110</v>
      </c>
      <c r="B75" s="113">
        <v>92</v>
      </c>
      <c r="C75" s="113">
        <v>119</v>
      </c>
      <c r="D75" s="113">
        <v>92</v>
      </c>
      <c r="E75" s="113">
        <v>82</v>
      </c>
      <c r="F75" s="113">
        <v>63</v>
      </c>
      <c r="G75" s="113">
        <v>54</v>
      </c>
      <c r="H75" s="113">
        <v>72</v>
      </c>
      <c r="I75" s="113">
        <v>50</v>
      </c>
      <c r="J75" s="113">
        <v>74</v>
      </c>
      <c r="K75" s="113">
        <v>60</v>
      </c>
      <c r="L75" s="113">
        <v>94</v>
      </c>
      <c r="M75" s="113">
        <v>68</v>
      </c>
      <c r="N75" s="113">
        <v>70</v>
      </c>
      <c r="O75" s="113">
        <v>55</v>
      </c>
      <c r="P75" s="113">
        <v>55</v>
      </c>
      <c r="Q75" s="113">
        <v>50</v>
      </c>
      <c r="R75" s="113">
        <v>64</v>
      </c>
      <c r="S75" s="113">
        <v>57</v>
      </c>
      <c r="T75" s="113">
        <v>54</v>
      </c>
      <c r="U75" s="113">
        <v>56</v>
      </c>
      <c r="V75" s="113">
        <v>44</v>
      </c>
      <c r="W75" s="113">
        <v>35</v>
      </c>
      <c r="X75" s="113">
        <v>32</v>
      </c>
      <c r="Y75" s="113">
        <v>28</v>
      </c>
      <c r="Z75" s="113">
        <v>31</v>
      </c>
      <c r="AA75" s="113">
        <v>36</v>
      </c>
      <c r="AB75" s="113">
        <v>46</v>
      </c>
      <c r="AC75" s="113">
        <v>45</v>
      </c>
      <c r="AD75" s="113">
        <v>41</v>
      </c>
      <c r="AE75" s="113">
        <v>20</v>
      </c>
      <c r="AF75" s="113">
        <v>42</v>
      </c>
      <c r="AG75" s="113">
        <v>30</v>
      </c>
      <c r="AH75" s="113">
        <v>32</v>
      </c>
      <c r="AI75" s="113">
        <v>30</v>
      </c>
      <c r="AJ75" s="113">
        <v>25</v>
      </c>
      <c r="AK75" s="113">
        <v>24</v>
      </c>
      <c r="AL75" s="113">
        <v>25</v>
      </c>
      <c r="AM75" s="113">
        <v>26</v>
      </c>
      <c r="AN75" s="113">
        <v>16</v>
      </c>
      <c r="AO75" s="113">
        <v>13</v>
      </c>
      <c r="AP75" s="121">
        <f t="shared" si="8"/>
        <v>-35</v>
      </c>
    </row>
    <row r="76" spans="1:42" ht="11.25" customHeight="1">
      <c r="A76" s="117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21"/>
    </row>
    <row r="77" spans="1:52" s="89" customFormat="1" ht="15.75">
      <c r="A77" s="114" t="s">
        <v>2</v>
      </c>
      <c r="B77" s="112">
        <v>1423</v>
      </c>
      <c r="C77" s="112">
        <v>1288</v>
      </c>
      <c r="D77" s="112">
        <v>1357</v>
      </c>
      <c r="E77" s="112">
        <v>1266</v>
      </c>
      <c r="F77" s="112">
        <v>1199</v>
      </c>
      <c r="G77" s="112">
        <v>1148</v>
      </c>
      <c r="H77" s="112">
        <v>1165</v>
      </c>
      <c r="I77" s="112">
        <v>1045</v>
      </c>
      <c r="J77" s="112">
        <v>971</v>
      </c>
      <c r="K77" s="112">
        <v>967</v>
      </c>
      <c r="L77" s="112">
        <v>1008</v>
      </c>
      <c r="M77" s="112">
        <v>935</v>
      </c>
      <c r="N77" s="112">
        <v>816</v>
      </c>
      <c r="O77" s="112">
        <v>747</v>
      </c>
      <c r="P77" s="112">
        <v>757</v>
      </c>
      <c r="Q77" s="112">
        <v>769</v>
      </c>
      <c r="R77" s="112">
        <v>776</v>
      </c>
      <c r="S77" s="112">
        <v>745</v>
      </c>
      <c r="T77" s="112">
        <v>806</v>
      </c>
      <c r="U77" s="112">
        <v>733</v>
      </c>
      <c r="V77" s="112">
        <v>712</v>
      </c>
      <c r="W77" s="112">
        <v>785</v>
      </c>
      <c r="X77" s="112">
        <v>734</v>
      </c>
      <c r="Y77" s="112">
        <v>740</v>
      </c>
      <c r="Z77" s="112">
        <v>719</v>
      </c>
      <c r="AA77" s="112">
        <v>754</v>
      </c>
      <c r="AB77" s="112">
        <v>701</v>
      </c>
      <c r="AC77" s="112">
        <v>677</v>
      </c>
      <c r="AD77" s="112">
        <v>606</v>
      </c>
      <c r="AE77" s="112">
        <v>576</v>
      </c>
      <c r="AF77" s="112">
        <v>588</v>
      </c>
      <c r="AG77" s="112">
        <v>556</v>
      </c>
      <c r="AH77" s="112">
        <v>447</v>
      </c>
      <c r="AI77" s="112">
        <v>421</v>
      </c>
      <c r="AJ77" s="112">
        <v>420</v>
      </c>
      <c r="AK77" s="112">
        <v>410</v>
      </c>
      <c r="AL77" s="112">
        <v>428</v>
      </c>
      <c r="AM77" s="112">
        <v>452</v>
      </c>
      <c r="AN77" s="112">
        <v>317</v>
      </c>
      <c r="AO77" s="112">
        <v>327</v>
      </c>
      <c r="AP77" s="121">
        <f t="shared" si="8"/>
        <v>-43.22916666666667</v>
      </c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42" ht="9.75" customHeight="1">
      <c r="A78" s="11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21"/>
    </row>
    <row r="79" spans="1:42" s="90" customFormat="1" ht="15.75">
      <c r="A79" s="114" t="s">
        <v>85</v>
      </c>
      <c r="B79" s="115">
        <f aca="true" t="shared" si="16" ref="B79:AM79">SUM(B80:B81)</f>
        <v>1270</v>
      </c>
      <c r="C79" s="115">
        <f t="shared" si="16"/>
        <v>1077</v>
      </c>
      <c r="D79" s="115">
        <f t="shared" si="16"/>
        <v>1163</v>
      </c>
      <c r="E79" s="115">
        <f t="shared" si="16"/>
        <v>1132</v>
      </c>
      <c r="F79" s="115">
        <f t="shared" si="16"/>
        <v>1127</v>
      </c>
      <c r="G79" s="115">
        <f t="shared" si="16"/>
        <v>1153</v>
      </c>
      <c r="H79" s="115">
        <f t="shared" si="16"/>
        <v>1185</v>
      </c>
      <c r="I79" s="115">
        <f t="shared" si="16"/>
        <v>1175</v>
      </c>
      <c r="J79" s="115">
        <f t="shared" si="16"/>
        <v>1005</v>
      </c>
      <c r="K79" s="115">
        <f t="shared" si="16"/>
        <v>1099</v>
      </c>
      <c r="L79" s="115">
        <f t="shared" si="16"/>
        <v>1100</v>
      </c>
      <c r="M79" s="115">
        <f t="shared" si="16"/>
        <v>1035</v>
      </c>
      <c r="N79" s="115">
        <f t="shared" si="16"/>
        <v>1014</v>
      </c>
      <c r="O79" s="115">
        <f t="shared" si="16"/>
        <v>963</v>
      </c>
      <c r="P79" s="115">
        <f t="shared" si="16"/>
        <v>900</v>
      </c>
      <c r="Q79" s="115">
        <f t="shared" si="16"/>
        <v>934</v>
      </c>
      <c r="R79" s="115">
        <f t="shared" si="16"/>
        <v>906</v>
      </c>
      <c r="S79" s="115">
        <f t="shared" si="16"/>
        <v>851</v>
      </c>
      <c r="T79" s="115">
        <f t="shared" si="16"/>
        <v>889</v>
      </c>
      <c r="U79" s="115">
        <f t="shared" si="16"/>
        <v>833</v>
      </c>
      <c r="V79" s="115">
        <f t="shared" si="16"/>
        <v>790</v>
      </c>
      <c r="W79" s="115">
        <f t="shared" si="16"/>
        <v>734</v>
      </c>
      <c r="X79" s="115">
        <f t="shared" si="16"/>
        <v>700</v>
      </c>
      <c r="Y79" s="115">
        <f t="shared" si="16"/>
        <v>676</v>
      </c>
      <c r="Z79" s="115">
        <f t="shared" si="16"/>
        <v>752</v>
      </c>
      <c r="AA79" s="115">
        <f t="shared" si="16"/>
        <v>681</v>
      </c>
      <c r="AB79" s="115">
        <f t="shared" si="16"/>
        <v>640</v>
      </c>
      <c r="AC79" s="115">
        <f t="shared" si="16"/>
        <v>654</v>
      </c>
      <c r="AD79" s="115">
        <f t="shared" si="16"/>
        <v>631</v>
      </c>
      <c r="AE79" s="115">
        <f t="shared" si="16"/>
        <v>565</v>
      </c>
      <c r="AF79" s="115">
        <f t="shared" si="16"/>
        <v>458</v>
      </c>
      <c r="AG79" s="115">
        <f t="shared" si="16"/>
        <v>485</v>
      </c>
      <c r="AH79" s="115">
        <f t="shared" si="16"/>
        <v>509</v>
      </c>
      <c r="AI79" s="115">
        <f t="shared" si="16"/>
        <v>472</v>
      </c>
      <c r="AJ79" s="115">
        <f t="shared" si="16"/>
        <v>374</v>
      </c>
      <c r="AK79" s="115">
        <f t="shared" si="16"/>
        <v>387</v>
      </c>
      <c r="AL79" s="115">
        <f t="shared" si="16"/>
        <v>368</v>
      </c>
      <c r="AM79" s="115">
        <f t="shared" si="16"/>
        <v>401</v>
      </c>
      <c r="AN79" s="115">
        <f>SUM(AN80:AN81)</f>
        <v>351</v>
      </c>
      <c r="AO79" s="115">
        <f>SUM(AO80:AO81)</f>
        <v>289</v>
      </c>
      <c r="AP79" s="121">
        <f t="shared" si="8"/>
        <v>-48.849557522123895</v>
      </c>
    </row>
    <row r="80" spans="1:42" ht="15">
      <c r="A80" s="116" t="s">
        <v>111</v>
      </c>
      <c r="B80" s="113">
        <v>380</v>
      </c>
      <c r="C80" s="113">
        <v>353</v>
      </c>
      <c r="D80" s="113">
        <v>432</v>
      </c>
      <c r="E80" s="113">
        <v>407</v>
      </c>
      <c r="F80" s="113">
        <v>371</v>
      </c>
      <c r="G80" s="113">
        <v>399</v>
      </c>
      <c r="H80" s="113">
        <v>404</v>
      </c>
      <c r="I80" s="113">
        <v>389</v>
      </c>
      <c r="J80" s="113">
        <v>328</v>
      </c>
      <c r="K80" s="113">
        <v>322</v>
      </c>
      <c r="L80" s="113">
        <v>329</v>
      </c>
      <c r="M80" s="113">
        <v>292</v>
      </c>
      <c r="N80" s="113">
        <v>313</v>
      </c>
      <c r="O80" s="113">
        <v>313</v>
      </c>
      <c r="P80" s="113">
        <v>279</v>
      </c>
      <c r="Q80" s="113">
        <v>338</v>
      </c>
      <c r="R80" s="113">
        <v>295</v>
      </c>
      <c r="S80" s="113">
        <v>284</v>
      </c>
      <c r="T80" s="113">
        <v>322</v>
      </c>
      <c r="U80" s="113">
        <v>304</v>
      </c>
      <c r="V80" s="113">
        <v>254</v>
      </c>
      <c r="W80" s="113">
        <v>255</v>
      </c>
      <c r="X80" s="113">
        <v>233</v>
      </c>
      <c r="Y80" s="113">
        <v>198</v>
      </c>
      <c r="Z80" s="113">
        <v>224</v>
      </c>
      <c r="AA80" s="113">
        <v>196</v>
      </c>
      <c r="AB80" s="113">
        <v>172</v>
      </c>
      <c r="AC80" s="113">
        <v>199</v>
      </c>
      <c r="AD80" s="113">
        <v>206</v>
      </c>
      <c r="AE80" s="113">
        <v>195</v>
      </c>
      <c r="AF80" s="113">
        <v>146</v>
      </c>
      <c r="AG80" s="113">
        <v>165</v>
      </c>
      <c r="AH80" s="113">
        <v>155</v>
      </c>
      <c r="AI80" s="113">
        <v>136</v>
      </c>
      <c r="AJ80" s="113">
        <v>120</v>
      </c>
      <c r="AK80" s="113">
        <v>130</v>
      </c>
      <c r="AL80" s="113">
        <v>110</v>
      </c>
      <c r="AM80" s="113">
        <v>112</v>
      </c>
      <c r="AN80" s="113">
        <v>91</v>
      </c>
      <c r="AO80" s="113">
        <v>79</v>
      </c>
      <c r="AP80" s="121">
        <f t="shared" si="8"/>
        <v>-59.48717948717949</v>
      </c>
    </row>
    <row r="81" spans="1:42" ht="15">
      <c r="A81" s="116" t="s">
        <v>112</v>
      </c>
      <c r="B81" s="113">
        <v>890</v>
      </c>
      <c r="C81" s="113">
        <v>724</v>
      </c>
      <c r="D81" s="113">
        <v>731</v>
      </c>
      <c r="E81" s="113">
        <v>725</v>
      </c>
      <c r="F81" s="113">
        <v>756</v>
      </c>
      <c r="G81" s="113">
        <v>754</v>
      </c>
      <c r="H81" s="113">
        <v>781</v>
      </c>
      <c r="I81" s="113">
        <v>786</v>
      </c>
      <c r="J81" s="113">
        <v>677</v>
      </c>
      <c r="K81" s="113">
        <v>777</v>
      </c>
      <c r="L81" s="113">
        <v>771</v>
      </c>
      <c r="M81" s="113">
        <v>743</v>
      </c>
      <c r="N81" s="113">
        <v>701</v>
      </c>
      <c r="O81" s="113">
        <v>650</v>
      </c>
      <c r="P81" s="113">
        <v>621</v>
      </c>
      <c r="Q81" s="113">
        <v>596</v>
      </c>
      <c r="R81" s="113">
        <v>611</v>
      </c>
      <c r="S81" s="113">
        <v>567</v>
      </c>
      <c r="T81" s="113">
        <v>567</v>
      </c>
      <c r="U81" s="113">
        <v>529</v>
      </c>
      <c r="V81" s="113">
        <v>536</v>
      </c>
      <c r="W81" s="113">
        <v>479</v>
      </c>
      <c r="X81" s="113">
        <v>467</v>
      </c>
      <c r="Y81" s="113">
        <v>478</v>
      </c>
      <c r="Z81" s="113">
        <v>528</v>
      </c>
      <c r="AA81" s="113">
        <v>485</v>
      </c>
      <c r="AB81" s="113">
        <v>468</v>
      </c>
      <c r="AC81" s="113">
        <v>455</v>
      </c>
      <c r="AD81" s="113">
        <v>425</v>
      </c>
      <c r="AE81" s="113">
        <v>370</v>
      </c>
      <c r="AF81" s="113">
        <v>312</v>
      </c>
      <c r="AG81" s="113">
        <v>320</v>
      </c>
      <c r="AH81" s="113">
        <v>354</v>
      </c>
      <c r="AI81" s="113">
        <v>336</v>
      </c>
      <c r="AJ81" s="113">
        <v>254</v>
      </c>
      <c r="AK81" s="113">
        <v>257</v>
      </c>
      <c r="AL81" s="113">
        <v>258</v>
      </c>
      <c r="AM81" s="113">
        <v>289</v>
      </c>
      <c r="AN81" s="113">
        <v>260</v>
      </c>
      <c r="AO81" s="113">
        <v>210</v>
      </c>
      <c r="AP81" s="121">
        <f t="shared" si="8"/>
        <v>-43.24324324324324</v>
      </c>
    </row>
    <row r="82" spans="1:42" ht="8.25" customHeight="1">
      <c r="A82" s="117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21"/>
    </row>
    <row r="83" spans="1:42" s="90" customFormat="1" ht="15.75">
      <c r="A83" s="114" t="s">
        <v>86</v>
      </c>
      <c r="B83" s="115">
        <f aca="true" t="shared" si="17" ref="B83:AM83">SUM(B84:B85)</f>
        <v>2153</v>
      </c>
      <c r="C83" s="115">
        <f t="shared" si="17"/>
        <v>2117</v>
      </c>
      <c r="D83" s="115">
        <f t="shared" si="17"/>
        <v>2188</v>
      </c>
      <c r="E83" s="115">
        <f t="shared" si="17"/>
        <v>2098</v>
      </c>
      <c r="F83" s="115">
        <f t="shared" si="17"/>
        <v>1975</v>
      </c>
      <c r="G83" s="115">
        <f t="shared" si="17"/>
        <v>2071</v>
      </c>
      <c r="H83" s="115">
        <f t="shared" si="17"/>
        <v>2193</v>
      </c>
      <c r="I83" s="115">
        <f t="shared" si="17"/>
        <v>2103</v>
      </c>
      <c r="J83" s="115">
        <f t="shared" si="17"/>
        <v>1986</v>
      </c>
      <c r="K83" s="115">
        <f t="shared" si="17"/>
        <v>2052</v>
      </c>
      <c r="L83" s="115">
        <f t="shared" si="17"/>
        <v>2302</v>
      </c>
      <c r="M83" s="115">
        <f t="shared" si="17"/>
        <v>2327</v>
      </c>
      <c r="N83" s="115">
        <f t="shared" si="17"/>
        <v>2047</v>
      </c>
      <c r="O83" s="115">
        <f t="shared" si="17"/>
        <v>2081</v>
      </c>
      <c r="P83" s="115">
        <f t="shared" si="17"/>
        <v>1932</v>
      </c>
      <c r="Q83" s="115">
        <f t="shared" si="17"/>
        <v>1891</v>
      </c>
      <c r="R83" s="115">
        <f t="shared" si="17"/>
        <v>1887</v>
      </c>
      <c r="S83" s="115">
        <f t="shared" si="17"/>
        <v>1825</v>
      </c>
      <c r="T83" s="115">
        <f t="shared" si="17"/>
        <v>1914</v>
      </c>
      <c r="U83" s="115">
        <f t="shared" si="17"/>
        <v>1973</v>
      </c>
      <c r="V83" s="115">
        <f t="shared" si="17"/>
        <v>1852</v>
      </c>
      <c r="W83" s="115">
        <f t="shared" si="17"/>
        <v>1888</v>
      </c>
      <c r="X83" s="115">
        <f t="shared" si="17"/>
        <v>1793</v>
      </c>
      <c r="Y83" s="115">
        <f t="shared" si="17"/>
        <v>1671</v>
      </c>
      <c r="Z83" s="115">
        <f t="shared" si="17"/>
        <v>1592</v>
      </c>
      <c r="AA83" s="115">
        <f t="shared" si="17"/>
        <v>1561</v>
      </c>
      <c r="AB83" s="115">
        <f t="shared" si="17"/>
        <v>1530</v>
      </c>
      <c r="AC83" s="115">
        <f t="shared" si="17"/>
        <v>1471</v>
      </c>
      <c r="AD83" s="115">
        <f t="shared" si="17"/>
        <v>1443</v>
      </c>
      <c r="AE83" s="115">
        <f t="shared" si="17"/>
        <v>1309</v>
      </c>
      <c r="AF83" s="115">
        <f t="shared" si="17"/>
        <v>1260</v>
      </c>
      <c r="AG83" s="115">
        <f t="shared" si="17"/>
        <v>1096</v>
      </c>
      <c r="AH83" s="115">
        <f t="shared" si="17"/>
        <v>1083</v>
      </c>
      <c r="AI83" s="115">
        <f t="shared" si="17"/>
        <v>966</v>
      </c>
      <c r="AJ83" s="115">
        <f t="shared" si="17"/>
        <v>965</v>
      </c>
      <c r="AK83" s="115">
        <f t="shared" si="17"/>
        <v>985</v>
      </c>
      <c r="AL83" s="115">
        <f t="shared" si="17"/>
        <v>907</v>
      </c>
      <c r="AM83" s="115">
        <f t="shared" si="17"/>
        <v>949</v>
      </c>
      <c r="AN83" s="115">
        <f>SUM(AN84:AN85)</f>
        <v>839</v>
      </c>
      <c r="AO83" s="115">
        <f>SUM(AO84:AO85)</f>
        <v>764</v>
      </c>
      <c r="AP83" s="121">
        <f t="shared" si="8"/>
        <v>-41.634835752482815</v>
      </c>
    </row>
    <row r="84" spans="1:42" ht="15">
      <c r="A84" s="116" t="s">
        <v>113</v>
      </c>
      <c r="B84" s="113">
        <v>1219</v>
      </c>
      <c r="C84" s="113">
        <v>1150</v>
      </c>
      <c r="D84" s="113">
        <v>1191</v>
      </c>
      <c r="E84" s="113">
        <v>1106</v>
      </c>
      <c r="F84" s="113">
        <v>1037</v>
      </c>
      <c r="G84" s="113">
        <v>1101</v>
      </c>
      <c r="H84" s="113">
        <v>1127</v>
      </c>
      <c r="I84" s="113">
        <v>1086</v>
      </c>
      <c r="J84" s="113">
        <v>1025</v>
      </c>
      <c r="K84" s="113">
        <v>1026</v>
      </c>
      <c r="L84" s="113">
        <v>1150</v>
      </c>
      <c r="M84" s="113">
        <v>1138</v>
      </c>
      <c r="N84" s="113">
        <v>1027</v>
      </c>
      <c r="O84" s="113">
        <v>1097</v>
      </c>
      <c r="P84" s="113">
        <v>970</v>
      </c>
      <c r="Q84" s="113">
        <v>948</v>
      </c>
      <c r="R84" s="113">
        <v>934</v>
      </c>
      <c r="S84" s="113">
        <v>925</v>
      </c>
      <c r="T84" s="113">
        <v>965</v>
      </c>
      <c r="U84" s="113">
        <v>994</v>
      </c>
      <c r="V84" s="113">
        <v>921</v>
      </c>
      <c r="W84" s="113">
        <v>987</v>
      </c>
      <c r="X84" s="113">
        <v>948</v>
      </c>
      <c r="Y84" s="113">
        <v>804</v>
      </c>
      <c r="Z84" s="113">
        <v>796</v>
      </c>
      <c r="AA84" s="113">
        <v>777</v>
      </c>
      <c r="AB84" s="113">
        <v>791</v>
      </c>
      <c r="AC84" s="113">
        <v>750</v>
      </c>
      <c r="AD84" s="113">
        <v>754</v>
      </c>
      <c r="AE84" s="113">
        <v>639</v>
      </c>
      <c r="AF84" s="113">
        <v>664</v>
      </c>
      <c r="AG84" s="113">
        <v>585</v>
      </c>
      <c r="AH84" s="113">
        <v>569</v>
      </c>
      <c r="AI84" s="113">
        <v>512</v>
      </c>
      <c r="AJ84" s="113">
        <v>510</v>
      </c>
      <c r="AK84" s="113">
        <v>482</v>
      </c>
      <c r="AL84" s="113">
        <v>451</v>
      </c>
      <c r="AM84" s="113">
        <v>483</v>
      </c>
      <c r="AN84" s="113">
        <v>444</v>
      </c>
      <c r="AO84" s="113">
        <v>382</v>
      </c>
      <c r="AP84" s="121">
        <f t="shared" si="8"/>
        <v>-40.21909233176839</v>
      </c>
    </row>
    <row r="85" spans="1:42" ht="15">
      <c r="A85" s="116" t="s">
        <v>114</v>
      </c>
      <c r="B85" s="113">
        <v>934</v>
      </c>
      <c r="C85" s="113">
        <v>967</v>
      </c>
      <c r="D85" s="113">
        <v>997</v>
      </c>
      <c r="E85" s="113">
        <v>992</v>
      </c>
      <c r="F85" s="113">
        <v>938</v>
      </c>
      <c r="G85" s="113">
        <v>970</v>
      </c>
      <c r="H85" s="113">
        <v>1066</v>
      </c>
      <c r="I85" s="113">
        <v>1017</v>
      </c>
      <c r="J85" s="113">
        <v>961</v>
      </c>
      <c r="K85" s="113">
        <v>1026</v>
      </c>
      <c r="L85" s="113">
        <v>1152</v>
      </c>
      <c r="M85" s="113">
        <v>1189</v>
      </c>
      <c r="N85" s="113">
        <v>1020</v>
      </c>
      <c r="O85" s="113">
        <v>984</v>
      </c>
      <c r="P85" s="113">
        <v>962</v>
      </c>
      <c r="Q85" s="113">
        <v>943</v>
      </c>
      <c r="R85" s="113">
        <v>953</v>
      </c>
      <c r="S85" s="113">
        <v>900</v>
      </c>
      <c r="T85" s="113">
        <v>949</v>
      </c>
      <c r="U85" s="113">
        <v>979</v>
      </c>
      <c r="V85" s="113">
        <v>931</v>
      </c>
      <c r="W85" s="113">
        <v>901</v>
      </c>
      <c r="X85" s="113">
        <v>845</v>
      </c>
      <c r="Y85" s="113">
        <v>867</v>
      </c>
      <c r="Z85" s="113">
        <v>796</v>
      </c>
      <c r="AA85" s="113">
        <v>784</v>
      </c>
      <c r="AB85" s="113">
        <v>739</v>
      </c>
      <c r="AC85" s="113">
        <v>721</v>
      </c>
      <c r="AD85" s="113">
        <v>689</v>
      </c>
      <c r="AE85" s="113">
        <v>670</v>
      </c>
      <c r="AF85" s="113">
        <v>596</v>
      </c>
      <c r="AG85" s="113">
        <v>511</v>
      </c>
      <c r="AH85" s="113">
        <v>514</v>
      </c>
      <c r="AI85" s="113">
        <v>454</v>
      </c>
      <c r="AJ85" s="113">
        <v>455</v>
      </c>
      <c r="AK85" s="113">
        <v>503</v>
      </c>
      <c r="AL85" s="113">
        <v>456</v>
      </c>
      <c r="AM85" s="113">
        <v>466</v>
      </c>
      <c r="AN85" s="113">
        <v>395</v>
      </c>
      <c r="AO85" s="113">
        <v>382</v>
      </c>
      <c r="AP85" s="121">
        <f t="shared" si="8"/>
        <v>-42.98507462686567</v>
      </c>
    </row>
    <row r="86" spans="1:42" ht="10.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121"/>
    </row>
    <row r="87" spans="1:42" s="89" customFormat="1" ht="15.75">
      <c r="A87" s="58" t="s">
        <v>3</v>
      </c>
      <c r="B87" s="118">
        <f aca="true" t="shared" si="18" ref="B87:AB87">B33+B32+B37+B42+B46+B51+B53+B58+B63+B69+B71+B77+B79+B83</f>
        <v>23064</v>
      </c>
      <c r="C87" s="118">
        <f t="shared" si="18"/>
        <v>21788</v>
      </c>
      <c r="D87" s="118">
        <f t="shared" si="18"/>
        <v>21485</v>
      </c>
      <c r="E87" s="118">
        <f t="shared" si="18"/>
        <v>20850</v>
      </c>
      <c r="F87" s="118">
        <f t="shared" si="18"/>
        <v>19434</v>
      </c>
      <c r="G87" s="118">
        <f t="shared" si="18"/>
        <v>19974</v>
      </c>
      <c r="H87" s="118">
        <f t="shared" si="18"/>
        <v>20644</v>
      </c>
      <c r="I87" s="118">
        <f t="shared" si="18"/>
        <v>19819</v>
      </c>
      <c r="J87" s="118">
        <f t="shared" si="18"/>
        <v>18657</v>
      </c>
      <c r="K87" s="118">
        <f t="shared" si="18"/>
        <v>19097</v>
      </c>
      <c r="L87" s="118">
        <f t="shared" si="18"/>
        <v>20605</v>
      </c>
      <c r="M87" s="118">
        <f t="shared" si="18"/>
        <v>20171</v>
      </c>
      <c r="N87" s="118">
        <f t="shared" si="18"/>
        <v>19004</v>
      </c>
      <c r="O87" s="118">
        <f t="shared" si="18"/>
        <v>18008</v>
      </c>
      <c r="P87" s="118">
        <f t="shared" si="18"/>
        <v>16685</v>
      </c>
      <c r="Q87" s="118">
        <f t="shared" si="18"/>
        <v>16768</v>
      </c>
      <c r="R87" s="118">
        <f t="shared" si="18"/>
        <v>16534</v>
      </c>
      <c r="S87" s="118">
        <f t="shared" si="18"/>
        <v>16073</v>
      </c>
      <c r="T87" s="118">
        <f t="shared" si="18"/>
        <v>16646</v>
      </c>
      <c r="U87" s="118">
        <f t="shared" si="18"/>
        <v>16519</v>
      </c>
      <c r="V87" s="118">
        <f t="shared" si="18"/>
        <v>15415</v>
      </c>
      <c r="W87" s="118">
        <f t="shared" si="18"/>
        <v>15132</v>
      </c>
      <c r="X87" s="118">
        <f t="shared" si="18"/>
        <v>14724</v>
      </c>
      <c r="Y87" s="118">
        <f t="shared" si="18"/>
        <v>14343</v>
      </c>
      <c r="Z87" s="118">
        <f t="shared" si="18"/>
        <v>13917</v>
      </c>
      <c r="AA87" s="118">
        <f t="shared" si="18"/>
        <v>13919</v>
      </c>
      <c r="AB87" s="118">
        <f t="shared" si="18"/>
        <v>13438</v>
      </c>
      <c r="AC87" s="118">
        <f aca="true" t="shared" si="19" ref="AC87:AO87">AC32+AC37+AC42+AC46+AC51+AC53+AC58+AC63+AC69+AC71+AC77+AC79+AC83</f>
        <v>13110</v>
      </c>
      <c r="AD87" s="118">
        <f t="shared" si="19"/>
        <v>12507</v>
      </c>
      <c r="AE87" s="118">
        <f t="shared" si="19"/>
        <v>12159</v>
      </c>
      <c r="AF87" s="118">
        <f t="shared" si="19"/>
        <v>11556</v>
      </c>
      <c r="AG87" s="118">
        <f t="shared" si="19"/>
        <v>10295</v>
      </c>
      <c r="AH87" s="118">
        <f t="shared" si="19"/>
        <v>9985</v>
      </c>
      <c r="AI87" s="118">
        <f t="shared" si="19"/>
        <v>9777</v>
      </c>
      <c r="AJ87" s="118">
        <f t="shared" si="19"/>
        <v>8974</v>
      </c>
      <c r="AK87" s="118">
        <f t="shared" si="19"/>
        <v>8833</v>
      </c>
      <c r="AL87" s="118">
        <f t="shared" si="19"/>
        <v>8477</v>
      </c>
      <c r="AM87" s="118">
        <f t="shared" si="19"/>
        <v>8354</v>
      </c>
      <c r="AN87" s="118">
        <f t="shared" si="19"/>
        <v>7118</v>
      </c>
      <c r="AO87" s="118">
        <f t="shared" si="19"/>
        <v>6423</v>
      </c>
      <c r="AP87" s="121">
        <f t="shared" si="8"/>
        <v>-47.17493214902541</v>
      </c>
    </row>
    <row r="88" ht="6.75" customHeight="1"/>
    <row r="89" ht="12.75">
      <c r="A89" s="1" t="s">
        <v>116</v>
      </c>
    </row>
    <row r="90" ht="12.75">
      <c r="A90" s="1" t="s">
        <v>133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4"/>
  <sheetViews>
    <sheetView zoomScale="85" zoomScaleNormal="85" zoomScalePageLayoutView="0" workbookViewId="0" topLeftCell="A1">
      <selection activeCell="AW15" sqref="AW15"/>
    </sheetView>
  </sheetViews>
  <sheetFormatPr defaultColWidth="8.88671875" defaultRowHeight="15"/>
  <cols>
    <col min="1" max="1" width="15.10546875" style="1" customWidth="1"/>
    <col min="2" max="30" width="9.10546875" style="1" hidden="1" customWidth="1"/>
    <col min="31" max="31" width="8.21484375" style="1" customWidth="1"/>
    <col min="32" max="32" width="9.21484375" style="1" customWidth="1"/>
    <col min="33" max="33" width="7.99609375" style="1" customWidth="1"/>
    <col min="34" max="34" width="0.9921875" style="1" customWidth="1"/>
    <col min="35" max="35" width="7.77734375" style="1" customWidth="1"/>
    <col min="36" max="36" width="8.3359375" style="1" customWidth="1"/>
    <col min="37" max="37" width="1.2265625" style="1" customWidth="1"/>
    <col min="38" max="38" width="7.99609375" style="1" customWidth="1"/>
    <col min="39" max="39" width="8.10546875" style="1" customWidth="1"/>
    <col min="40" max="40" width="8.99609375" style="1" customWidth="1"/>
    <col min="41" max="41" width="1.1171875" style="1" customWidth="1"/>
    <col min="42" max="43" width="7.77734375" style="1" customWidth="1"/>
    <col min="44" max="44" width="7.6640625" style="1" customWidth="1"/>
    <col min="45" max="45" width="7.99609375" style="1" customWidth="1"/>
    <col min="46" max="46" width="7.3359375" style="1" customWidth="1"/>
    <col min="47" max="47" width="6.77734375" style="1" customWidth="1"/>
    <col min="48" max="51" width="8.88671875" style="1" customWidth="1"/>
    <col min="52" max="53" width="1.99609375" style="1" customWidth="1"/>
    <col min="54" max="55" width="8.88671875" style="1" customWidth="1"/>
    <col min="56" max="57" width="1.33203125" style="1" customWidth="1"/>
    <col min="58" max="16384" width="8.88671875" style="1" customWidth="1"/>
  </cols>
  <sheetData>
    <row r="1" spans="1:43" ht="15.75">
      <c r="A1" s="88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4" ht="15.75">
      <c r="A3" s="98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40">
        <v>2007</v>
      </c>
      <c r="AE3" s="40">
        <v>2008</v>
      </c>
      <c r="AF3" s="40">
        <v>2009</v>
      </c>
      <c r="AG3" s="40">
        <v>2010</v>
      </c>
      <c r="AH3" s="119"/>
      <c r="AI3" s="40">
        <v>2011</v>
      </c>
      <c r="AJ3" s="40">
        <v>2012</v>
      </c>
      <c r="AK3" s="119"/>
      <c r="AL3" s="40">
        <v>2013</v>
      </c>
      <c r="AM3" s="40">
        <v>2014</v>
      </c>
      <c r="AN3" s="40">
        <v>2015</v>
      </c>
      <c r="AO3" s="119"/>
      <c r="AP3" s="40">
        <v>2016</v>
      </c>
      <c r="AQ3" s="40">
        <v>2017</v>
      </c>
      <c r="AR3" s="40">
        <v>2018</v>
      </c>
    </row>
    <row r="4" spans="1:36" ht="9" customHeight="1">
      <c r="A4" s="8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I4" s="12"/>
      <c r="AJ4" s="12"/>
    </row>
    <row r="5" spans="1:46" ht="19.5" customHeight="1">
      <c r="A5" s="84" t="s">
        <v>5</v>
      </c>
      <c r="B5" s="92">
        <v>1363</v>
      </c>
      <c r="C5" s="92">
        <v>1448</v>
      </c>
      <c r="D5" s="92">
        <v>1564</v>
      </c>
      <c r="E5" s="92">
        <v>1529</v>
      </c>
      <c r="F5" s="92">
        <v>1748</v>
      </c>
      <c r="G5" s="92">
        <v>1930</v>
      </c>
      <c r="H5" s="92">
        <v>1641</v>
      </c>
      <c r="I5" s="92">
        <v>1513</v>
      </c>
      <c r="J5" s="92">
        <v>1602</v>
      </c>
      <c r="K5" s="92">
        <v>1454</v>
      </c>
      <c r="L5" s="92">
        <v>1606</v>
      </c>
      <c r="M5" s="92">
        <v>1463</v>
      </c>
      <c r="N5" s="92">
        <v>1378</v>
      </c>
      <c r="O5" s="92">
        <v>1331</v>
      </c>
      <c r="P5" s="92">
        <v>1225</v>
      </c>
      <c r="Q5" s="92">
        <v>1416</v>
      </c>
      <c r="R5" s="92">
        <v>1361</v>
      </c>
      <c r="S5" s="92">
        <v>1346</v>
      </c>
      <c r="T5" s="92">
        <v>1309</v>
      </c>
      <c r="U5" s="92">
        <v>1167</v>
      </c>
      <c r="V5" s="92">
        <v>1062</v>
      </c>
      <c r="W5" s="92">
        <v>900</v>
      </c>
      <c r="X5" s="92">
        <v>942</v>
      </c>
      <c r="Y5" s="93">
        <v>852</v>
      </c>
      <c r="Z5" s="93">
        <v>840</v>
      </c>
      <c r="AA5" s="93">
        <v>794</v>
      </c>
      <c r="AB5" s="93">
        <v>808</v>
      </c>
      <c r="AC5" s="93">
        <v>801</v>
      </c>
      <c r="AD5" s="93">
        <v>740</v>
      </c>
      <c r="AE5" s="93">
        <v>768</v>
      </c>
      <c r="AF5" s="93">
        <v>821</v>
      </c>
      <c r="AG5" s="93">
        <v>810</v>
      </c>
      <c r="AI5" s="93">
        <v>855</v>
      </c>
      <c r="AJ5" s="93">
        <v>934</v>
      </c>
      <c r="AL5" s="93">
        <v>919</v>
      </c>
      <c r="AM5" s="93">
        <v>924</v>
      </c>
      <c r="AN5" s="93">
        <v>829</v>
      </c>
      <c r="AP5" s="93">
        <v>809</v>
      </c>
      <c r="AQ5" s="93">
        <v>752</v>
      </c>
      <c r="AR5" s="93">
        <v>657</v>
      </c>
      <c r="AS5" s="122"/>
      <c r="AT5" s="122"/>
    </row>
    <row r="6" spans="1:46" ht="19.5" customHeight="1">
      <c r="A6" s="84" t="s">
        <v>66</v>
      </c>
      <c r="B6" s="92">
        <v>4064</v>
      </c>
      <c r="C6" s="92">
        <v>4324</v>
      </c>
      <c r="D6" s="92">
        <v>4332</v>
      </c>
      <c r="E6" s="92">
        <v>3858</v>
      </c>
      <c r="F6" s="92">
        <v>3342</v>
      </c>
      <c r="G6" s="92">
        <v>3129</v>
      </c>
      <c r="H6" s="92">
        <v>2686</v>
      </c>
      <c r="I6" s="92">
        <v>2441</v>
      </c>
      <c r="J6" s="92">
        <v>2123</v>
      </c>
      <c r="K6" s="92">
        <v>1902</v>
      </c>
      <c r="L6" s="92">
        <v>1895</v>
      </c>
      <c r="M6" s="92">
        <v>1747</v>
      </c>
      <c r="N6" s="92">
        <v>1399</v>
      </c>
      <c r="O6" s="92">
        <v>1233</v>
      </c>
      <c r="P6" s="92">
        <v>1119</v>
      </c>
      <c r="Q6" s="92">
        <v>935</v>
      </c>
      <c r="R6" s="92">
        <v>975</v>
      </c>
      <c r="S6" s="92">
        <v>867</v>
      </c>
      <c r="T6" s="92">
        <v>951</v>
      </c>
      <c r="U6" s="92">
        <v>972</v>
      </c>
      <c r="V6" s="92">
        <v>1032</v>
      </c>
      <c r="W6" s="92">
        <v>1155</v>
      </c>
      <c r="X6" s="92">
        <v>1207</v>
      </c>
      <c r="Y6" s="93">
        <v>1200</v>
      </c>
      <c r="Z6" s="93">
        <v>1153</v>
      </c>
      <c r="AA6" s="93">
        <v>1033</v>
      </c>
      <c r="AB6" s="93">
        <v>1098</v>
      </c>
      <c r="AC6" s="93">
        <v>1091</v>
      </c>
      <c r="AD6" s="93">
        <v>1109</v>
      </c>
      <c r="AE6" s="93">
        <v>1050</v>
      </c>
      <c r="AF6" s="93">
        <v>1038</v>
      </c>
      <c r="AG6" s="93">
        <v>859</v>
      </c>
      <c r="AI6" s="93">
        <v>827</v>
      </c>
      <c r="AJ6" s="93">
        <v>890</v>
      </c>
      <c r="AL6" s="93">
        <v>777</v>
      </c>
      <c r="AM6" s="93">
        <v>835</v>
      </c>
      <c r="AN6" s="93">
        <v>738</v>
      </c>
      <c r="AP6" s="93">
        <v>710</v>
      </c>
      <c r="AQ6" s="93">
        <v>607</v>
      </c>
      <c r="AR6" s="93">
        <v>640</v>
      </c>
      <c r="AS6" s="122"/>
      <c r="AT6" s="122"/>
    </row>
    <row r="7" spans="1:46" ht="19.5" customHeight="1">
      <c r="A7" s="84" t="s">
        <v>6</v>
      </c>
      <c r="B7" s="92">
        <v>22727</v>
      </c>
      <c r="C7" s="92">
        <v>21543</v>
      </c>
      <c r="D7" s="92">
        <v>21417</v>
      </c>
      <c r="E7" s="92">
        <v>20973</v>
      </c>
      <c r="F7" s="92">
        <v>19296</v>
      </c>
      <c r="G7" s="92">
        <v>20289</v>
      </c>
      <c r="H7" s="92">
        <v>21838</v>
      </c>
      <c r="I7" s="92">
        <v>20855</v>
      </c>
      <c r="J7" s="92">
        <v>20050</v>
      </c>
      <c r="K7" s="92">
        <v>21060</v>
      </c>
      <c r="L7" s="92">
        <v>23288</v>
      </c>
      <c r="M7" s="92">
        <v>23126</v>
      </c>
      <c r="N7" s="92">
        <v>22547</v>
      </c>
      <c r="O7" s="92">
        <v>21739</v>
      </c>
      <c r="P7" s="92">
        <v>20418</v>
      </c>
      <c r="Q7" s="92">
        <v>20843</v>
      </c>
      <c r="R7" s="92">
        <v>20576</v>
      </c>
      <c r="S7" s="92">
        <v>20343</v>
      </c>
      <c r="T7" s="92">
        <v>21785</v>
      </c>
      <c r="U7" s="92">
        <v>21328</v>
      </c>
      <c r="V7" s="92">
        <v>19622</v>
      </c>
      <c r="W7" s="92">
        <v>19285</v>
      </c>
      <c r="X7" s="92">
        <v>18607</v>
      </c>
      <c r="Y7" s="93">
        <v>18194</v>
      </c>
      <c r="Z7" s="93">
        <v>17726</v>
      </c>
      <c r="AA7" s="93">
        <v>17718</v>
      </c>
      <c r="AB7" s="93">
        <v>16770</v>
      </c>
      <c r="AC7" s="93">
        <v>16398</v>
      </c>
      <c r="AD7" s="93">
        <v>15585</v>
      </c>
      <c r="AE7" s="93">
        <v>15061</v>
      </c>
      <c r="AF7" s="93">
        <v>14578</v>
      </c>
      <c r="AG7" s="93">
        <v>12805</v>
      </c>
      <c r="AI7" s="93">
        <v>12400</v>
      </c>
      <c r="AJ7" s="93">
        <v>12214</v>
      </c>
      <c r="AL7" s="93">
        <v>11220</v>
      </c>
      <c r="AM7" s="93">
        <v>11191</v>
      </c>
      <c r="AN7" s="93">
        <v>10935</v>
      </c>
      <c r="AP7" s="93">
        <v>11077</v>
      </c>
      <c r="AQ7" s="93">
        <v>9406</v>
      </c>
      <c r="AR7" s="93">
        <v>8367</v>
      </c>
      <c r="AS7" s="122"/>
      <c r="AT7" s="122"/>
    </row>
    <row r="8" spans="1:46" ht="19.5" customHeight="1">
      <c r="A8" s="84" t="s">
        <v>7</v>
      </c>
      <c r="B8" s="92">
        <v>677</v>
      </c>
      <c r="C8" s="92">
        <v>584</v>
      </c>
      <c r="D8" s="92">
        <v>561</v>
      </c>
      <c r="E8" s="92">
        <v>618</v>
      </c>
      <c r="F8" s="92">
        <v>587</v>
      </c>
      <c r="G8" s="92">
        <v>642</v>
      </c>
      <c r="H8" s="92">
        <v>631</v>
      </c>
      <c r="I8" s="92">
        <v>734</v>
      </c>
      <c r="J8" s="92">
        <v>688</v>
      </c>
      <c r="K8" s="92">
        <v>695</v>
      </c>
      <c r="L8" s="92">
        <v>670</v>
      </c>
      <c r="M8" s="92">
        <v>483</v>
      </c>
      <c r="N8" s="92">
        <v>411</v>
      </c>
      <c r="O8" s="92">
        <v>373</v>
      </c>
      <c r="P8" s="92">
        <v>384</v>
      </c>
      <c r="Q8" s="92">
        <v>408</v>
      </c>
      <c r="R8" s="92">
        <v>508</v>
      </c>
      <c r="S8" s="92">
        <v>571</v>
      </c>
      <c r="T8" s="92">
        <v>555</v>
      </c>
      <c r="U8" s="92">
        <v>594</v>
      </c>
      <c r="V8" s="92">
        <v>552</v>
      </c>
      <c r="W8" s="92">
        <v>589</v>
      </c>
      <c r="X8" s="92">
        <v>548</v>
      </c>
      <c r="Y8" s="93">
        <v>504</v>
      </c>
      <c r="Z8" s="93">
        <v>487</v>
      </c>
      <c r="AA8" s="93">
        <v>477</v>
      </c>
      <c r="AB8" s="93">
        <v>469</v>
      </c>
      <c r="AC8" s="93">
        <v>474</v>
      </c>
      <c r="AD8" s="93">
        <v>413</v>
      </c>
      <c r="AE8" s="93">
        <v>367</v>
      </c>
      <c r="AF8" s="93">
        <v>391</v>
      </c>
      <c r="AG8" s="93">
        <v>355</v>
      </c>
      <c r="AI8" s="93">
        <v>387</v>
      </c>
      <c r="AJ8" s="93">
        <v>333</v>
      </c>
      <c r="AL8" s="93">
        <v>327</v>
      </c>
      <c r="AM8" s="93">
        <v>310</v>
      </c>
      <c r="AN8" s="93">
        <v>270</v>
      </c>
      <c r="AP8" s="93">
        <v>304</v>
      </c>
      <c r="AQ8" s="93">
        <v>264</v>
      </c>
      <c r="AR8" s="93">
        <v>201</v>
      </c>
      <c r="AS8" s="122"/>
      <c r="AT8" s="122"/>
    </row>
    <row r="9" spans="1:46" ht="19.5" customHeight="1">
      <c r="A9" s="84" t="s">
        <v>8</v>
      </c>
      <c r="B9" s="92">
        <v>287</v>
      </c>
      <c r="C9" s="92">
        <v>259</v>
      </c>
      <c r="D9" s="92">
        <v>261</v>
      </c>
      <c r="E9" s="92">
        <v>236</v>
      </c>
      <c r="F9" s="92">
        <v>221</v>
      </c>
      <c r="G9" s="92">
        <v>214</v>
      </c>
      <c r="H9" s="92">
        <v>259</v>
      </c>
      <c r="I9" s="92">
        <v>219</v>
      </c>
      <c r="J9" s="92">
        <v>215</v>
      </c>
      <c r="K9" s="92">
        <v>221</v>
      </c>
      <c r="L9" s="92">
        <v>228</v>
      </c>
      <c r="M9" s="92">
        <v>268</v>
      </c>
      <c r="N9" s="92">
        <v>217</v>
      </c>
      <c r="O9" s="92">
        <v>191</v>
      </c>
      <c r="P9" s="92">
        <v>186</v>
      </c>
      <c r="Q9" s="92">
        <v>154</v>
      </c>
      <c r="R9" s="92">
        <v>181</v>
      </c>
      <c r="S9" s="92">
        <v>140</v>
      </c>
      <c r="T9" s="92">
        <v>145</v>
      </c>
      <c r="U9" s="92">
        <v>145</v>
      </c>
      <c r="V9" s="92">
        <v>125</v>
      </c>
      <c r="W9" s="92">
        <v>134</v>
      </c>
      <c r="X9" s="92">
        <v>101</v>
      </c>
      <c r="Y9" s="93">
        <v>114</v>
      </c>
      <c r="Z9" s="93">
        <v>111</v>
      </c>
      <c r="AA9" s="93">
        <v>109</v>
      </c>
      <c r="AB9" s="93">
        <v>84</v>
      </c>
      <c r="AC9" s="93">
        <v>87</v>
      </c>
      <c r="AD9" s="93">
        <v>74</v>
      </c>
      <c r="AE9" s="93">
        <v>65</v>
      </c>
      <c r="AF9" s="93">
        <v>79</v>
      </c>
      <c r="AG9" s="93">
        <v>57</v>
      </c>
      <c r="AI9" s="93">
        <v>52</v>
      </c>
      <c r="AJ9" s="93">
        <v>54</v>
      </c>
      <c r="AL9" s="93">
        <v>39</v>
      </c>
      <c r="AM9" s="93">
        <v>43</v>
      </c>
      <c r="AN9" s="93">
        <v>37</v>
      </c>
      <c r="AP9" s="93">
        <v>52</v>
      </c>
      <c r="AQ9" s="93">
        <v>37</v>
      </c>
      <c r="AR9" s="93">
        <v>32</v>
      </c>
      <c r="AS9" s="122"/>
      <c r="AT9" s="122"/>
    </row>
    <row r="10" spans="1:46" ht="19.5" customHeight="1">
      <c r="A10" s="84" t="s">
        <v>9</v>
      </c>
      <c r="B10" s="92">
        <v>1750</v>
      </c>
      <c r="C10" s="92">
        <v>1557</v>
      </c>
      <c r="D10" s="92">
        <v>1418</v>
      </c>
      <c r="E10" s="92">
        <v>1366</v>
      </c>
      <c r="F10" s="92">
        <v>1534</v>
      </c>
      <c r="G10" s="92">
        <v>1589</v>
      </c>
      <c r="H10" s="92">
        <v>1713</v>
      </c>
      <c r="I10" s="92">
        <v>1544</v>
      </c>
      <c r="J10" s="92">
        <v>1544</v>
      </c>
      <c r="K10" s="92">
        <v>1666</v>
      </c>
      <c r="L10" s="92">
        <v>1754</v>
      </c>
      <c r="M10" s="92">
        <v>1665</v>
      </c>
      <c r="N10" s="92">
        <v>1570</v>
      </c>
      <c r="O10" s="92">
        <v>1433</v>
      </c>
      <c r="P10" s="92">
        <v>1253</v>
      </c>
      <c r="Q10" s="92">
        <v>1308</v>
      </c>
      <c r="R10" s="92">
        <v>1096</v>
      </c>
      <c r="S10" s="92">
        <v>1095</v>
      </c>
      <c r="T10" s="92">
        <v>1098</v>
      </c>
      <c r="U10" s="92">
        <v>1181</v>
      </c>
      <c r="V10" s="92">
        <v>1040</v>
      </c>
      <c r="W10" s="92">
        <v>1109</v>
      </c>
      <c r="X10" s="92">
        <v>1086</v>
      </c>
      <c r="Y10" s="93">
        <v>1059</v>
      </c>
      <c r="Z10" s="93">
        <v>1069</v>
      </c>
      <c r="AA10" s="93">
        <v>1131</v>
      </c>
      <c r="AB10" s="93">
        <v>1040</v>
      </c>
      <c r="AC10" s="93">
        <v>979</v>
      </c>
      <c r="AD10" s="93">
        <v>836</v>
      </c>
      <c r="AE10" s="93">
        <v>796</v>
      </c>
      <c r="AF10" s="93">
        <v>697</v>
      </c>
      <c r="AG10" s="93">
        <v>611</v>
      </c>
      <c r="AI10" s="93">
        <v>617</v>
      </c>
      <c r="AJ10" s="93">
        <v>520</v>
      </c>
      <c r="AL10" s="93">
        <v>469</v>
      </c>
      <c r="AM10" s="93">
        <v>433</v>
      </c>
      <c r="AN10" s="93">
        <v>389</v>
      </c>
      <c r="AP10" s="93">
        <v>396</v>
      </c>
      <c r="AQ10" s="93">
        <v>320</v>
      </c>
      <c r="AR10" s="93">
        <v>298</v>
      </c>
      <c r="AS10" s="122"/>
      <c r="AT10" s="122"/>
    </row>
    <row r="11" spans="1:46" ht="19.5" customHeight="1">
      <c r="A11" s="84" t="s">
        <v>10</v>
      </c>
      <c r="B11" s="92">
        <v>2227</v>
      </c>
      <c r="C11" s="92">
        <v>1973</v>
      </c>
      <c r="D11" s="92">
        <v>1875</v>
      </c>
      <c r="E11" s="92">
        <v>1836</v>
      </c>
      <c r="F11" s="92">
        <v>1602</v>
      </c>
      <c r="G11" s="92">
        <v>1670</v>
      </c>
      <c r="H11" s="92">
        <v>1854</v>
      </c>
      <c r="I11" s="92">
        <v>1946</v>
      </c>
      <c r="J11" s="92">
        <v>1634</v>
      </c>
      <c r="K11" s="92">
        <v>1791</v>
      </c>
      <c r="L11" s="92">
        <v>1931</v>
      </c>
      <c r="M11" s="92">
        <v>1909</v>
      </c>
      <c r="N11" s="92">
        <v>1756</v>
      </c>
      <c r="O11" s="92">
        <v>1504</v>
      </c>
      <c r="P11" s="92">
        <v>1356</v>
      </c>
      <c r="Q11" s="92">
        <v>1307</v>
      </c>
      <c r="R11" s="92">
        <v>1227</v>
      </c>
      <c r="S11" s="92">
        <v>1137</v>
      </c>
      <c r="T11" s="92">
        <v>1143</v>
      </c>
      <c r="U11" s="92">
        <v>1189</v>
      </c>
      <c r="V11" s="92">
        <v>1073</v>
      </c>
      <c r="W11" s="92">
        <v>985</v>
      </c>
      <c r="X11" s="92">
        <v>934</v>
      </c>
      <c r="Y11" s="93">
        <v>858</v>
      </c>
      <c r="Z11" s="93">
        <v>795</v>
      </c>
      <c r="AA11" s="93">
        <v>976</v>
      </c>
      <c r="AB11" s="93">
        <v>912</v>
      </c>
      <c r="AC11" s="93">
        <v>923</v>
      </c>
      <c r="AD11" s="93">
        <v>924</v>
      </c>
      <c r="AE11" s="93">
        <v>918</v>
      </c>
      <c r="AF11" s="93">
        <v>760</v>
      </c>
      <c r="AG11" s="93">
        <v>752</v>
      </c>
      <c r="AI11" s="93">
        <v>785</v>
      </c>
      <c r="AJ11" s="93">
        <v>806</v>
      </c>
      <c r="AL11" s="93">
        <v>876</v>
      </c>
      <c r="AM11" s="93">
        <v>878</v>
      </c>
      <c r="AN11" s="93">
        <v>886</v>
      </c>
      <c r="AP11" s="93">
        <v>909</v>
      </c>
      <c r="AQ11" s="93">
        <v>787</v>
      </c>
      <c r="AR11" s="93">
        <v>759</v>
      </c>
      <c r="AS11" s="122"/>
      <c r="AT11" s="122"/>
    </row>
    <row r="12" spans="1:46" ht="22.5" customHeight="1">
      <c r="A12" s="84" t="s">
        <v>11</v>
      </c>
      <c r="B12" s="92">
        <v>1992</v>
      </c>
      <c r="C12" s="92">
        <v>1550</v>
      </c>
      <c r="D12" s="92">
        <v>1493</v>
      </c>
      <c r="E12" s="92">
        <v>1434</v>
      </c>
      <c r="F12" s="92">
        <v>1277</v>
      </c>
      <c r="G12" s="92">
        <v>1378</v>
      </c>
      <c r="H12" s="92">
        <v>1440</v>
      </c>
      <c r="I12" s="92">
        <v>1394</v>
      </c>
      <c r="J12" s="92">
        <v>1297</v>
      </c>
      <c r="K12" s="92">
        <v>1370</v>
      </c>
      <c r="L12" s="92">
        <v>1519</v>
      </c>
      <c r="M12" s="92">
        <v>1396</v>
      </c>
      <c r="N12" s="92">
        <v>1290</v>
      </c>
      <c r="O12" s="92">
        <v>1209</v>
      </c>
      <c r="P12" s="92">
        <v>1089</v>
      </c>
      <c r="Q12" s="92">
        <v>988</v>
      </c>
      <c r="R12" s="92">
        <v>961</v>
      </c>
      <c r="S12" s="92">
        <v>805</v>
      </c>
      <c r="T12" s="92">
        <v>853</v>
      </c>
      <c r="U12" s="92">
        <v>847</v>
      </c>
      <c r="V12" s="92">
        <v>944</v>
      </c>
      <c r="W12" s="92">
        <v>924</v>
      </c>
      <c r="X12" s="92">
        <v>1013</v>
      </c>
      <c r="Y12" s="93">
        <v>999</v>
      </c>
      <c r="Z12" s="93">
        <v>929</v>
      </c>
      <c r="AA12" s="93">
        <v>800</v>
      </c>
      <c r="AB12" s="93">
        <v>739</v>
      </c>
      <c r="AC12" s="93">
        <v>697</v>
      </c>
      <c r="AD12" s="93">
        <v>643</v>
      </c>
      <c r="AE12" s="93">
        <v>654</v>
      </c>
      <c r="AF12" s="93">
        <v>554</v>
      </c>
      <c r="AG12" s="93">
        <v>546</v>
      </c>
      <c r="AI12" s="93">
        <v>465</v>
      </c>
      <c r="AJ12" s="93">
        <v>453</v>
      </c>
      <c r="AL12" s="93">
        <v>408</v>
      </c>
      <c r="AM12" s="93">
        <v>419</v>
      </c>
      <c r="AN12" s="93">
        <v>384</v>
      </c>
      <c r="AP12" s="93">
        <v>322</v>
      </c>
      <c r="AQ12" s="93">
        <v>305</v>
      </c>
      <c r="AR12" s="93">
        <v>273</v>
      </c>
      <c r="AS12" s="122"/>
      <c r="AT12" s="122"/>
    </row>
    <row r="13" spans="1:46" ht="15" customHeight="1">
      <c r="A13" s="86" t="s">
        <v>70</v>
      </c>
      <c r="B13" s="94">
        <v>425</v>
      </c>
      <c r="C13" s="94">
        <v>388</v>
      </c>
      <c r="D13" s="94">
        <v>390</v>
      </c>
      <c r="E13" s="94">
        <v>342</v>
      </c>
      <c r="F13" s="94">
        <v>311</v>
      </c>
      <c r="G13" s="94">
        <v>395</v>
      </c>
      <c r="H13" s="94">
        <v>384</v>
      </c>
      <c r="I13" s="94">
        <v>337</v>
      </c>
      <c r="J13" s="94">
        <v>301</v>
      </c>
      <c r="K13" s="94">
        <v>306</v>
      </c>
      <c r="L13" s="94">
        <v>330</v>
      </c>
      <c r="M13" s="94">
        <v>366</v>
      </c>
      <c r="N13" s="94">
        <v>329</v>
      </c>
      <c r="O13" s="94">
        <v>293</v>
      </c>
      <c r="P13" s="94">
        <v>326</v>
      </c>
      <c r="Q13" s="94">
        <v>335</v>
      </c>
      <c r="R13" s="94">
        <v>347</v>
      </c>
      <c r="S13" s="94">
        <v>372</v>
      </c>
      <c r="T13" s="94">
        <v>368</v>
      </c>
      <c r="U13" s="94">
        <v>358</v>
      </c>
      <c r="V13" s="94">
        <v>384</v>
      </c>
      <c r="W13" s="94">
        <v>474</v>
      </c>
      <c r="X13" s="94">
        <v>434</v>
      </c>
      <c r="Y13" s="95">
        <v>374</v>
      </c>
      <c r="Z13" s="95">
        <v>348</v>
      </c>
      <c r="AA13" s="95">
        <v>365</v>
      </c>
      <c r="AB13" s="95">
        <v>556</v>
      </c>
      <c r="AC13" s="95">
        <v>509</v>
      </c>
      <c r="AD13" s="95">
        <v>480</v>
      </c>
      <c r="AE13" s="95">
        <v>541</v>
      </c>
      <c r="AF13" s="95">
        <v>469</v>
      </c>
      <c r="AG13" s="95">
        <v>447</v>
      </c>
      <c r="AI13" s="95">
        <v>364</v>
      </c>
      <c r="AJ13" s="95">
        <v>326</v>
      </c>
      <c r="AL13" s="95">
        <v>266</v>
      </c>
      <c r="AM13" s="95">
        <v>257</v>
      </c>
      <c r="AN13" s="95">
        <v>208</v>
      </c>
      <c r="AP13" s="95">
        <v>172</v>
      </c>
      <c r="AQ13" s="95">
        <v>195</v>
      </c>
      <c r="AR13" s="95">
        <v>172</v>
      </c>
      <c r="AS13" s="122"/>
      <c r="AT13" s="122"/>
    </row>
    <row r="14" spans="1:46" ht="9.75" customHeight="1">
      <c r="A14" s="8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I14" s="95"/>
      <c r="AJ14" s="95"/>
      <c r="AL14" s="95"/>
      <c r="AM14" s="95"/>
      <c r="AN14" s="95"/>
      <c r="AP14" s="95"/>
      <c r="AQ14" s="95"/>
      <c r="AR14" s="95"/>
      <c r="AS14" s="122"/>
      <c r="AT14" s="122"/>
    </row>
    <row r="15" spans="1:46" ht="15" customHeight="1">
      <c r="A15" s="96" t="s">
        <v>0</v>
      </c>
      <c r="B15" s="97">
        <v>35512</v>
      </c>
      <c r="C15" s="97">
        <v>33626</v>
      </c>
      <c r="D15" s="97">
        <v>33311</v>
      </c>
      <c r="E15" s="97">
        <v>32192</v>
      </c>
      <c r="F15" s="97">
        <v>29918</v>
      </c>
      <c r="G15" s="97">
        <v>31236</v>
      </c>
      <c r="H15" s="97">
        <v>32446</v>
      </c>
      <c r="I15" s="97">
        <v>30983</v>
      </c>
      <c r="J15" s="97">
        <v>29454</v>
      </c>
      <c r="K15" s="97">
        <v>30465</v>
      </c>
      <c r="L15" s="97">
        <v>33221</v>
      </c>
      <c r="M15" s="97">
        <v>32423</v>
      </c>
      <c r="N15" s="97">
        <v>30897</v>
      </c>
      <c r="O15" s="97">
        <v>29306</v>
      </c>
      <c r="P15" s="97">
        <v>27356</v>
      </c>
      <c r="Q15" s="97">
        <v>27694</v>
      </c>
      <c r="R15" s="97">
        <v>27232</v>
      </c>
      <c r="S15" s="97">
        <v>26676</v>
      </c>
      <c r="T15" s="97">
        <v>28207</v>
      </c>
      <c r="U15" s="97">
        <v>27781</v>
      </c>
      <c r="V15" s="97">
        <v>25834</v>
      </c>
      <c r="W15" s="97">
        <v>25555</v>
      </c>
      <c r="X15" s="97">
        <v>24872</v>
      </c>
      <c r="Y15" s="97">
        <v>24154</v>
      </c>
      <c r="Z15" s="97">
        <v>23458</v>
      </c>
      <c r="AA15" s="97">
        <v>23403</v>
      </c>
      <c r="AB15" s="97">
        <v>22476</v>
      </c>
      <c r="AC15" s="97">
        <v>21959</v>
      </c>
      <c r="AD15" s="97">
        <v>20804</v>
      </c>
      <c r="AE15" s="97">
        <v>20220</v>
      </c>
      <c r="AF15" s="97">
        <v>19387</v>
      </c>
      <c r="AG15" s="97">
        <v>17242</v>
      </c>
      <c r="AH15" s="43"/>
      <c r="AI15" s="97">
        <v>16752</v>
      </c>
      <c r="AJ15" s="97">
        <v>16530</v>
      </c>
      <c r="AK15" s="43"/>
      <c r="AL15" s="97">
        <v>15301</v>
      </c>
      <c r="AM15" s="97">
        <v>15290</v>
      </c>
      <c r="AN15" s="97">
        <v>14676</v>
      </c>
      <c r="AO15" s="43"/>
      <c r="AP15" s="97">
        <v>14751</v>
      </c>
      <c r="AQ15" s="97">
        <v>12673</v>
      </c>
      <c r="AR15" s="97">
        <v>11399</v>
      </c>
      <c r="AS15" s="122"/>
      <c r="AT15" s="122"/>
    </row>
    <row r="16" ht="12.75">
      <c r="A16" s="4" t="s">
        <v>12</v>
      </c>
    </row>
    <row r="18" spans="1:30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47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61"/>
      <c r="AS20" s="62" t="s">
        <v>55</v>
      </c>
      <c r="AT20" s="19"/>
      <c r="AU20" s="19"/>
    </row>
    <row r="21" spans="1:45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58"/>
      <c r="AF21" s="58"/>
      <c r="AG21" s="59" t="s">
        <v>52</v>
      </c>
      <c r="AH21" s="58"/>
      <c r="AI21" s="58"/>
      <c r="AJ21" s="59"/>
      <c r="AK21" s="60"/>
      <c r="AL21" s="58"/>
      <c r="AM21" s="58"/>
      <c r="AN21" s="59" t="s">
        <v>67</v>
      </c>
      <c r="AO21" s="58"/>
      <c r="AP21" s="58"/>
      <c r="AQ21" s="12"/>
      <c r="AR21" s="14"/>
      <c r="AS21" s="120" t="s">
        <v>118</v>
      </c>
    </row>
    <row r="22" spans="1:45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70" t="s">
        <v>61</v>
      </c>
      <c r="AF22" s="71" t="s">
        <v>62</v>
      </c>
      <c r="AG22" s="71" t="s">
        <v>63</v>
      </c>
      <c r="AH22" s="40"/>
      <c r="AI22" s="71" t="s">
        <v>64</v>
      </c>
      <c r="AJ22" s="70" t="s">
        <v>0</v>
      </c>
      <c r="AK22" s="70"/>
      <c r="AL22" s="70" t="s">
        <v>61</v>
      </c>
      <c r="AM22" s="71" t="s">
        <v>62</v>
      </c>
      <c r="AN22" s="71" t="s">
        <v>63</v>
      </c>
      <c r="AO22" s="40"/>
      <c r="AP22" s="71" t="s">
        <v>64</v>
      </c>
      <c r="AQ22" s="70" t="s">
        <v>0</v>
      </c>
      <c r="AR22" s="48"/>
      <c r="AS22" s="49" t="s">
        <v>56</v>
      </c>
    </row>
    <row r="23" spans="1:43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7"/>
      <c r="AF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5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26">
        <v>15.4</v>
      </c>
      <c r="AF24">
        <v>325.4</v>
      </c>
      <c r="AG24" s="33">
        <f>AE24+AF24</f>
        <v>340.79999999999995</v>
      </c>
      <c r="AI24" s="10">
        <v>1678.2</v>
      </c>
      <c r="AJ24" s="10">
        <v>2019</v>
      </c>
      <c r="AK24" s="13"/>
      <c r="AL24" s="10">
        <v>291.8</v>
      </c>
      <c r="AM24" s="10">
        <v>2605.4</v>
      </c>
      <c r="AN24" s="33">
        <f>AL24+AM24</f>
        <v>2897.2000000000003</v>
      </c>
      <c r="AO24" s="13"/>
      <c r="AP24" s="10">
        <v>14199.8</v>
      </c>
      <c r="AQ24" s="13">
        <v>17097</v>
      </c>
      <c r="AS24" s="35">
        <f>100*AP24/'Traffic, max diff'!C13</f>
        <v>32.467372117908525</v>
      </c>
    </row>
    <row r="25" spans="1:45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/>
      <c r="AF25"/>
      <c r="AG25" s="33"/>
      <c r="AI25" s="13"/>
      <c r="AJ25" s="13"/>
      <c r="AK25" s="13"/>
      <c r="AL25" s="13"/>
      <c r="AM25" s="13"/>
      <c r="AN25" s="33"/>
      <c r="AO25" s="13"/>
      <c r="AP25" s="13"/>
      <c r="AQ25" s="13"/>
      <c r="AS25" s="36"/>
    </row>
    <row r="26" spans="1:45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79">
        <v>26</v>
      </c>
      <c r="AF26" s="79">
        <v>719</v>
      </c>
      <c r="AG26" s="80">
        <f aca="true" t="shared" si="0" ref="AG26:AG33">AE26+AF26</f>
        <v>745</v>
      </c>
      <c r="AH26" s="39"/>
      <c r="AI26" s="78">
        <v>3053</v>
      </c>
      <c r="AJ26" s="78">
        <v>3798</v>
      </c>
      <c r="AK26" s="81"/>
      <c r="AL26" s="78">
        <v>377</v>
      </c>
      <c r="AM26" s="78">
        <v>4047</v>
      </c>
      <c r="AN26" s="80">
        <f aca="true" t="shared" si="1" ref="AN26:AN33">AL26+AM26</f>
        <v>4424</v>
      </c>
      <c r="AO26" s="81"/>
      <c r="AP26" s="78">
        <v>18205</v>
      </c>
      <c r="AQ26" s="81">
        <v>22629</v>
      </c>
      <c r="AR26" s="39"/>
      <c r="AS26" s="82">
        <f>100*AP26/'Traffic, max diff'!C20</f>
        <v>47.185009220191844</v>
      </c>
    </row>
    <row r="27" spans="1:45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79">
        <v>32</v>
      </c>
      <c r="AF27" s="79">
        <v>666</v>
      </c>
      <c r="AG27" s="80">
        <f t="shared" si="0"/>
        <v>698</v>
      </c>
      <c r="AH27" s="39"/>
      <c r="AI27" s="78">
        <v>2837</v>
      </c>
      <c r="AJ27" s="78">
        <v>3535</v>
      </c>
      <c r="AK27" s="81"/>
      <c r="AL27" s="78">
        <v>385</v>
      </c>
      <c r="AM27" s="78">
        <v>4072</v>
      </c>
      <c r="AN27" s="80">
        <f t="shared" si="1"/>
        <v>4457</v>
      </c>
      <c r="AO27" s="81"/>
      <c r="AP27" s="78">
        <v>18010</v>
      </c>
      <c r="AQ27" s="81">
        <v>22467</v>
      </c>
      <c r="AR27" s="39"/>
      <c r="AS27" s="82">
        <f>100*AP27/'Traffic, max diff'!C21</f>
        <v>45.979654883501446</v>
      </c>
    </row>
    <row r="28" spans="1:45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79">
        <v>25</v>
      </c>
      <c r="AF28" s="79">
        <v>600</v>
      </c>
      <c r="AG28" s="80">
        <f t="shared" si="0"/>
        <v>625</v>
      </c>
      <c r="AH28" s="39"/>
      <c r="AI28" s="78">
        <v>2571</v>
      </c>
      <c r="AJ28" s="78">
        <v>3196</v>
      </c>
      <c r="AK28" s="81"/>
      <c r="AL28" s="78">
        <v>310</v>
      </c>
      <c r="AM28" s="78">
        <v>3765</v>
      </c>
      <c r="AN28" s="80">
        <f t="shared" si="1"/>
        <v>4075</v>
      </c>
      <c r="AO28" s="81"/>
      <c r="AP28" s="78">
        <v>16927</v>
      </c>
      <c r="AQ28" s="81">
        <v>21002</v>
      </c>
      <c r="AR28" s="39"/>
      <c r="AS28" s="82">
        <f>100*AP28/'Traffic, max diff'!C22</f>
        <v>42.56221357506049</v>
      </c>
    </row>
    <row r="29" spans="1:45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79">
        <v>21</v>
      </c>
      <c r="AF29" s="79">
        <v>540</v>
      </c>
      <c r="AG29" s="80">
        <f t="shared" si="0"/>
        <v>561</v>
      </c>
      <c r="AH29" s="39"/>
      <c r="AI29" s="78">
        <v>2439</v>
      </c>
      <c r="AJ29" s="78">
        <v>3000</v>
      </c>
      <c r="AK29" s="81"/>
      <c r="AL29" s="78">
        <v>326</v>
      </c>
      <c r="AM29" s="78">
        <v>3568</v>
      </c>
      <c r="AN29" s="80">
        <f t="shared" si="1"/>
        <v>3894</v>
      </c>
      <c r="AO29" s="81"/>
      <c r="AP29" s="78">
        <v>16623</v>
      </c>
      <c r="AQ29" s="81">
        <v>20517</v>
      </c>
      <c r="AR29" s="39"/>
      <c r="AS29" s="82">
        <f>100*AP29/'Traffic, max diff'!C23</f>
        <v>42.018688723693515</v>
      </c>
    </row>
    <row r="30" spans="1:45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79">
        <v>20</v>
      </c>
      <c r="AF30" s="79">
        <v>524</v>
      </c>
      <c r="AG30" s="80">
        <f t="shared" si="0"/>
        <v>544</v>
      </c>
      <c r="AH30" s="39"/>
      <c r="AI30" s="78">
        <v>2379</v>
      </c>
      <c r="AJ30" s="78">
        <v>2923</v>
      </c>
      <c r="AK30" s="81"/>
      <c r="AL30" s="78">
        <v>348</v>
      </c>
      <c r="AM30" s="78">
        <v>3410</v>
      </c>
      <c r="AN30" s="80">
        <f t="shared" si="1"/>
        <v>3758</v>
      </c>
      <c r="AO30" s="81"/>
      <c r="AP30" s="78">
        <v>16153</v>
      </c>
      <c r="AQ30" s="81">
        <v>19911</v>
      </c>
      <c r="AR30" s="39"/>
      <c r="AS30" s="82">
        <f>100*AP30/'Traffic, max diff'!C24</f>
        <v>40.31739043824651</v>
      </c>
    </row>
    <row r="31" spans="1:45" ht="2.25" customHeight="1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79">
        <v>17</v>
      </c>
      <c r="AF31" s="79">
        <v>415</v>
      </c>
      <c r="AG31" s="80">
        <f t="shared" si="0"/>
        <v>432</v>
      </c>
      <c r="AH31" s="39"/>
      <c r="AI31" s="78">
        <v>2048</v>
      </c>
      <c r="AJ31" s="78">
        <v>2480</v>
      </c>
      <c r="AK31" s="81"/>
      <c r="AL31" s="78">
        <v>336</v>
      </c>
      <c r="AM31" s="78">
        <v>2957</v>
      </c>
      <c r="AN31" s="80">
        <f t="shared" si="1"/>
        <v>3293</v>
      </c>
      <c r="AO31" s="81"/>
      <c r="AP31" s="78">
        <v>15463</v>
      </c>
      <c r="AQ31" s="81">
        <v>18756</v>
      </c>
      <c r="AR31" s="39"/>
      <c r="AS31" s="82">
        <f>100*AP31/'Traffic, max diff'!C26</f>
        <v>36.78369096352004</v>
      </c>
    </row>
    <row r="32" spans="1:45" ht="1.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79">
        <v>12</v>
      </c>
      <c r="AF32" s="79">
        <v>372</v>
      </c>
      <c r="AG32" s="80">
        <f t="shared" si="0"/>
        <v>384</v>
      </c>
      <c r="AH32" s="39"/>
      <c r="AI32" s="78">
        <v>2011</v>
      </c>
      <c r="AJ32" s="78">
        <v>2395</v>
      </c>
      <c r="AK32" s="81"/>
      <c r="AL32" s="78">
        <v>308</v>
      </c>
      <c r="AM32" s="78">
        <v>2766</v>
      </c>
      <c r="AN32" s="80">
        <f t="shared" si="1"/>
        <v>3074</v>
      </c>
      <c r="AO32" s="81"/>
      <c r="AP32" s="78">
        <v>15428</v>
      </c>
      <c r="AQ32" s="81">
        <v>18502</v>
      </c>
      <c r="AR32" s="39"/>
      <c r="AS32" s="82">
        <f>100*AP32/'Traffic, max diff'!C27</f>
        <v>36.126917222807634</v>
      </c>
    </row>
    <row r="33" spans="1:45" ht="3" customHeight="1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79">
        <v>11</v>
      </c>
      <c r="AF33" s="79">
        <v>356</v>
      </c>
      <c r="AG33" s="80">
        <f t="shared" si="0"/>
        <v>367</v>
      </c>
      <c r="AH33" s="39"/>
      <c r="AI33" s="78">
        <v>1796</v>
      </c>
      <c r="AJ33" s="78">
        <v>2163</v>
      </c>
      <c r="AK33" s="81"/>
      <c r="AL33" s="78">
        <v>286</v>
      </c>
      <c r="AM33" s="78">
        <v>2666</v>
      </c>
      <c r="AN33" s="80">
        <f t="shared" si="1"/>
        <v>2952</v>
      </c>
      <c r="AO33" s="81"/>
      <c r="AP33" s="78">
        <v>14933</v>
      </c>
      <c r="AQ33" s="81">
        <v>17885</v>
      </c>
      <c r="AR33" s="39"/>
      <c r="AS33" s="82">
        <f>100*AP33/'Traffic, max diff'!C28</f>
        <v>34.95716091577321</v>
      </c>
    </row>
    <row r="34" spans="1:45" ht="1.5" customHeight="1">
      <c r="A34" s="63">
        <v>2007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79">
        <v>9</v>
      </c>
      <c r="AF34" s="79">
        <v>269</v>
      </c>
      <c r="AG34" s="80">
        <f aca="true" t="shared" si="2" ref="AG34:AG43">AE34+AF34</f>
        <v>278</v>
      </c>
      <c r="AH34" s="39"/>
      <c r="AI34" s="78">
        <v>1538</v>
      </c>
      <c r="AJ34" s="78">
        <v>1816</v>
      </c>
      <c r="AK34" s="81"/>
      <c r="AL34" s="78">
        <v>281</v>
      </c>
      <c r="AM34" s="78">
        <v>2385</v>
      </c>
      <c r="AN34" s="80">
        <f aca="true" t="shared" si="3" ref="AN34:AN43">AL34+AM34</f>
        <v>2666</v>
      </c>
      <c r="AO34" s="81"/>
      <c r="AP34" s="78">
        <v>13573</v>
      </c>
      <c r="AQ34" s="81">
        <v>16239</v>
      </c>
      <c r="AR34" s="39"/>
      <c r="AS34" s="82">
        <f>100*AP34/'Traffic, max diff'!C30</f>
        <v>30.38776698159674</v>
      </c>
    </row>
    <row r="35" spans="1:45" ht="15">
      <c r="A35" s="63">
        <v>2008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79">
        <v>20</v>
      </c>
      <c r="AF35" s="79">
        <v>279</v>
      </c>
      <c r="AG35" s="80">
        <f t="shared" si="2"/>
        <v>299</v>
      </c>
      <c r="AH35" s="39"/>
      <c r="AI35" s="78">
        <v>1390</v>
      </c>
      <c r="AJ35" s="78">
        <v>1689</v>
      </c>
      <c r="AK35" s="81"/>
      <c r="AL35" s="78">
        <v>270</v>
      </c>
      <c r="AM35" s="78">
        <v>2575</v>
      </c>
      <c r="AN35" s="80">
        <f t="shared" si="3"/>
        <v>2845</v>
      </c>
      <c r="AO35" s="81"/>
      <c r="AP35" s="78">
        <v>12747</v>
      </c>
      <c r="AQ35" s="81">
        <v>15592</v>
      </c>
      <c r="AR35" s="39"/>
      <c r="AS35" s="82">
        <f>100*AP35/'Traffic, max diff'!C31</f>
        <v>28.664268045873623</v>
      </c>
    </row>
    <row r="36" spans="1:45" ht="15">
      <c r="A36" s="63">
        <v>2009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79">
        <v>5</v>
      </c>
      <c r="AF36" s="79">
        <v>253</v>
      </c>
      <c r="AG36" s="80">
        <f t="shared" si="2"/>
        <v>258</v>
      </c>
      <c r="AH36" s="39"/>
      <c r="AI36" s="78">
        <v>1215</v>
      </c>
      <c r="AJ36" s="78">
        <v>1473</v>
      </c>
      <c r="AK36" s="81"/>
      <c r="AL36" s="78">
        <v>216</v>
      </c>
      <c r="AM36" s="78">
        <v>2287</v>
      </c>
      <c r="AN36" s="80">
        <f t="shared" si="3"/>
        <v>2503</v>
      </c>
      <c r="AO36" s="81"/>
      <c r="AP36" s="78">
        <v>12540</v>
      </c>
      <c r="AQ36" s="81">
        <v>15043</v>
      </c>
      <c r="AR36" s="39"/>
      <c r="AS36" s="82">
        <f>100*AP36/'Traffic, max diff'!C32</f>
        <v>28.35885026798435</v>
      </c>
    </row>
    <row r="37" spans="1:45" ht="15">
      <c r="A37" s="63">
        <v>2010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79">
        <v>4</v>
      </c>
      <c r="AF37" s="79">
        <v>223</v>
      </c>
      <c r="AG37" s="80">
        <f t="shared" si="2"/>
        <v>227</v>
      </c>
      <c r="AH37" s="39"/>
      <c r="AI37" s="78">
        <v>1151</v>
      </c>
      <c r="AJ37" s="78">
        <v>1378</v>
      </c>
      <c r="AK37" s="81"/>
      <c r="AL37" s="78">
        <v>208</v>
      </c>
      <c r="AM37" s="78">
        <v>1969</v>
      </c>
      <c r="AN37" s="80">
        <f t="shared" si="3"/>
        <v>2177</v>
      </c>
      <c r="AO37" s="81"/>
      <c r="AP37" s="78">
        <v>11161</v>
      </c>
      <c r="AQ37" s="81">
        <v>13338</v>
      </c>
      <c r="AR37" s="39"/>
      <c r="AS37" s="82">
        <f>100*AP37/'Traffic, max diff'!C33</f>
        <v>25.664551140544518</v>
      </c>
    </row>
    <row r="38" spans="1:45" ht="15">
      <c r="A38" s="63">
        <v>2011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79">
        <v>7</v>
      </c>
      <c r="AF38" s="79">
        <v>203</v>
      </c>
      <c r="AG38" s="80">
        <f t="shared" si="2"/>
        <v>210</v>
      </c>
      <c r="AH38" s="39"/>
      <c r="AI38" s="78">
        <v>1106</v>
      </c>
      <c r="AJ38" s="78">
        <v>1316</v>
      </c>
      <c r="AK38" s="81"/>
      <c r="AL38" s="78">
        <v>185</v>
      </c>
      <c r="AM38" s="78">
        <v>1878</v>
      </c>
      <c r="AN38" s="80">
        <f t="shared" si="3"/>
        <v>2063</v>
      </c>
      <c r="AO38" s="81"/>
      <c r="AP38" s="78">
        <v>10722</v>
      </c>
      <c r="AQ38" s="81">
        <v>12785</v>
      </c>
      <c r="AR38" s="39"/>
      <c r="AS38" s="82">
        <f>100*AP38/'Traffic, max diff'!C34</f>
        <v>24.710762848582622</v>
      </c>
    </row>
    <row r="39" spans="1:45" ht="15">
      <c r="A39" s="63">
        <v>2012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79">
        <v>2</v>
      </c>
      <c r="AF39" s="79">
        <v>194</v>
      </c>
      <c r="AG39" s="80">
        <f t="shared" si="2"/>
        <v>196</v>
      </c>
      <c r="AH39" s="39"/>
      <c r="AI39" s="78">
        <v>971</v>
      </c>
      <c r="AJ39" s="78">
        <v>1167</v>
      </c>
      <c r="AK39" s="81"/>
      <c r="AL39" s="78">
        <v>176</v>
      </c>
      <c r="AM39" s="78">
        <v>1981</v>
      </c>
      <c r="AN39" s="80">
        <f t="shared" si="3"/>
        <v>2157</v>
      </c>
      <c r="AO39" s="81"/>
      <c r="AP39" s="78">
        <v>10555</v>
      </c>
      <c r="AQ39" s="81">
        <v>12712</v>
      </c>
      <c r="AR39" s="39"/>
      <c r="AS39" s="82">
        <f>100*AP39/'Traffic, max diff'!C35</f>
        <v>24.23706629314106</v>
      </c>
    </row>
    <row r="40" spans="1:45" ht="15">
      <c r="A40" s="63">
        <v>2013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79">
        <v>9</v>
      </c>
      <c r="AF40" s="79">
        <v>141</v>
      </c>
      <c r="AG40" s="80">
        <f t="shared" si="2"/>
        <v>150</v>
      </c>
      <c r="AH40" s="39"/>
      <c r="AI40" s="78">
        <v>902</v>
      </c>
      <c r="AJ40" s="78">
        <v>1052</v>
      </c>
      <c r="AK40" s="81"/>
      <c r="AL40" s="78">
        <v>172</v>
      </c>
      <c r="AM40" s="78">
        <v>1667</v>
      </c>
      <c r="AN40" s="80">
        <f t="shared" si="3"/>
        <v>1839</v>
      </c>
      <c r="AO40" s="81"/>
      <c r="AP40" s="78">
        <v>9653</v>
      </c>
      <c r="AQ40" s="81">
        <v>11492</v>
      </c>
      <c r="AR40" s="39"/>
      <c r="AS40" s="82">
        <f>100*AP40/'Traffic, max diff'!C36</f>
        <v>22.018704379562045</v>
      </c>
    </row>
    <row r="41" spans="1:45" ht="15">
      <c r="A41" s="63">
        <v>2014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79">
        <v>7</v>
      </c>
      <c r="AF41" s="79">
        <v>171</v>
      </c>
      <c r="AG41" s="80">
        <f t="shared" si="2"/>
        <v>178</v>
      </c>
      <c r="AH41" s="39"/>
      <c r="AI41" s="78">
        <v>851</v>
      </c>
      <c r="AJ41" s="78">
        <v>1029</v>
      </c>
      <c r="AK41" s="81"/>
      <c r="AL41" s="78">
        <v>203</v>
      </c>
      <c r="AM41" s="78">
        <v>1701</v>
      </c>
      <c r="AN41" s="80">
        <f t="shared" si="3"/>
        <v>1904</v>
      </c>
      <c r="AO41" s="81"/>
      <c r="AP41" s="78">
        <v>9398</v>
      </c>
      <c r="AQ41" s="81">
        <v>11302</v>
      </c>
      <c r="AR41" s="39"/>
      <c r="AS41" s="82">
        <f>100*AP41/'Traffic, max diff'!C37</f>
        <v>20.9594326367671</v>
      </c>
    </row>
    <row r="42" spans="1:45" ht="15">
      <c r="A42" s="63">
        <v>2015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79">
        <v>4</v>
      </c>
      <c r="AF42" s="79">
        <v>140</v>
      </c>
      <c r="AG42" s="80">
        <f t="shared" si="2"/>
        <v>144</v>
      </c>
      <c r="AH42" s="39"/>
      <c r="AI42" s="78">
        <v>827</v>
      </c>
      <c r="AJ42" s="78">
        <v>971</v>
      </c>
      <c r="AK42" s="81"/>
      <c r="AL42" s="78">
        <v>168</v>
      </c>
      <c r="AM42" s="78">
        <v>1602</v>
      </c>
      <c r="AN42" s="80">
        <f t="shared" si="3"/>
        <v>1770</v>
      </c>
      <c r="AO42" s="81"/>
      <c r="AP42" s="78">
        <v>9207</v>
      </c>
      <c r="AQ42" s="81">
        <v>10977</v>
      </c>
      <c r="AR42" s="39"/>
      <c r="AS42" s="82">
        <f>100*AP42/'Traffic, max diff'!C38</f>
        <v>20.291356283334068</v>
      </c>
    </row>
    <row r="43" spans="1:45" ht="15">
      <c r="A43" s="63">
        <v>2016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79">
        <v>12</v>
      </c>
      <c r="AF43" s="79">
        <v>167</v>
      </c>
      <c r="AG43" s="80">
        <f t="shared" si="2"/>
        <v>179</v>
      </c>
      <c r="AH43" s="39"/>
      <c r="AI43" s="78">
        <v>820</v>
      </c>
      <c r="AJ43" s="78">
        <v>999</v>
      </c>
      <c r="AK43" s="81"/>
      <c r="AL43" s="78">
        <v>191</v>
      </c>
      <c r="AM43" s="78">
        <v>1697</v>
      </c>
      <c r="AN43" s="80">
        <f t="shared" si="3"/>
        <v>1888</v>
      </c>
      <c r="AO43" s="81"/>
      <c r="AP43" s="78">
        <v>9009</v>
      </c>
      <c r="AQ43" s="81">
        <v>10897</v>
      </c>
      <c r="AR43" s="39"/>
      <c r="AS43" s="82">
        <f>100*AP43/'Traffic, max diff'!C39</f>
        <v>19.3912912460449</v>
      </c>
    </row>
    <row r="44" spans="1:45" ht="15">
      <c r="A44" s="63">
        <v>2017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79">
        <v>2</v>
      </c>
      <c r="AF44" s="79">
        <v>153</v>
      </c>
      <c r="AG44" s="80">
        <f>AE44+AF44</f>
        <v>155</v>
      </c>
      <c r="AH44" s="39"/>
      <c r="AI44" s="78">
        <v>745</v>
      </c>
      <c r="AJ44" s="78">
        <v>900</v>
      </c>
      <c r="AK44" s="81"/>
      <c r="AL44" s="78">
        <v>145</v>
      </c>
      <c r="AM44" s="78">
        <v>1594</v>
      </c>
      <c r="AN44" s="80">
        <f>AL44+AM44</f>
        <v>1739</v>
      </c>
      <c r="AO44" s="81"/>
      <c r="AP44" s="78">
        <v>7694</v>
      </c>
      <c r="AQ44" s="81">
        <v>9433</v>
      </c>
      <c r="AR44" s="39"/>
      <c r="AS44" s="82">
        <f>100*AP44/'Traffic, max diff'!C40</f>
        <v>16.03384320426791</v>
      </c>
    </row>
    <row r="45" spans="1:45" ht="15">
      <c r="A45" s="63">
        <v>2018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79">
        <v>3</v>
      </c>
      <c r="AF45" s="79">
        <v>142</v>
      </c>
      <c r="AG45" s="80">
        <f>AE45+AF45</f>
        <v>145</v>
      </c>
      <c r="AH45" s="39"/>
      <c r="AI45" s="78">
        <v>608</v>
      </c>
      <c r="AJ45" s="78">
        <v>753</v>
      </c>
      <c r="AK45" s="81"/>
      <c r="AL45" s="78">
        <v>161</v>
      </c>
      <c r="AM45" s="78">
        <v>1582</v>
      </c>
      <c r="AN45" s="80">
        <f>AL45+AM45</f>
        <v>1743</v>
      </c>
      <c r="AO45" s="81"/>
      <c r="AP45" s="78">
        <v>6668</v>
      </c>
      <c r="AQ45" s="81">
        <v>8411</v>
      </c>
      <c r="AR45" s="39"/>
      <c r="AS45" s="82">
        <f>100*AP45/'Traffic, max diff'!C41</f>
        <v>13.852130377879801</v>
      </c>
    </row>
    <row r="46" spans="1:45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16"/>
      <c r="AF46" s="16"/>
      <c r="AG46" s="80"/>
      <c r="AI46" s="16"/>
      <c r="AJ46" s="16"/>
      <c r="AK46" s="16"/>
      <c r="AL46" s="16"/>
      <c r="AM46" s="16"/>
      <c r="AN46" s="80"/>
      <c r="AO46" s="16"/>
      <c r="AP46" s="78"/>
      <c r="AQ46" s="81"/>
      <c r="AS46" s="82"/>
    </row>
    <row r="47" spans="1:43" ht="15">
      <c r="A47" s="9" t="s">
        <v>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6"/>
      <c r="AF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5">
      <c r="A48" s="84" t="s">
        <v>135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16"/>
      <c r="AF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50" ht="15">
      <c r="A49" s="14" t="s">
        <v>14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34">
        <f>(AE45-AE24)/AE24*100</f>
        <v>-80.51948051948052</v>
      </c>
      <c r="AF49" s="34">
        <f aca="true" t="shared" si="4" ref="AF49:AS49">(AF45-AF24)/AF24*100</f>
        <v>-56.36140135218193</v>
      </c>
      <c r="AG49" s="34">
        <f t="shared" si="4"/>
        <v>-57.45305164319249</v>
      </c>
      <c r="AH49" s="34"/>
      <c r="AI49" s="34">
        <f t="shared" si="4"/>
        <v>-63.77070670956978</v>
      </c>
      <c r="AJ49" s="34">
        <f t="shared" si="4"/>
        <v>-62.704309063893014</v>
      </c>
      <c r="AK49" s="34"/>
      <c r="AL49" s="34">
        <f t="shared" si="4"/>
        <v>-44.82522275531186</v>
      </c>
      <c r="AM49" s="34">
        <f t="shared" si="4"/>
        <v>-39.27995701235895</v>
      </c>
      <c r="AN49" s="34">
        <f t="shared" si="4"/>
        <v>-39.83846472456165</v>
      </c>
      <c r="AO49" s="34"/>
      <c r="AP49" s="34">
        <f t="shared" si="4"/>
        <v>-53.04159213510049</v>
      </c>
      <c r="AQ49" s="34">
        <f t="shared" si="4"/>
        <v>-50.80423466105165</v>
      </c>
      <c r="AR49" s="34"/>
      <c r="AS49" s="34">
        <f t="shared" si="4"/>
        <v>-57.33522772470035</v>
      </c>
      <c r="AV49" s="15"/>
      <c r="AW49" s="15"/>
      <c r="AX49" s="15"/>
    </row>
    <row r="50" spans="1:50" ht="6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50"/>
      <c r="AF50" s="50"/>
      <c r="AG50" s="50"/>
      <c r="AH50" s="43"/>
      <c r="AI50" s="50"/>
      <c r="AJ50" s="50"/>
      <c r="AK50" s="50"/>
      <c r="AL50" s="50"/>
      <c r="AM50" s="50"/>
      <c r="AN50" s="50"/>
      <c r="AO50" s="50"/>
      <c r="AP50" s="50"/>
      <c r="AQ50" s="50"/>
      <c r="AR50" s="43"/>
      <c r="AS50" s="43"/>
      <c r="AV50" s="15"/>
      <c r="AW50" s="15"/>
      <c r="AX50" s="15"/>
    </row>
    <row r="51" ht="6.75" customHeight="1"/>
    <row r="52" ht="12.75">
      <c r="A52" s="1" t="s">
        <v>39</v>
      </c>
    </row>
    <row r="54" spans="1:46" s="9" customFormat="1" ht="15.75">
      <c r="A54" s="53" t="s">
        <v>136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1:46" s="11" customFormat="1" ht="6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s="9" customFormat="1" ht="15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40"/>
      <c r="AF56" s="40"/>
      <c r="AG56" s="54" t="s">
        <v>4</v>
      </c>
      <c r="AH56" s="40"/>
      <c r="AI56" s="55"/>
      <c r="AJ56" s="55"/>
      <c r="AK56" s="40"/>
      <c r="AL56" s="55"/>
      <c r="AM56" s="55"/>
      <c r="AN56" s="56" t="s">
        <v>59</v>
      </c>
      <c r="AO56" s="40"/>
      <c r="AP56" s="55"/>
      <c r="AQ56" s="55"/>
      <c r="AR56" s="55"/>
      <c r="AS56" s="55"/>
      <c r="AT56" s="14"/>
    </row>
    <row r="57" spans="1:45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2"/>
      <c r="AF57" s="65"/>
      <c r="AG57" s="66" t="s">
        <v>15</v>
      </c>
      <c r="AH57" s="12"/>
      <c r="AI57" s="65"/>
      <c r="AJ57" s="67" t="s">
        <v>16</v>
      </c>
      <c r="AK57" s="12"/>
      <c r="AL57" s="65"/>
      <c r="AM57" s="12"/>
      <c r="AN57" s="65"/>
      <c r="AO57" s="12"/>
      <c r="AP57" s="67" t="s">
        <v>15</v>
      </c>
      <c r="AQ57" s="67"/>
      <c r="AR57" s="67" t="s">
        <v>16</v>
      </c>
      <c r="AS57" s="67"/>
    </row>
    <row r="58" spans="1:4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12" t="s">
        <v>117</v>
      </c>
      <c r="AF58" s="69" t="s">
        <v>17</v>
      </c>
      <c r="AG58" s="68" t="s">
        <v>18</v>
      </c>
      <c r="AH58" s="12"/>
      <c r="AI58" s="69" t="s">
        <v>19</v>
      </c>
      <c r="AJ58" s="69" t="s">
        <v>19</v>
      </c>
      <c r="AK58" s="12"/>
      <c r="AL58" s="69" t="s">
        <v>0</v>
      </c>
      <c r="AM58" s="12"/>
      <c r="AN58" s="68" t="s">
        <v>17</v>
      </c>
      <c r="AO58" s="12"/>
      <c r="AP58" s="69" t="s">
        <v>18</v>
      </c>
      <c r="AQ58" s="69" t="s">
        <v>19</v>
      </c>
      <c r="AR58" s="69" t="s">
        <v>19</v>
      </c>
      <c r="AS58" s="69" t="s">
        <v>0</v>
      </c>
    </row>
    <row r="59" spans="1:45" ht="15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8" t="s">
        <v>38</v>
      </c>
      <c r="AF59" s="70" t="s">
        <v>20</v>
      </c>
      <c r="AG59" s="72" t="s">
        <v>21</v>
      </c>
      <c r="AH59" s="58"/>
      <c r="AI59" s="70" t="s">
        <v>22</v>
      </c>
      <c r="AJ59" s="70" t="s">
        <v>23</v>
      </c>
      <c r="AK59" s="58"/>
      <c r="AL59" s="58"/>
      <c r="AM59" s="58"/>
      <c r="AN59" s="70" t="s">
        <v>20</v>
      </c>
      <c r="AO59" s="58"/>
      <c r="AP59" s="70" t="s">
        <v>21</v>
      </c>
      <c r="AQ59" s="70" t="s">
        <v>22</v>
      </c>
      <c r="AR59" s="70" t="s">
        <v>23</v>
      </c>
      <c r="AS59" s="58"/>
    </row>
    <row r="60" spans="1:45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F60" s="7"/>
      <c r="AG60" s="7"/>
      <c r="AI60" s="7"/>
      <c r="AJ60" s="7"/>
      <c r="AL60" s="5"/>
      <c r="AM60" s="5"/>
      <c r="AN60" s="7"/>
      <c r="AO60" s="5"/>
      <c r="AP60" s="7"/>
      <c r="AQ60" s="7"/>
      <c r="AR60" s="7"/>
      <c r="AS60" s="5"/>
    </row>
    <row r="61" spans="1:45" ht="14.25" customHeight="1">
      <c r="A61" s="64" t="s">
        <v>24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128">
        <v>4</v>
      </c>
      <c r="AF61" s="128">
        <v>334</v>
      </c>
      <c r="AG61" s="128">
        <v>143</v>
      </c>
      <c r="AH61" s="129"/>
      <c r="AI61" s="128">
        <v>501</v>
      </c>
      <c r="AJ61" s="128">
        <v>271</v>
      </c>
      <c r="AK61" s="129"/>
      <c r="AL61" s="128">
        <v>1253</v>
      </c>
      <c r="AM61" s="130"/>
      <c r="AN61" s="131">
        <v>0.36</v>
      </c>
      <c r="AO61" s="78"/>
      <c r="AP61" s="131">
        <v>0.25</v>
      </c>
      <c r="AQ61" s="131">
        <v>0.19</v>
      </c>
      <c r="AR61" s="131">
        <v>0.2</v>
      </c>
      <c r="AS61" s="131">
        <v>0.23</v>
      </c>
    </row>
    <row r="62" spans="1:45" ht="15">
      <c r="A62" s="64" t="s">
        <v>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128">
        <v>3</v>
      </c>
      <c r="AF62" s="128">
        <v>64</v>
      </c>
      <c r="AG62" s="128">
        <v>62</v>
      </c>
      <c r="AH62" s="129"/>
      <c r="AI62" s="128">
        <v>453</v>
      </c>
      <c r="AJ62" s="128">
        <v>55</v>
      </c>
      <c r="AK62" s="129"/>
      <c r="AL62" s="128">
        <v>637</v>
      </c>
      <c r="AM62" s="130"/>
      <c r="AN62" s="131">
        <v>0.07</v>
      </c>
      <c r="AO62" s="78"/>
      <c r="AP62" s="131">
        <v>0.11</v>
      </c>
      <c r="AQ62" s="131">
        <v>0.18</v>
      </c>
      <c r="AR62" s="131">
        <v>0.04</v>
      </c>
      <c r="AS62" s="131">
        <v>0.12</v>
      </c>
    </row>
    <row r="63" spans="1:45" ht="15">
      <c r="A63" s="64" t="s">
        <v>25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128">
        <v>2</v>
      </c>
      <c r="AF63" s="128">
        <v>3</v>
      </c>
      <c r="AG63" s="128">
        <v>105</v>
      </c>
      <c r="AH63" s="129"/>
      <c r="AI63" s="128">
        <v>453</v>
      </c>
      <c r="AJ63" s="128">
        <v>77</v>
      </c>
      <c r="AK63" s="129"/>
      <c r="AL63" s="128">
        <v>640</v>
      </c>
      <c r="AM63" s="130"/>
      <c r="AN63" s="131">
        <v>0</v>
      </c>
      <c r="AO63" s="78"/>
      <c r="AP63" s="131">
        <v>0.18</v>
      </c>
      <c r="AQ63" s="131">
        <v>0.18</v>
      </c>
      <c r="AR63" s="131">
        <v>0.06</v>
      </c>
      <c r="AS63" s="131">
        <v>0.12</v>
      </c>
    </row>
    <row r="64" spans="1:45" ht="15">
      <c r="A64" s="64" t="s">
        <v>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128">
        <v>15</v>
      </c>
      <c r="AF64" s="128">
        <v>316</v>
      </c>
      <c r="AG64" s="128">
        <v>1044</v>
      </c>
      <c r="AH64" s="129"/>
      <c r="AI64" s="128">
        <v>2764</v>
      </c>
      <c r="AJ64" s="128">
        <v>940</v>
      </c>
      <c r="AK64" s="129"/>
      <c r="AL64" s="128">
        <v>5079</v>
      </c>
      <c r="AM64" s="130"/>
      <c r="AN64" s="131">
        <v>0.34</v>
      </c>
      <c r="AO64" s="78"/>
      <c r="AP64" s="131">
        <v>1.8</v>
      </c>
      <c r="AQ64" s="131">
        <v>1.07</v>
      </c>
      <c r="AR64" s="131">
        <v>0.69</v>
      </c>
      <c r="AS64" s="131">
        <v>0.93</v>
      </c>
    </row>
    <row r="65" spans="1:45" ht="15">
      <c r="A65" s="64" t="s">
        <v>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128">
        <v>1</v>
      </c>
      <c r="AF65" s="128">
        <v>3</v>
      </c>
      <c r="AG65" s="128">
        <v>13</v>
      </c>
      <c r="AH65" s="129"/>
      <c r="AI65" s="128">
        <v>69</v>
      </c>
      <c r="AJ65" s="128">
        <v>18</v>
      </c>
      <c r="AK65" s="129"/>
      <c r="AL65" s="128">
        <v>104</v>
      </c>
      <c r="AM65" s="130"/>
      <c r="AN65" s="131">
        <v>0</v>
      </c>
      <c r="AO65" s="78"/>
      <c r="AP65" s="131">
        <v>0.02</v>
      </c>
      <c r="AQ65" s="131">
        <v>0.03</v>
      </c>
      <c r="AR65" s="131">
        <v>0.01</v>
      </c>
      <c r="AS65" s="131">
        <v>0.02</v>
      </c>
    </row>
    <row r="66" spans="1:45" ht="15">
      <c r="A66" s="64" t="s">
        <v>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128">
        <v>0</v>
      </c>
      <c r="AF66" s="128">
        <v>4</v>
      </c>
      <c r="AG66" s="128">
        <v>0</v>
      </c>
      <c r="AH66" s="129"/>
      <c r="AI66" s="128">
        <v>11</v>
      </c>
      <c r="AJ66" s="128">
        <v>5</v>
      </c>
      <c r="AK66" s="129"/>
      <c r="AL66" s="128">
        <v>20</v>
      </c>
      <c r="AM66" s="130"/>
      <c r="AN66" s="131">
        <v>0</v>
      </c>
      <c r="AO66" s="78"/>
      <c r="AP66" s="131">
        <v>0</v>
      </c>
      <c r="AQ66" s="131">
        <v>0</v>
      </c>
      <c r="AR66" s="131">
        <v>0</v>
      </c>
      <c r="AS66" s="131">
        <v>0</v>
      </c>
    </row>
    <row r="67" spans="1:45" ht="15">
      <c r="A67" s="64" t="s">
        <v>26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128">
        <v>2</v>
      </c>
      <c r="AF67" s="128">
        <v>19</v>
      </c>
      <c r="AG67" s="128">
        <v>18</v>
      </c>
      <c r="AH67" s="129"/>
      <c r="AI67" s="128">
        <v>88</v>
      </c>
      <c r="AJ67" s="128">
        <v>103</v>
      </c>
      <c r="AK67" s="129"/>
      <c r="AL67" s="128">
        <v>230</v>
      </c>
      <c r="AM67" s="130"/>
      <c r="AN67" s="131">
        <v>0.02</v>
      </c>
      <c r="AO67" s="78"/>
      <c r="AP67" s="131">
        <v>0.03</v>
      </c>
      <c r="AQ67" s="131">
        <v>0.03</v>
      </c>
      <c r="AR67" s="131">
        <v>0.08</v>
      </c>
      <c r="AS67" s="131">
        <v>0.04</v>
      </c>
    </row>
    <row r="68" spans="1:45" ht="15">
      <c r="A68" s="64" t="s">
        <v>10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128">
        <v>0</v>
      </c>
      <c r="AF68" s="128">
        <v>8</v>
      </c>
      <c r="AG68" s="128">
        <v>38</v>
      </c>
      <c r="AH68" s="129"/>
      <c r="AI68" s="128">
        <v>243</v>
      </c>
      <c r="AJ68" s="128">
        <v>30</v>
      </c>
      <c r="AK68" s="129"/>
      <c r="AL68" s="128">
        <v>319</v>
      </c>
      <c r="AM68" s="130"/>
      <c r="AN68" s="131">
        <v>0.01</v>
      </c>
      <c r="AO68" s="78"/>
      <c r="AP68" s="131">
        <v>0.07</v>
      </c>
      <c r="AQ68" s="131">
        <v>0.09</v>
      </c>
      <c r="AR68" s="131">
        <v>0.02</v>
      </c>
      <c r="AS68" s="131">
        <v>0.06</v>
      </c>
    </row>
    <row r="69" spans="1:48" ht="15">
      <c r="A69" s="64" t="s">
        <v>11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128">
        <v>0</v>
      </c>
      <c r="AF69" s="128">
        <v>1</v>
      </c>
      <c r="AG69" s="128">
        <v>5</v>
      </c>
      <c r="AH69" s="129"/>
      <c r="AI69" s="128">
        <v>56</v>
      </c>
      <c r="AJ69" s="128">
        <v>11</v>
      </c>
      <c r="AK69" s="129"/>
      <c r="AL69" s="128">
        <v>73</v>
      </c>
      <c r="AM69" s="130"/>
      <c r="AN69" s="131">
        <v>0</v>
      </c>
      <c r="AO69" s="78"/>
      <c r="AP69" s="131">
        <v>0.01</v>
      </c>
      <c r="AQ69" s="131">
        <v>0.02</v>
      </c>
      <c r="AR69" s="131">
        <v>0.01</v>
      </c>
      <c r="AS69" s="131">
        <v>0.01</v>
      </c>
      <c r="AV69" s="5"/>
    </row>
    <row r="70" spans="1:65" ht="18">
      <c r="A70" s="64" t="s">
        <v>68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128">
        <v>0</v>
      </c>
      <c r="AF70" s="128">
        <v>1</v>
      </c>
      <c r="AG70" s="128">
        <v>3</v>
      </c>
      <c r="AH70" s="129"/>
      <c r="AI70" s="128">
        <v>46</v>
      </c>
      <c r="AJ70" s="128">
        <v>6</v>
      </c>
      <c r="AK70" s="129"/>
      <c r="AL70" s="128">
        <v>56</v>
      </c>
      <c r="AM70" s="130"/>
      <c r="AN70" s="131">
        <v>0</v>
      </c>
      <c r="AO70" s="78"/>
      <c r="AP70" s="131">
        <v>0.01</v>
      </c>
      <c r="AQ70" s="131">
        <v>0.02</v>
      </c>
      <c r="AR70" s="131">
        <v>0</v>
      </c>
      <c r="AS70" s="131">
        <v>0.01</v>
      </c>
      <c r="AU70" s="9"/>
      <c r="AV70" s="14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ht="18">
      <c r="A71" s="30" t="s">
        <v>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132">
        <v>27</v>
      </c>
      <c r="AF71" s="132">
        <v>753</v>
      </c>
      <c r="AG71" s="132">
        <v>1431</v>
      </c>
      <c r="AH71" s="133"/>
      <c r="AI71" s="132">
        <v>4684</v>
      </c>
      <c r="AJ71" s="132">
        <v>1516</v>
      </c>
      <c r="AK71" s="133"/>
      <c r="AL71" s="132">
        <v>8411</v>
      </c>
      <c r="AM71" s="130"/>
      <c r="AN71" s="134">
        <v>0.82</v>
      </c>
      <c r="AO71" s="135"/>
      <c r="AP71" s="134">
        <v>2.46</v>
      </c>
      <c r="AQ71" s="134">
        <v>1.82</v>
      </c>
      <c r="AR71" s="134">
        <v>1.11</v>
      </c>
      <c r="AS71" s="134">
        <v>1.55</v>
      </c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45" ht="6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5"/>
      <c r="AF72" s="75"/>
      <c r="AG72" s="75"/>
      <c r="AH72" s="43"/>
      <c r="AI72" s="75"/>
      <c r="AJ72" s="75"/>
      <c r="AK72" s="43"/>
      <c r="AL72" s="75"/>
      <c r="AM72" s="23"/>
      <c r="AN72" s="76"/>
      <c r="AO72" s="23"/>
      <c r="AP72" s="76"/>
      <c r="AQ72" s="76"/>
      <c r="AR72" s="76"/>
      <c r="AS72" s="76"/>
    </row>
    <row r="73" spans="1:36" ht="12.75">
      <c r="A73" s="1" t="s">
        <v>60</v>
      </c>
      <c r="AF73" s="32"/>
      <c r="AG73" s="32"/>
      <c r="AH73" s="32"/>
      <c r="AI73" s="32"/>
      <c r="AJ73" s="32"/>
    </row>
    <row r="75" spans="1:30" s="9" customFormat="1" ht="15.75">
      <c r="A75" s="12" t="s">
        <v>74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46" s="11" customFormat="1" ht="6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5" s="11" customFormat="1" ht="18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40"/>
      <c r="AG77" s="40"/>
      <c r="AH77" s="40" t="s">
        <v>40</v>
      </c>
      <c r="AI77" s="40"/>
      <c r="AJ77" s="40"/>
      <c r="AK77" s="40"/>
      <c r="AL77" s="40"/>
      <c r="AM77" s="55"/>
      <c r="AN77" s="73" t="s">
        <v>41</v>
      </c>
      <c r="AO77" s="55"/>
      <c r="AP77" s="55"/>
      <c r="AQ77" s="73" t="s">
        <v>31</v>
      </c>
      <c r="AR77" s="55"/>
      <c r="AS77" s="55"/>
    </row>
    <row r="78" spans="1:45" s="9" customFormat="1" ht="1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12"/>
      <c r="AF78" s="69" t="s">
        <v>27</v>
      </c>
      <c r="AG78" s="12"/>
      <c r="AH78" s="12"/>
      <c r="AI78" s="69" t="s">
        <v>119</v>
      </c>
      <c r="AJ78" s="12"/>
      <c r="AK78" s="12"/>
      <c r="AL78" s="69" t="s">
        <v>28</v>
      </c>
      <c r="AM78" s="69"/>
      <c r="AN78" s="69" t="s">
        <v>42</v>
      </c>
      <c r="AO78" s="69"/>
      <c r="AP78" s="12"/>
      <c r="AQ78" s="69" t="s">
        <v>30</v>
      </c>
      <c r="AR78" s="12"/>
      <c r="AS78" s="69" t="s">
        <v>32</v>
      </c>
    </row>
    <row r="79" spans="1:45" s="9" customFormat="1" ht="1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70"/>
      <c r="AH79" s="58"/>
      <c r="AI79" s="70" t="s">
        <v>28</v>
      </c>
      <c r="AJ79" s="58"/>
      <c r="AK79" s="58"/>
      <c r="AL79" s="70"/>
      <c r="AM79" s="70"/>
      <c r="AN79" s="70" t="s">
        <v>29</v>
      </c>
      <c r="AO79" s="70"/>
      <c r="AP79" s="58"/>
      <c r="AQ79" s="70" t="s">
        <v>29</v>
      </c>
      <c r="AR79" s="58"/>
      <c r="AS79" s="70" t="s">
        <v>29</v>
      </c>
    </row>
    <row r="80" spans="39:41" ht="6.75" customHeight="1">
      <c r="AM80" s="6"/>
      <c r="AO80" s="6"/>
    </row>
    <row r="81" spans="1: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G81" s="8"/>
      <c r="AI81" s="8"/>
      <c r="AL81" s="8"/>
      <c r="AM81" s="8"/>
      <c r="AN81" s="8"/>
      <c r="AO81" s="8"/>
      <c r="AQ81" s="8"/>
      <c r="AS81" s="6" t="s">
        <v>137</v>
      </c>
    </row>
    <row r="82" spans="1:45" ht="6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G82" s="8"/>
      <c r="AI82" s="8"/>
      <c r="AL82" s="8"/>
      <c r="AM82" s="8"/>
      <c r="AN82" s="8"/>
      <c r="AO82" s="8"/>
      <c r="AQ82" s="8"/>
      <c r="AS82" s="8"/>
    </row>
    <row r="83" spans="1:50" ht="15">
      <c r="A83" s="64">
        <v>2008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F83" s="136">
        <v>48.4</v>
      </c>
      <c r="AG83" s="39"/>
      <c r="AH83" s="39"/>
      <c r="AI83" s="136">
        <v>714</v>
      </c>
      <c r="AJ83" s="77"/>
      <c r="AK83" s="77"/>
      <c r="AL83" s="136">
        <v>620.3</v>
      </c>
      <c r="AM83" s="77"/>
      <c r="AN83" s="77">
        <v>1382.7</v>
      </c>
      <c r="AO83" s="77"/>
      <c r="AP83" s="77"/>
      <c r="AQ83" s="125">
        <v>402</v>
      </c>
      <c r="AS83" s="77">
        <v>1784.6</v>
      </c>
      <c r="AW83" s="77"/>
      <c r="AX83" s="77"/>
    </row>
    <row r="84" spans="1:50" ht="15">
      <c r="A84" s="64">
        <v>2009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F84" s="125">
        <v>50.6</v>
      </c>
      <c r="AG84" s="126"/>
      <c r="AH84" s="126"/>
      <c r="AI84" s="125">
        <v>638.8</v>
      </c>
      <c r="AJ84" s="127"/>
      <c r="AK84" s="127"/>
      <c r="AL84" s="125">
        <v>515.7</v>
      </c>
      <c r="AM84" s="77"/>
      <c r="AN84" s="77">
        <v>1205.1</v>
      </c>
      <c r="AO84" s="77"/>
      <c r="AP84" s="77"/>
      <c r="AQ84" s="125">
        <v>380.7</v>
      </c>
      <c r="AS84" s="77">
        <v>1585.8</v>
      </c>
      <c r="AW84" s="77"/>
      <c r="AX84" s="77"/>
    </row>
    <row r="85" spans="1:50" ht="15">
      <c r="A85" s="64">
        <v>2010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F85" s="125">
        <v>33.2</v>
      </c>
      <c r="AG85" s="126"/>
      <c r="AH85" s="126"/>
      <c r="AI85" s="125">
        <v>585.6</v>
      </c>
      <c r="AJ85" s="127"/>
      <c r="AK85" s="127"/>
      <c r="AL85" s="125">
        <v>470.2</v>
      </c>
      <c r="AM85" s="77"/>
      <c r="AN85" s="77">
        <v>1089</v>
      </c>
      <c r="AO85" s="77"/>
      <c r="AP85" s="77"/>
      <c r="AQ85" s="125">
        <v>340.6</v>
      </c>
      <c r="AS85" s="77">
        <v>1429.6</v>
      </c>
      <c r="AW85" s="77"/>
      <c r="AX85" s="77"/>
    </row>
    <row r="86" spans="1:50" ht="15">
      <c r="A86" s="64">
        <v>2011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F86" s="125">
        <v>41.1</v>
      </c>
      <c r="AG86" s="126"/>
      <c r="AH86" s="126"/>
      <c r="AI86" s="125">
        <v>488.7</v>
      </c>
      <c r="AJ86" s="127"/>
      <c r="AK86" s="127"/>
      <c r="AL86" s="125">
        <v>484.2</v>
      </c>
      <c r="AM86" s="77"/>
      <c r="AN86" s="77">
        <v>1013.9</v>
      </c>
      <c r="AO86" s="77"/>
      <c r="AP86" s="77"/>
      <c r="AQ86" s="125">
        <v>333.1</v>
      </c>
      <c r="AS86" s="77">
        <v>1347</v>
      </c>
      <c r="AW86" s="77"/>
      <c r="AX86" s="77"/>
    </row>
    <row r="87" spans="1:50" ht="15">
      <c r="A87" s="64">
        <v>2012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F87" s="125">
        <v>32.8</v>
      </c>
      <c r="AG87" s="126"/>
      <c r="AH87" s="126"/>
      <c r="AI87" s="125">
        <v>486.6</v>
      </c>
      <c r="AJ87" s="127"/>
      <c r="AK87" s="127"/>
      <c r="AL87" s="125">
        <v>495.8</v>
      </c>
      <c r="AM87" s="77"/>
      <c r="AN87" s="77">
        <v>1015.2</v>
      </c>
      <c r="AO87" s="77"/>
      <c r="AP87" s="77"/>
      <c r="AQ87" s="125">
        <v>325.3</v>
      </c>
      <c r="AS87" s="77">
        <v>1340.5</v>
      </c>
      <c r="AW87" s="77"/>
      <c r="AX87" s="77"/>
    </row>
    <row r="88" spans="1:50" ht="15">
      <c r="A88" s="64">
        <v>2013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F88" s="125">
        <v>36.5</v>
      </c>
      <c r="AG88" s="126"/>
      <c r="AH88" s="126"/>
      <c r="AI88" s="125">
        <v>476.5</v>
      </c>
      <c r="AJ88" s="127"/>
      <c r="AK88" s="127"/>
      <c r="AL88" s="125">
        <v>404.8</v>
      </c>
      <c r="AM88" s="77"/>
      <c r="AN88" s="77">
        <v>917.8</v>
      </c>
      <c r="AO88" s="77"/>
      <c r="AP88" s="77"/>
      <c r="AQ88" s="125">
        <v>299.8</v>
      </c>
      <c r="AS88" s="77">
        <v>1217.7</v>
      </c>
      <c r="AW88" s="77"/>
      <c r="AX88" s="77"/>
    </row>
    <row r="89" spans="1:50" ht="15">
      <c r="A89" s="64">
        <v>2014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F89" s="125">
        <v>36.2</v>
      </c>
      <c r="AG89" s="126"/>
      <c r="AH89" s="126"/>
      <c r="AI89" s="125">
        <v>478.4</v>
      </c>
      <c r="AJ89" s="127"/>
      <c r="AK89" s="127"/>
      <c r="AL89" s="125">
        <v>467.4</v>
      </c>
      <c r="AM89" s="77"/>
      <c r="AN89" s="77">
        <v>982</v>
      </c>
      <c r="AO89" s="77"/>
      <c r="AP89" s="77"/>
      <c r="AQ89" s="125">
        <v>295.7</v>
      </c>
      <c r="AS89" s="77">
        <v>1277.6</v>
      </c>
      <c r="AW89" s="77"/>
      <c r="AX89" s="77"/>
    </row>
    <row r="90" spans="1:50" ht="15">
      <c r="A90" s="64">
        <v>2015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F90" s="125">
        <v>49.5</v>
      </c>
      <c r="AG90" s="126"/>
      <c r="AH90" s="126"/>
      <c r="AI90" s="125">
        <v>429.8</v>
      </c>
      <c r="AJ90" s="127"/>
      <c r="AK90" s="127"/>
      <c r="AL90" s="125">
        <v>407.2</v>
      </c>
      <c r="AM90" s="77"/>
      <c r="AN90" s="77">
        <v>886.5</v>
      </c>
      <c r="AO90" s="77"/>
      <c r="AP90" s="77"/>
      <c r="AQ90" s="125">
        <v>282.6</v>
      </c>
      <c r="AS90" s="77">
        <v>1169.2</v>
      </c>
      <c r="AW90" s="77"/>
      <c r="AX90" s="77"/>
    </row>
    <row r="91" spans="1:50" ht="15">
      <c r="A91" s="64">
        <v>2016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F91" s="125">
        <v>45.6</v>
      </c>
      <c r="AG91" s="126"/>
      <c r="AH91" s="126"/>
      <c r="AI91" s="125">
        <v>508.8</v>
      </c>
      <c r="AJ91" s="127"/>
      <c r="AK91" s="127"/>
      <c r="AL91" s="125">
        <v>394.2</v>
      </c>
      <c r="AM91" s="77"/>
      <c r="AN91" s="77">
        <v>948.7</v>
      </c>
      <c r="AO91" s="77"/>
      <c r="AP91" s="77"/>
      <c r="AQ91" s="125">
        <v>280.5</v>
      </c>
      <c r="AS91" s="77">
        <v>1229.2</v>
      </c>
      <c r="AW91" s="77"/>
      <c r="AX91" s="77"/>
    </row>
    <row r="92" spans="1:50" ht="15">
      <c r="A92" s="64">
        <v>2017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F92" s="125">
        <v>29.1</v>
      </c>
      <c r="AG92" s="126"/>
      <c r="AH92" s="126"/>
      <c r="AI92" s="125">
        <v>404.7</v>
      </c>
      <c r="AJ92" s="127"/>
      <c r="AK92" s="127"/>
      <c r="AL92" s="125">
        <v>373.2</v>
      </c>
      <c r="AM92" s="77"/>
      <c r="AN92" s="77">
        <v>807</v>
      </c>
      <c r="AO92" s="77"/>
      <c r="AP92" s="77"/>
      <c r="AQ92" s="125">
        <v>238.1</v>
      </c>
      <c r="AS92" s="77">
        <v>1045.1</v>
      </c>
      <c r="AW92" s="77"/>
      <c r="AX92" s="77"/>
    </row>
    <row r="93" spans="1:50" ht="15">
      <c r="A93" s="64">
        <v>2018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F93" s="125">
        <v>44.4</v>
      </c>
      <c r="AG93" s="126"/>
      <c r="AH93" s="126"/>
      <c r="AI93" s="125">
        <v>423.4</v>
      </c>
      <c r="AJ93" s="127"/>
      <c r="AK93" s="127"/>
      <c r="AL93" s="125">
        <v>347.9</v>
      </c>
      <c r="AM93" s="77"/>
      <c r="AN93" s="77">
        <v>815.8</v>
      </c>
      <c r="AO93" s="77"/>
      <c r="AP93" s="77"/>
      <c r="AQ93" s="125">
        <v>213.4</v>
      </c>
      <c r="AS93" s="77">
        <v>1029.1</v>
      </c>
      <c r="AW93" s="77"/>
      <c r="AX93" s="77"/>
    </row>
    <row r="94" spans="1:46" ht="6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3"/>
      <c r="AF94" s="43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6" r:id="rId1"/>
  <headerFooter alignWithMargins="0">
    <oddHeader>&amp;R&amp;"Arial,Bold"&amp;16REPORTED INJURY ROAD ACCIDENTS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41"/>
  <sheetViews>
    <sheetView zoomScalePageLayoutView="0" workbookViewId="0" topLeftCell="A10">
      <selection activeCell="C41" sqref="C41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85">
        <v>43549</v>
      </c>
    </row>
    <row r="36" spans="2:3" ht="15">
      <c r="B36">
        <v>2013</v>
      </c>
      <c r="C36" s="85">
        <v>43840</v>
      </c>
    </row>
    <row r="37" spans="2:3" ht="15">
      <c r="B37">
        <v>2014</v>
      </c>
      <c r="C37" s="85">
        <v>44839</v>
      </c>
    </row>
    <row r="38" spans="2:3" ht="15">
      <c r="B38">
        <v>2015</v>
      </c>
      <c r="C38" s="85">
        <v>45374</v>
      </c>
    </row>
    <row r="39" spans="2:3" ht="15">
      <c r="B39">
        <v>2016</v>
      </c>
      <c r="C39" s="85">
        <v>46459</v>
      </c>
    </row>
    <row r="40" spans="2:3" ht="15">
      <c r="B40">
        <v>2017</v>
      </c>
      <c r="C40" s="85">
        <v>47986</v>
      </c>
    </row>
    <row r="41" spans="2:3" ht="15">
      <c r="B41">
        <v>2018</v>
      </c>
      <c r="C41" s="85">
        <v>48137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2018-10-01T08:35:03Z</cp:lastPrinted>
  <dcterms:created xsi:type="dcterms:W3CDTF">1999-02-18T14:54:08Z</dcterms:created>
  <dcterms:modified xsi:type="dcterms:W3CDTF">2020-01-16T09:51:45Z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A23654805</vt:lpwstr>
  </property>
  <property fmtid="{D5CDD505-2E9C-101B-9397-08002B2CF9AE}" pid="3" name="Objective-Comment">
    <vt:lpwstr/>
  </property>
  <property fmtid="{D5CDD505-2E9C-101B-9397-08002B2CF9AE}" pid="4" name="Objective-CreationStamp">
    <vt:filetime>2019-03-04T13:40:00Z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2020-01-16T09:54:22Z</vt:filetime>
  </property>
  <property fmtid="{D5CDD505-2E9C-101B-9397-08002B2CF9AE}" pid="8" name="Objective-ModificationStamp">
    <vt:filetime>2020-01-16T09:54:21Z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r8>6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</Properties>
</file>