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9D49D244-33EA-4C38-860A-AC6011C87810}" xr6:coauthVersionLast="47" xr6:coauthVersionMax="47" xr10:uidLastSave="{00000000-0000-0000-0000-000000000000}"/>
  <bookViews>
    <workbookView xWindow="-120" yWindow="-120" windowWidth="29040" windowHeight="15840" tabRatio="601" xr2:uid="{00000000-000D-0000-FFFF-FFFF00000000}"/>
  </bookViews>
  <sheets>
    <sheet name="Contents" sheetId="49" r:id="rId1"/>
    <sheet name="Notes" sheetId="52" r:id="rId2"/>
    <sheet name="T5.1" sheetId="42" r:id="rId3"/>
    <sheet name="T5.2" sheetId="50" r:id="rId4"/>
    <sheet name="T5.3" sheetId="51" r:id="rId5"/>
    <sheet name="T5.4" sheetId="35" r:id="rId6"/>
    <sheet name="T5.5" sheetId="34" r:id="rId7"/>
    <sheet name="T5.6" sheetId="2" r:id="rId8"/>
    <sheet name="T5.7a" sheetId="8" r:id="rId9"/>
    <sheet name="T5.7b" sheetId="47" r:id="rId10"/>
    <sheet name="T5.8" sheetId="48" r:id="rId11"/>
    <sheet name="T5.9a" sheetId="53" r:id="rId12"/>
    <sheet name="T5.9b" sheetId="55" r:id="rId13"/>
    <sheet name="T5.10" sheetId="41" r:id="rId14"/>
  </sheets>
  <definedNames>
    <definedName name="_xlnm.Print_Area" localSheetId="2">'T5.1'!$A$1:$AD$23</definedName>
    <definedName name="_xlnm.Print_Area" localSheetId="13">'T5.10'!$A$1:$R$47</definedName>
    <definedName name="_xlnm.Print_Area" localSheetId="5">'T5.4'!$A$1:$K$43</definedName>
    <definedName name="_xlnm.Print_Area" localSheetId="6">'T5.5'!$A$1:$AC$86</definedName>
    <definedName name="_xlnm.Print_Area" localSheetId="7">'T5.6'!$B$1:$N$45</definedName>
    <definedName name="_xlnm.Print_Area" localSheetId="8">'T5.7a'!$1:$45</definedName>
    <definedName name="_xlnm.Print_Area" localSheetId="9">'T5.7b'!$1:$50</definedName>
    <definedName name="_xlnm.Print_Area" localSheetId="10">'T5.8'!$A$1:$P$63</definedName>
    <definedName name="STAT2_Crosstab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50" l="1"/>
  <c r="G20" i="50"/>
  <c r="H20" i="50"/>
  <c r="F20" i="50"/>
  <c r="E20" i="50"/>
  <c r="D20" i="50"/>
  <c r="C20" i="50"/>
  <c r="B20" i="50"/>
  <c r="I18" i="50"/>
  <c r="I19" i="50"/>
  <c r="I17" i="50"/>
  <c r="I15" i="50"/>
  <c r="I14" i="50"/>
  <c r="I13" i="50"/>
  <c r="I10" i="50"/>
  <c r="I9" i="50"/>
  <c r="I8" i="50"/>
  <c r="I7" i="50"/>
  <c r="I6" i="50"/>
  <c r="AC13" i="42"/>
  <c r="AC14" i="42"/>
  <c r="AB13" i="42"/>
  <c r="AB15" i="42" s="1"/>
  <c r="AB16" i="42" s="1"/>
  <c r="AB14" i="42"/>
  <c r="G13" i="42"/>
  <c r="H13" i="42"/>
  <c r="I13" i="42"/>
  <c r="J13" i="42"/>
  <c r="K13" i="42"/>
  <c r="L13" i="42"/>
  <c r="M13" i="42"/>
  <c r="M15" i="42" s="1"/>
  <c r="M16" i="42" s="1"/>
  <c r="N13" i="42"/>
  <c r="O13" i="42"/>
  <c r="P13" i="42"/>
  <c r="G14" i="42"/>
  <c r="H14" i="42"/>
  <c r="I14" i="42"/>
  <c r="J14" i="42"/>
  <c r="K14" i="42"/>
  <c r="L14" i="42"/>
  <c r="M14" i="42"/>
  <c r="N14" i="42"/>
  <c r="O14" i="42"/>
  <c r="P14" i="42"/>
  <c r="I15" i="42"/>
  <c r="I16" i="42" s="1"/>
  <c r="J15" i="42"/>
  <c r="J16" i="42" s="1"/>
  <c r="K15" i="42"/>
  <c r="K16" i="42" s="1"/>
  <c r="L15" i="42" l="1"/>
  <c r="L16" i="42" s="1"/>
  <c r="AC15" i="42"/>
  <c r="AC16" i="42" s="1"/>
  <c r="P15" i="42"/>
  <c r="P16" i="42" s="1"/>
  <c r="O15" i="42"/>
  <c r="O16" i="42" s="1"/>
  <c r="N15" i="42"/>
  <c r="N16" i="42" s="1"/>
  <c r="H15" i="42"/>
  <c r="H16" i="42" s="1"/>
  <c r="G15" i="42"/>
  <c r="G16" i="42" s="1"/>
  <c r="J6" i="50" l="1"/>
  <c r="J7" i="50"/>
  <c r="J8" i="50"/>
  <c r="J9" i="50"/>
  <c r="J10" i="50"/>
  <c r="I11" i="50"/>
  <c r="J13" i="50"/>
  <c r="J14" i="50"/>
  <c r="J17" i="50"/>
  <c r="J18" i="50"/>
  <c r="J19" i="50"/>
  <c r="B21" i="50"/>
  <c r="C21" i="50"/>
  <c r="D21" i="50"/>
  <c r="E21" i="50"/>
  <c r="F21" i="50"/>
  <c r="G21" i="50"/>
  <c r="H21" i="50"/>
  <c r="I21" i="50"/>
  <c r="J20" i="50" l="1"/>
  <c r="J11" i="50"/>
  <c r="J15" i="50"/>
  <c r="AA13" i="42"/>
  <c r="AA14" i="42"/>
  <c r="AA15" i="42" l="1"/>
  <c r="AA16" i="42" s="1"/>
  <c r="Z13" i="42"/>
  <c r="Z14" i="42"/>
  <c r="Q14" i="42"/>
  <c r="R14" i="42"/>
  <c r="S14" i="42"/>
  <c r="T14" i="42"/>
  <c r="U14" i="42"/>
  <c r="V14" i="42"/>
  <c r="W14" i="42"/>
  <c r="X14" i="42"/>
  <c r="Y14" i="42"/>
  <c r="Q13" i="42"/>
  <c r="R13" i="42"/>
  <c r="S13" i="42"/>
  <c r="T13" i="42"/>
  <c r="U13" i="42"/>
  <c r="V13" i="42"/>
  <c r="W13" i="42"/>
  <c r="X13" i="42"/>
  <c r="Y13" i="42"/>
  <c r="Z15" i="42" l="1"/>
  <c r="Z16" i="42" s="1"/>
  <c r="Y15" i="42"/>
  <c r="Y16" i="42" s="1"/>
  <c r="W15" i="42"/>
  <c r="W16" i="42" s="1"/>
  <c r="X15" i="42"/>
  <c r="X16" i="42" s="1"/>
  <c r="V15" i="42"/>
  <c r="V16" i="42" s="1"/>
  <c r="U15" i="42"/>
  <c r="U16" i="42" s="1"/>
  <c r="T15" i="42"/>
  <c r="T16" i="42" s="1"/>
  <c r="S15" i="42"/>
  <c r="S16" i="42" s="1"/>
  <c r="R15" i="42"/>
  <c r="R16" i="42" s="1"/>
  <c r="F9" i="42"/>
  <c r="E9" i="42"/>
  <c r="D9" i="42"/>
  <c r="C9" i="42"/>
  <c r="B9" i="42"/>
  <c r="Q15" i="42"/>
  <c r="Q16" i="42" s="1"/>
</calcChain>
</file>

<file path=xl/sharedStrings.xml><?xml version="1.0" encoding="utf-8"?>
<sst xmlns="http://schemas.openxmlformats.org/spreadsheetml/2006/main" count="932" uniqueCount="407">
  <si>
    <t>Two wheeled motor vehicles</t>
  </si>
  <si>
    <t>Buses</t>
  </si>
  <si>
    <t>Light goods vehicles</t>
  </si>
  <si>
    <t>Heavy goods vehicles</t>
  </si>
  <si>
    <t>All motor vehicles</t>
  </si>
  <si>
    <t>Pedal cycles</t>
  </si>
  <si>
    <t>All vehicle traffic</t>
  </si>
  <si>
    <t>Site</t>
  </si>
  <si>
    <t>Description</t>
  </si>
  <si>
    <t>Jan</t>
  </si>
  <si>
    <t>Feb</t>
  </si>
  <si>
    <t>Mar</t>
  </si>
  <si>
    <t>Apr</t>
  </si>
  <si>
    <t>May</t>
  </si>
  <si>
    <t>Jun</t>
  </si>
  <si>
    <t>Jul</t>
  </si>
  <si>
    <t>Aug</t>
  </si>
  <si>
    <t>Sep</t>
  </si>
  <si>
    <t>Oct</t>
  </si>
  <si>
    <t>Nov</t>
  </si>
  <si>
    <t>Dec</t>
  </si>
  <si>
    <t>A1 Grantshouse</t>
  </si>
  <si>
    <t>A9 Blackford</t>
  </si>
  <si>
    <t>A9 Tomatin</t>
  </si>
  <si>
    <t>A9 Dornoch</t>
  </si>
  <si>
    <t>A9 Berridale</t>
  </si>
  <si>
    <t>A82 Spean Bridge</t>
  </si>
  <si>
    <t>A7 Langholm</t>
  </si>
  <si>
    <t>M8 Harthill</t>
  </si>
  <si>
    <t>A75 Carsluith</t>
  </si>
  <si>
    <t>A77 Kilmarnock</t>
  </si>
  <si>
    <t>M80 Bankhead</t>
  </si>
  <si>
    <t>A96 Forres</t>
  </si>
  <si>
    <t>A68 Pathhead</t>
  </si>
  <si>
    <t>A76 Mennock</t>
  </si>
  <si>
    <t>M8 Bishopton</t>
  </si>
  <si>
    <t>A977 Kincardine</t>
  </si>
  <si>
    <t>A87 Kyle of Lochalsh</t>
  </si>
  <si>
    <t>A835 Aultguish</t>
  </si>
  <si>
    <t>M73 Gartcosh</t>
  </si>
  <si>
    <t>A87 Broadford</t>
  </si>
  <si>
    <t>A85 Riverside Dundee</t>
  </si>
  <si>
    <t>A83 Ardrishaig</t>
  </si>
  <si>
    <t>A737 Lochside</t>
  </si>
  <si>
    <t>A68 Jedburgh</t>
  </si>
  <si>
    <t>A702 Fulford</t>
  </si>
  <si>
    <t>A78 Loans</t>
  </si>
  <si>
    <t>Percentage of all vehicles</t>
  </si>
  <si>
    <t>Council</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</si>
  <si>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</si>
  <si>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</si>
  <si>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</si>
  <si>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</si>
  <si>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</si>
  <si>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</si>
  <si>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</si>
  <si>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</si>
  <si>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</si>
  <si>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</si>
  <si>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</si>
  <si>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</si>
  <si>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</si>
  <si>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</si>
  <si>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</si>
  <si>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</si>
  <si>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</si>
  <si>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</si>
  <si>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</si>
  <si>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</si>
  <si>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</si>
  <si>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</si>
  <si>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</si>
  <si>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</si>
  <si>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</si>
  <si>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</si>
  <si>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</si>
  <si>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</si>
  <si>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</si>
  <si>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</si>
  <si>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</si>
  <si>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Location</t>
  </si>
  <si>
    <t>A90 Stonehaven</t>
  </si>
  <si>
    <t>M9 Linlithgow</t>
  </si>
  <si>
    <t>August</t>
  </si>
  <si>
    <t>Total</t>
  </si>
  <si>
    <t>All major roads</t>
  </si>
  <si>
    <t>All minor roads</t>
  </si>
  <si>
    <t>All roads</t>
  </si>
  <si>
    <t>Motorways</t>
  </si>
  <si>
    <t>All motor vehicle traffic</t>
  </si>
  <si>
    <t>A75 Southeast of A751</t>
  </si>
  <si>
    <t>Percent of all roads</t>
  </si>
  <si>
    <t>Minor roads (B, C and unclassified)</t>
  </si>
  <si>
    <t>Major roads (M and A)</t>
  </si>
  <si>
    <t>All traffic on all roads</t>
  </si>
  <si>
    <t xml:space="preserve">    </t>
  </si>
  <si>
    <t>Large urban areas</t>
  </si>
  <si>
    <t>Other urban areas</t>
  </si>
  <si>
    <t>row percentages</t>
  </si>
  <si>
    <t>by day of the week:</t>
  </si>
  <si>
    <r>
      <t>Weekday journeys - by start time</t>
    </r>
    <r>
      <rPr>
        <sz val="12"/>
        <rFont val="Arial"/>
        <family val="2"/>
      </rPr>
      <t>:</t>
    </r>
  </si>
  <si>
    <t>Weekend journeys - by start time:</t>
  </si>
  <si>
    <t>by type of area in which driver lives:</t>
  </si>
  <si>
    <t>All car driver journeys</t>
  </si>
  <si>
    <t>by purpose of journey:</t>
  </si>
  <si>
    <t>Commuting</t>
  </si>
  <si>
    <t>Visit hospital or other health</t>
  </si>
  <si>
    <t>Other personal business</t>
  </si>
  <si>
    <t>Shopping</t>
  </si>
  <si>
    <t>Monday</t>
  </si>
  <si>
    <t>Tuesday</t>
  </si>
  <si>
    <t>Wednesday</t>
  </si>
  <si>
    <t>Thursday</t>
  </si>
  <si>
    <t>Friday</t>
  </si>
  <si>
    <t>Saturday</t>
  </si>
  <si>
    <t>Sunday</t>
  </si>
  <si>
    <t>7:00 to 7:59 a.m.</t>
  </si>
  <si>
    <t>8:00 to 8:59 a.m.</t>
  </si>
  <si>
    <t>9:00 to 9:59 a.m.</t>
  </si>
  <si>
    <t>10:00 to 10:59 a.m.</t>
  </si>
  <si>
    <t>11:00 to 11:59 a.m.</t>
  </si>
  <si>
    <t>noon to 12:59 p.m.</t>
  </si>
  <si>
    <t>M90 Kelty</t>
  </si>
  <si>
    <t>A82 Ballachulish</t>
  </si>
  <si>
    <t>Total all roads</t>
  </si>
  <si>
    <t>Total LA roads</t>
  </si>
  <si>
    <t>Local authority roads</t>
  </si>
  <si>
    <t>Total trunk roads</t>
  </si>
  <si>
    <t>Eilean Siar (formerly Western Isles)</t>
  </si>
  <si>
    <t>M74 J9</t>
  </si>
  <si>
    <t>A80 Cumbernauld</t>
  </si>
  <si>
    <t>A720 Dreghorn</t>
  </si>
  <si>
    <t xml:space="preserve">Total </t>
  </si>
  <si>
    <t>by type of vehicle</t>
  </si>
  <si>
    <t>Diesel cars</t>
  </si>
  <si>
    <t>Petrol cars</t>
  </si>
  <si>
    <t>Motorcycles</t>
  </si>
  <si>
    <t>Heavy Goods Vehicles</t>
  </si>
  <si>
    <t>Petrol Light Goods Vehicles</t>
  </si>
  <si>
    <t>Diesel Light Goods Vehicles</t>
  </si>
  <si>
    <t xml:space="preserve"> </t>
  </si>
  <si>
    <t>Source: Transport Scotland - Not National Statistics</t>
  </si>
  <si>
    <t xml:space="preserve">M8 Harthill </t>
  </si>
  <si>
    <t xml:space="preserve">A68 Pathhead </t>
  </si>
  <si>
    <t xml:space="preserve">A737 Lochside </t>
  </si>
  <si>
    <t>Source:  Department for Transport - Not National Statistics</t>
  </si>
  <si>
    <t>Driver congestion</t>
  </si>
  <si>
    <t>Sample size (=100%)</t>
  </si>
  <si>
    <t>Service Bus</t>
  </si>
  <si>
    <r>
      <t xml:space="preserve">Table 5.5  Traffic on trunk roads and on local authority roads, by Council area </t>
    </r>
    <r>
      <rPr>
        <b/>
        <vertAlign val="superscript"/>
        <sz val="12"/>
        <rFont val="Arial"/>
        <family val="2"/>
      </rPr>
      <t xml:space="preserve">1 </t>
    </r>
  </si>
  <si>
    <t>12noon to 2 pm</t>
  </si>
  <si>
    <t>After 2pm to before 4:30pm</t>
  </si>
  <si>
    <t>4:30pm to before 6:30pm</t>
  </si>
  <si>
    <t>6:30pm onwards</t>
  </si>
  <si>
    <t>Other</t>
  </si>
  <si>
    <t>Before 9:30am</t>
  </si>
  <si>
    <t>Site No in Fig 5.2</t>
  </si>
  <si>
    <t>Contents</t>
  </si>
  <si>
    <t>Table 5.1</t>
  </si>
  <si>
    <t>Table 5.2</t>
  </si>
  <si>
    <t>Table 5.3</t>
  </si>
  <si>
    <t>Table 5.4</t>
  </si>
  <si>
    <t>Table 5.5</t>
  </si>
  <si>
    <t>Table 5.6</t>
  </si>
  <si>
    <t>Table 5.8</t>
  </si>
  <si>
    <t>Table 5.10</t>
  </si>
  <si>
    <t>Traffic (vehicle kilometres) by road class and type</t>
  </si>
  <si>
    <t>Traffic (vehicle kilometres)  on major roads, minor roads and all roads by vehicle type</t>
  </si>
  <si>
    <t>Traffic on trunk roads and on local authority roads, by Council area</t>
  </si>
  <si>
    <t>Table 5.7a</t>
  </si>
  <si>
    <t>Table 5.7b</t>
  </si>
  <si>
    <t>Average daily traffic flows for selected key points</t>
  </si>
  <si>
    <t>Petrol and diesel consumption of road vehicles</t>
  </si>
  <si>
    <t>Eilean Siar</t>
  </si>
  <si>
    <t>Entertainment</t>
  </si>
  <si>
    <t>A77 Lendalfoot</t>
  </si>
  <si>
    <t>Table 5.9a: Percentage of car/van stages delayed by traffic congestion</t>
  </si>
  <si>
    <t>Table 5.9b Percentage of bus stages where passenger experienced delay</t>
  </si>
  <si>
    <t>M74 J18 to J19</t>
  </si>
  <si>
    <t>Trunk A roads Total</t>
  </si>
  <si>
    <t>Non - trunk A roads Total</t>
  </si>
  <si>
    <t>All A roads Total</t>
  </si>
  <si>
    <t>All Motorways</t>
  </si>
  <si>
    <t>2011 [note 1]</t>
  </si>
  <si>
    <t>2012 [note 1]</t>
  </si>
  <si>
    <t>2013 [note 1]</t>
  </si>
  <si>
    <t>2014 [note 1]</t>
  </si>
  <si>
    <t>2015 [note 1]</t>
  </si>
  <si>
    <t>2016 [note 1]</t>
  </si>
  <si>
    <t>2017 [note 1]</t>
  </si>
  <si>
    <t>2018 [note 1]</t>
  </si>
  <si>
    <t>2019 [note 1]</t>
  </si>
  <si>
    <t>2010 [note 1]</t>
  </si>
  <si>
    <t>2020 [note 2]</t>
  </si>
  <si>
    <t>Road type</t>
  </si>
  <si>
    <t>1995</t>
  </si>
  <si>
    <t>1996</t>
  </si>
  <si>
    <t>1997</t>
  </si>
  <si>
    <t>1998</t>
  </si>
  <si>
    <t>1999</t>
  </si>
  <si>
    <t>2000</t>
  </si>
  <si>
    <t>2001</t>
  </si>
  <si>
    <t>2002</t>
  </si>
  <si>
    <t>2003</t>
  </si>
  <si>
    <t>2004</t>
  </si>
  <si>
    <t>2005</t>
  </si>
  <si>
    <t>2006</t>
  </si>
  <si>
    <t>2007</t>
  </si>
  <si>
    <t>2008</t>
  </si>
  <si>
    <t>2009</t>
  </si>
  <si>
    <t>Road and vehicle type</t>
  </si>
  <si>
    <t xml:space="preserve">Notes </t>
  </si>
  <si>
    <t xml:space="preserve">This worksheet contains one table. </t>
  </si>
  <si>
    <t xml:space="preserve">Note number </t>
  </si>
  <si>
    <t xml:space="preserve">Note text </t>
  </si>
  <si>
    <t>note 1</t>
  </si>
  <si>
    <t>note 2</t>
  </si>
  <si>
    <t>note 3</t>
  </si>
  <si>
    <t>note 4</t>
  </si>
  <si>
    <t>note 5</t>
  </si>
  <si>
    <t>note 6</t>
  </si>
  <si>
    <t>note 7</t>
  </si>
  <si>
    <t>note 8</t>
  </si>
  <si>
    <t>note 9</t>
  </si>
  <si>
    <t>note 10</t>
  </si>
  <si>
    <t>note 11</t>
  </si>
  <si>
    <t>note 12</t>
  </si>
  <si>
    <t>note 13</t>
  </si>
  <si>
    <t>note 14</t>
  </si>
  <si>
    <t>Estimates for 2020 will have been affected by the Covid 19 pandemic.</t>
  </si>
  <si>
    <t xml:space="preserve">Non - trunk A roads Urban </t>
  </si>
  <si>
    <t xml:space="preserve">Non - trunk A roads Rural </t>
  </si>
  <si>
    <t xml:space="preserve">All A roads Urban </t>
  </si>
  <si>
    <t xml:space="preserve">All A roads Rural </t>
  </si>
  <si>
    <t>All  Urban minor roads</t>
  </si>
  <si>
    <t xml:space="preserve">All Rural minor roads </t>
  </si>
  <si>
    <t>All Urban roads</t>
  </si>
  <si>
    <t>All Rural roads</t>
  </si>
  <si>
    <t xml:space="preserve">Trunk A roads Rural </t>
  </si>
  <si>
    <t>Trunk A roads Urban</t>
  </si>
  <si>
    <t>Table 5.1  Traffic by road class and type  (million vehicle kilometres) [note 3]</t>
  </si>
  <si>
    <t>DfT's classification of urban and rural roads differs from the built up/non-built up classification - see section 5.1.4 of the traffic estimates notes and definitions at the back of this publication.</t>
  </si>
  <si>
    <t xml:space="preserve">This worksheet contains one table. Some cells refer to notes which can be found in the notes worksheet. </t>
  </si>
  <si>
    <t>Motorways include A(M) roads.</t>
  </si>
  <si>
    <t>Motorways [note 4]</t>
  </si>
  <si>
    <t>Trunk A roads - urban [note 3]</t>
  </si>
  <si>
    <t>Trunk A roads - rural [note 3]</t>
  </si>
  <si>
    <t>Non-trunk A roads - urban [note 3]</t>
  </si>
  <si>
    <t>Non-trunk A roads - rural [note 3]</t>
  </si>
  <si>
    <t>Urban roads [note 3]</t>
  </si>
  <si>
    <t>Rural roads [note 3]</t>
  </si>
  <si>
    <t xml:space="preserve">Freeze panes are active on this sheet. To turn off freeze panes select the 'View' ribbon then 'Freeze Panes' then 'Unfreeze Panes' or use [Alt W, F] </t>
  </si>
  <si>
    <t>Roads which changed from trunk to local authority, or vice versa, are counted according to their status on a recent date,</t>
  </si>
  <si>
    <t>Trunk roads [note 5]</t>
  </si>
  <si>
    <t>DfT have made some minor changes to the traffic estimates from 2006 onwards. This was due to incorrect LA codes</t>
  </si>
  <si>
    <t>Glasgow, City of [note 6]</t>
  </si>
  <si>
    <t>Renfrewshire [note 6]</t>
  </si>
  <si>
    <t>South Lanarkshire [note 6]</t>
  </si>
  <si>
    <t>East Ayrshire [note 6]</t>
  </si>
  <si>
    <t>Clackmannanshire [note 6]</t>
  </si>
  <si>
    <t>Angus [note 6]</t>
  </si>
  <si>
    <t>East Renfrewshire [note 6]</t>
  </si>
  <si>
    <t>Stirling [note 6]</t>
  </si>
  <si>
    <t>Council area</t>
  </si>
  <si>
    <t>Traffic flows are counted in both directions at ATC sites and the average flows are based on totals.</t>
  </si>
  <si>
    <t>Site number in Figure 5.2</t>
  </si>
  <si>
    <t>Yearly 7 Day average daily flow</t>
  </si>
  <si>
    <t>Yearly 5 Day average daily flow</t>
  </si>
  <si>
    <t>HGV yearly 7 Day percentage</t>
  </si>
  <si>
    <t>HGV yearly 5 Day percentage</t>
  </si>
  <si>
    <t>Peak hourly flows morning 7 Day</t>
  </si>
  <si>
    <t>Peak hourly flows morning 5 Day</t>
  </si>
  <si>
    <t>Peak hourly flows afternoon 7 Day</t>
  </si>
  <si>
    <t>Peak hourly flows afternoon 5 Day</t>
  </si>
  <si>
    <t>Missing data for these sites is due to equipment failure. Year averages may be based only on data for part of the year, in cases where equipment was not working in some months.</t>
  </si>
  <si>
    <t>7 day flows were calculated from Monday to Sunday inclusive, '5 day flows' were calculated  from Monday to Friday inclusive</t>
  </si>
  <si>
    <t xml:space="preserve">Flows were calculated from Monday to Sunday inclusive. </t>
  </si>
  <si>
    <r>
      <t>Table 5.7(b)  Average daily traffic flows for selected key points  [note 8] [note 10]</t>
    </r>
    <r>
      <rPr>
        <b/>
        <vertAlign val="superscript"/>
        <sz val="12"/>
        <rFont val="Arial"/>
        <family val="2"/>
      </rPr>
      <t xml:space="preserve"> </t>
    </r>
  </si>
  <si>
    <t>Source:  Transport Scotland - Not National Statistics</t>
  </si>
  <si>
    <t>[unavailable]</t>
  </si>
  <si>
    <t>2010</t>
  </si>
  <si>
    <t>2011</t>
  </si>
  <si>
    <t>2012</t>
  </si>
  <si>
    <t>2013</t>
  </si>
  <si>
    <t>2014</t>
  </si>
  <si>
    <t>2015</t>
  </si>
  <si>
    <t>2016</t>
  </si>
  <si>
    <t>2017</t>
  </si>
  <si>
    <t>2018</t>
  </si>
  <si>
    <t>2019</t>
  </si>
  <si>
    <t>2020</t>
  </si>
  <si>
    <t>This information is obtained from the Scottish Household Survey Travel Diary questions about the (stages of) journeys  which the respondent had said that he or she made as the driver of a car or van.The table does  not  include those (stages of) journeys for which the questions about traffic congestion were  not  asked.</t>
  </si>
  <si>
    <t>Car drivers were asked "was this part of your trip delayed due to traffic congestion?".  No definition of "traffic congestion" is given, so respondents can interpret the term as they wish.</t>
  </si>
  <si>
    <t>Those drivers who said that they had been delayed by traffic congestion were asked "how much time do you think was lost due to traffic congestion?".</t>
  </si>
  <si>
    <t>note 15</t>
  </si>
  <si>
    <t>note 16</t>
  </si>
  <si>
    <t>note 17</t>
  </si>
  <si>
    <t>Previously split into 'about 20 mins' and '25 to 30 mins' but now combined to be '20 to 30 mins'. If previous split needed please request via Transtat@transport.gov.scot</t>
  </si>
  <si>
    <t>Purpose/day/time of journey</t>
  </si>
  <si>
    <t>Source:  Transport Scotland</t>
  </si>
  <si>
    <t xml:space="preserve">Source:  Transport Scotland </t>
  </si>
  <si>
    <t>Year</t>
  </si>
  <si>
    <t>Type of vehicle and council area</t>
  </si>
  <si>
    <t>These estimates are of the total amount of petrol and diesel consumed by vehicles travelling in each Council area  (i.e. the estimates are based on where the vehicles were driven, rather than - say - the area of the registered keepers of the vehicles).</t>
  </si>
  <si>
    <t>by Council area [note 16]</t>
  </si>
  <si>
    <t>There have been major revisions to the data due to improvements in the methodology.  For more information please see here: https://www.gov.uk/government/collections/road-transport-consumption-at-regional-and-local-level#methodology</t>
  </si>
  <si>
    <t>2006 [note 17]</t>
  </si>
  <si>
    <t>2007 [note 17]</t>
  </si>
  <si>
    <t>2008 [note 17]</t>
  </si>
  <si>
    <t>2009 [note 17]</t>
  </si>
  <si>
    <t>2010 [note 17]</t>
  </si>
  <si>
    <t>2011 [note 17]</t>
  </si>
  <si>
    <t>2012 [note 17]</t>
  </si>
  <si>
    <t>2013 [note 17]</t>
  </si>
  <si>
    <t>2014 [note 17]</t>
  </si>
  <si>
    <t>2015 [note 17]</t>
  </si>
  <si>
    <t>2016 [note 17]</t>
  </si>
  <si>
    <t>2017 [note 17]</t>
  </si>
  <si>
    <t>2018 [note 17]</t>
  </si>
  <si>
    <t>2019 [note 17]</t>
  </si>
  <si>
    <t>Source: Department for Business, Energy &amp; Industrial Strategy - Figures taken from Sub-national road transport fuel consumption</t>
  </si>
  <si>
    <t xml:space="preserve">August </t>
  </si>
  <si>
    <t xml:space="preserve">Unknown time </t>
  </si>
  <si>
    <t>Before 7 a.m.</t>
  </si>
  <si>
    <t>After 10pm</t>
  </si>
  <si>
    <t>2020 [Note 15]</t>
  </si>
  <si>
    <t>Table 5.9a</t>
  </si>
  <si>
    <t>Table 5.9b</t>
  </si>
  <si>
    <t>2021</t>
  </si>
  <si>
    <t>Table 5.10        Petrol and diesel consumption of road vehicles - thousands of tonnes</t>
  </si>
  <si>
    <t>-</t>
  </si>
  <si>
    <t xml:space="preserve"> - </t>
  </si>
  <si>
    <t>2000 [note 1]</t>
  </si>
  <si>
    <t>2001 [note 1]</t>
  </si>
  <si>
    <t>2002 [note 1]</t>
  </si>
  <si>
    <t>2003 [note 1]</t>
  </si>
  <si>
    <t>2004 [note 1]</t>
  </si>
  <si>
    <t>2005 [note 1]</t>
  </si>
  <si>
    <t>2006 [note 1]</t>
  </si>
  <si>
    <t>2007 [note 1]</t>
  </si>
  <si>
    <t>2008 [note 1]</t>
  </si>
  <si>
    <t>2009 [note 1]</t>
  </si>
  <si>
    <t>2020 [note 1] [note 2]</t>
  </si>
  <si>
    <t>2021 [note 1] [note 2]</t>
  </si>
  <si>
    <t>[Not available]</t>
  </si>
  <si>
    <t>2020   [note 17]</t>
  </si>
  <si>
    <t>2021 [note 1]</t>
  </si>
  <si>
    <r>
      <t xml:space="preserve">Table 5.3 </t>
    </r>
    <r>
      <rPr>
        <sz val="12"/>
        <rFont val="Arial"/>
        <family val="2"/>
      </rPr>
      <t xml:space="preserve"> </t>
    </r>
    <r>
      <rPr>
        <b/>
        <sz val="12"/>
        <rFont val="Arial"/>
        <family val="2"/>
      </rPr>
      <t>Traffic (million vehicle kilometres)  on all roads by vehicle type [note 2]</t>
    </r>
  </si>
  <si>
    <t>2021 [note 17]</t>
  </si>
  <si>
    <t>2022 [note 1] [note 2]</t>
  </si>
  <si>
    <t>2022 [note 1]</t>
  </si>
  <si>
    <t>Table 5.2  Traffic  on major roads (by class / type) and minor roads (by type) by vehicle type, 2022 (million vehicle kilometres) [note 2]</t>
  </si>
  <si>
    <t>2023 [note 1] [note 2]</t>
  </si>
  <si>
    <t>Total: all Scotland</t>
  </si>
  <si>
    <t>Table 5.4   Traffic by Council and vehicle type, 2022 (million vehicle kilometres) [note 2]</t>
  </si>
  <si>
    <t>Cars and taxis</t>
  </si>
  <si>
    <t xml:space="preserve">            -  </t>
  </si>
  <si>
    <t>note 18</t>
  </si>
  <si>
    <t>The traffic counter data for the A90 Bridge of Don is no longer being collected.</t>
  </si>
  <si>
    <t>A90 Bridge of Don [note 18]</t>
  </si>
  <si>
    <t xml:space="preserve">                  -</t>
  </si>
  <si>
    <t>2022</t>
  </si>
  <si>
    <r>
      <t xml:space="preserve">Table 5.6   Average Daily Traffic Flows at Selected Automated Traffic Classifier Sites </t>
    </r>
    <r>
      <rPr>
        <b/>
        <vertAlign val="superscript"/>
        <sz val="12"/>
        <rFont val="Arial"/>
        <family val="2"/>
      </rPr>
      <t xml:space="preserve">2 </t>
    </r>
    <r>
      <rPr>
        <b/>
        <sz val="12"/>
        <rFont val="Arial"/>
        <family val="2"/>
      </rPr>
      <t>by Month, 2022 [note 7]  [note8]</t>
    </r>
  </si>
  <si>
    <t xml:space="preserve">Table 5.7(a)   Average daily traffic flows, peak hourly flows and percentages of HGVs for selected key points: 2022  [note 8] [note 9] </t>
  </si>
  <si>
    <t>Traffic (vehicle kilometres)  on major roads (by class / type) and minor roads (by type) by vehicle type, 2022</t>
  </si>
  <si>
    <t>Traffic on major roads (by class / type) and on minor roads, by Council, 2022</t>
  </si>
  <si>
    <t>Average Daily Traffic Flows1 at Selected Automated Traffic Classifier Sites 2 by Month, 2022</t>
  </si>
  <si>
    <t>Average daily traffic flows, peak hourly flows and percentages of HGVs for selected key points: 2022</t>
  </si>
  <si>
    <t>Not delayed</t>
  </si>
  <si>
    <t>0-2 minutes</t>
  </si>
  <si>
    <t>about 5 mins</t>
  </si>
  <si>
    <t>about 10 mins</t>
  </si>
  <si>
    <t>about 15 mins</t>
  </si>
  <si>
    <t>20 to 30 mins</t>
  </si>
  <si>
    <t>over 30</t>
  </si>
  <si>
    <t>Delayed</t>
  </si>
  <si>
    <t xml:space="preserve">Sample size </t>
  </si>
  <si>
    <t>Business</t>
  </si>
  <si>
    <t>Education</t>
  </si>
  <si>
    <t>Visiting friends or relatives</t>
  </si>
  <si>
    <t>Eating or drinking</t>
  </si>
  <si>
    <t>Sport or exercise</t>
  </si>
  <si>
    <t>Holiday or day trip</t>
  </si>
  <si>
    <t>Escorting someone else</t>
  </si>
  <si>
    <t>Went home</t>
  </si>
  <si>
    <t>Went for a walk</t>
  </si>
  <si>
    <t>1:00 to 1:59pm</t>
  </si>
  <si>
    <t>2:00 to 2:59pm</t>
  </si>
  <si>
    <t>3:00 to 3:59pm</t>
  </si>
  <si>
    <t>4:00 to 4:59pm</t>
  </si>
  <si>
    <t>5:00 to 5:59pm</t>
  </si>
  <si>
    <t>6:00 to 6:59pm</t>
  </si>
  <si>
    <t>7:00 to 7:59pm</t>
  </si>
  <si>
    <t>8:00 to 8:59pm</t>
  </si>
  <si>
    <t>9:00 to 9:59pm</t>
  </si>
  <si>
    <t>9:30am to before 12noon</t>
  </si>
  <si>
    <t>Accessible small towns</t>
  </si>
  <si>
    <t>Remote small towns</t>
  </si>
  <si>
    <t>Accessible rural areas</t>
  </si>
  <si>
    <t>Remote rural areas</t>
  </si>
  <si>
    <t>2022 [Note 15]</t>
  </si>
  <si>
    <t>Due to changes in the survey in response to covid-19, 2020 data is not directly comparable with previous years, so there is a break in the time series between 2019 and 2020 and 2021 and 2022</t>
  </si>
  <si>
    <t>Table 5.8    Car drivers' journeys  - whether delayed by traffic congestion and, if so, how much time was lost :  2020-22 (combined) [note 11] [note 12] [note 13] [note 15]</t>
  </si>
  <si>
    <t>Car drivers' journeys  - whether delayed by traffic congestion and, if so how much time was lost:  2020-2022 combined</t>
  </si>
  <si>
    <t>Percentage of car/van stages delayed by traffic congestion 2004-2022</t>
  </si>
  <si>
    <t>Percentage of bus stages where passenger experienced delay 2004-2022</t>
  </si>
  <si>
    <t>Estimates for minor roads for the period since 2000 have been revised to take into account the minor road benchmarking exercise. Further details available at: https://www.gov.uk/government/statistics/road-traffic-estimates-in-great-britain-2021/minor-road-traffic-estimates-review-technical-report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</si>
</sst>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0.0"/>
    <numFmt numFmtId="166" formatCode="_-* #,##0.0_-;\-* #,##0.0_-;_-* &quot;-&quot;??_-;_-@_-"/>
    <numFmt numFmtId="167" formatCode="_-* #,##0_-;\-* #,##0_-;_-* &quot;-&quot;??_-;_-@_-"/>
  </numFmts>
  <fonts count="50"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i/>
      <sz val="10"/>
      <name val="Arial"/>
      <family val="2"/>
    </font>
    <font>
      <sz val="12"/>
      <name val="Arial"/>
      <family val="2"/>
    </font>
    <font>
      <b/>
      <sz val="12"/>
      <name val="Arial"/>
      <family val="2"/>
    </font>
    <font>
      <u/>
      <sz val="10"/>
      <color indexed="12"/>
      <name val="MS Sans Serif"/>
      <family val="2"/>
    </font>
    <font>
      <sz val="14"/>
      <name val="Arial"/>
      <family val="2"/>
    </font>
    <font>
      <b/>
      <sz val="14"/>
      <name val="Arial"/>
      <family val="2"/>
    </font>
    <font>
      <b/>
      <vertAlign val="superscript"/>
      <sz val="12"/>
      <name val="Arial"/>
      <family val="2"/>
    </font>
    <font>
      <i/>
      <sz val="12"/>
      <name val="Arial"/>
      <family val="2"/>
    </font>
    <font>
      <sz val="8"/>
      <name val="Arial"/>
      <family val="2"/>
    </font>
    <font>
      <sz val="11"/>
      <name val="Arial"/>
      <family val="2"/>
    </font>
    <font>
      <b/>
      <i/>
      <sz val="12"/>
      <name val="Arial"/>
      <family val="2"/>
    </font>
    <font>
      <sz val="9"/>
      <name val="Arial"/>
      <family val="2"/>
    </font>
    <font>
      <b/>
      <sz val="12.7"/>
      <name val="Arial"/>
      <family val="2"/>
    </font>
    <font>
      <b/>
      <sz val="16"/>
      <name val="Arial"/>
      <family val="2"/>
    </font>
    <font>
      <sz val="11"/>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800080"/>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00FF"/>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b/>
      <sz val="11"/>
      <name val="Arial"/>
      <family val="2"/>
    </font>
    <font>
      <sz val="11"/>
      <color rgb="FF000000"/>
      <name val="Arial"/>
      <family val="2"/>
    </font>
    <font>
      <u/>
      <sz val="8"/>
      <color rgb="FF0000FF"/>
      <name val="Times New Roman"/>
      <family val="1"/>
    </font>
    <font>
      <sz val="8"/>
      <color rgb="FF000000"/>
      <name val="Arial"/>
      <family val="2"/>
    </font>
    <font>
      <b/>
      <sz val="15"/>
      <color theme="3"/>
      <name val="Calibri"/>
      <family val="2"/>
      <scheme val="minor"/>
    </font>
    <font>
      <u/>
      <sz val="10"/>
      <color indexed="12"/>
      <name val="Arial"/>
      <family val="2"/>
    </font>
    <font>
      <sz val="8"/>
      <name val="Arial"/>
      <family val="2"/>
    </font>
    <font>
      <u/>
      <sz val="10"/>
      <name val="Arial"/>
      <family val="2"/>
    </font>
    <font>
      <b/>
      <sz val="15"/>
      <name val="Arial"/>
      <family val="2"/>
    </font>
    <font>
      <u/>
      <sz val="12"/>
      <name val="Arial"/>
      <family val="2"/>
    </font>
    <font>
      <u/>
      <sz val="10"/>
      <name val="MS Sans Serif"/>
      <family val="2"/>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rgb="FFFFFFFF"/>
      </patternFill>
    </fill>
  </fills>
  <borders count="13">
    <border>
      <left/>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s>
  <cellStyleXfs count="69">
    <xf numFmtId="0" fontId="0"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2" fillId="27" borderId="0" applyNumberFormat="0" applyBorder="0" applyAlignment="0" applyProtection="0"/>
    <xf numFmtId="0" fontId="23" fillId="28" borderId="2" applyNumberFormat="0" applyAlignment="0" applyProtection="0"/>
    <xf numFmtId="0" fontId="24" fillId="29" borderId="3" applyNumberFormat="0" applyAlignment="0" applyProtection="0"/>
    <xf numFmtId="43" fontId="4"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30"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31" fillId="0" borderId="0" applyNumberFormat="0" applyFill="0" applyBorder="0" applyAlignment="0" applyProtection="0"/>
    <xf numFmtId="0" fontId="32" fillId="31" borderId="2" applyNumberFormat="0" applyAlignment="0" applyProtection="0"/>
    <xf numFmtId="0" fontId="33" fillId="0" borderId="7" applyNumberFormat="0" applyFill="0" applyAlignment="0" applyProtection="0"/>
    <xf numFmtId="0" fontId="34" fillId="32" borderId="0" applyNumberFormat="0" applyBorder="0" applyAlignment="0" applyProtection="0"/>
    <xf numFmtId="0" fontId="20" fillId="0" borderId="0"/>
    <xf numFmtId="0" fontId="20" fillId="0" borderId="0"/>
    <xf numFmtId="0" fontId="6" fillId="0" borderId="0"/>
    <xf numFmtId="0" fontId="4" fillId="0" borderId="0"/>
    <xf numFmtId="0" fontId="4" fillId="0" borderId="0"/>
    <xf numFmtId="0" fontId="20" fillId="33" borderId="8" applyNumberFormat="0" applyFont="0" applyAlignment="0" applyProtection="0"/>
    <xf numFmtId="0" fontId="35" fillId="28" borderId="9" applyNumberFormat="0" applyAlignment="0" applyProtection="0"/>
    <xf numFmtId="0" fontId="4" fillId="0" borderId="0">
      <alignment horizontal="left" vertical="center"/>
    </xf>
    <xf numFmtId="0" fontId="36" fillId="0" borderId="0" applyNumberFormat="0" applyFill="0" applyBorder="0" applyAlignment="0" applyProtection="0"/>
    <xf numFmtId="0" fontId="37" fillId="0" borderId="10" applyNumberFormat="0" applyFill="0" applyAlignment="0" applyProtection="0"/>
    <xf numFmtId="0" fontId="38" fillId="0" borderId="0" applyNumberFormat="0" applyFill="0" applyBorder="0" applyAlignment="0" applyProtection="0"/>
    <xf numFmtId="0" fontId="40" fillId="0" borderId="0"/>
    <xf numFmtId="9" fontId="40"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Border="0" applyProtection="0"/>
    <xf numFmtId="0" fontId="2" fillId="0" borderId="0"/>
    <xf numFmtId="43" fontId="2" fillId="0" borderId="0" applyFont="0" applyFill="0" applyBorder="0" applyAlignment="0" applyProtection="0"/>
    <xf numFmtId="0" fontId="43" fillId="0" borderId="4" applyNumberFormat="0" applyFill="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4" fillId="0" borderId="0" applyNumberFormat="0" applyFill="0" applyBorder="0" applyAlignment="0" applyProtection="0">
      <alignment vertical="top"/>
      <protection locked="0"/>
    </xf>
    <xf numFmtId="0" fontId="4" fillId="0" borderId="0"/>
    <xf numFmtId="43" fontId="4" fillId="0" borderId="0" applyFont="0" applyFill="0" applyBorder="0" applyAlignment="0" applyProtection="0"/>
    <xf numFmtId="0" fontId="1" fillId="0" borderId="0"/>
    <xf numFmtId="43" fontId="4" fillId="0" borderId="0" applyFont="0" applyFill="0" applyBorder="0" applyAlignment="0" applyProtection="0"/>
  </cellStyleXfs>
  <cellXfs count="82">
    <xf numFmtId="0" fontId="0" fillId="0" borderId="0" xfId="0"/>
    <xf numFmtId="0" fontId="4" fillId="0" borderId="0" xfId="0" applyFont="1"/>
    <xf numFmtId="0" fontId="5" fillId="0" borderId="0" xfId="0" applyFont="1" applyAlignment="1">
      <alignment horizontal="right"/>
    </xf>
    <xf numFmtId="0" fontId="6" fillId="0" borderId="0" xfId="0" applyFont="1"/>
    <xf numFmtId="0" fontId="7" fillId="0" borderId="1" xfId="0" applyFont="1" applyBorder="1" applyAlignment="1">
      <alignment horizontal="right"/>
    </xf>
    <xf numFmtId="3" fontId="6" fillId="0" borderId="0" xfId="0" applyNumberFormat="1" applyFont="1"/>
    <xf numFmtId="0" fontId="9" fillId="0" borderId="0" xfId="0" applyFont="1"/>
    <xf numFmtId="0" fontId="7" fillId="0" borderId="0" xfId="0" applyFont="1" applyAlignment="1">
      <alignment horizontal="right"/>
    </xf>
    <xf numFmtId="0" fontId="6" fillId="0" borderId="0" xfId="0" applyFont="1" applyAlignment="1">
      <alignment horizontal="center"/>
    </xf>
    <xf numFmtId="0" fontId="7" fillId="0" borderId="0" xfId="0" applyFont="1"/>
    <xf numFmtId="3" fontId="7" fillId="0" borderId="0" xfId="0" applyNumberFormat="1" applyFont="1"/>
    <xf numFmtId="3" fontId="6" fillId="0" borderId="0" xfId="0" applyNumberFormat="1" applyFont="1" applyAlignment="1">
      <alignment horizontal="right"/>
    </xf>
    <xf numFmtId="0" fontId="9" fillId="0" borderId="0" xfId="0" quotePrefix="1" applyFont="1" applyAlignment="1">
      <alignment horizontal="left"/>
    </xf>
    <xf numFmtId="0" fontId="10" fillId="0" borderId="0" xfId="0" applyFont="1"/>
    <xf numFmtId="16" fontId="6" fillId="0" borderId="0" xfId="0" quotePrefix="1" applyNumberFormat="1" applyFont="1" applyAlignment="1">
      <alignment horizontal="left"/>
    </xf>
    <xf numFmtId="1" fontId="6" fillId="0" borderId="0" xfId="0" applyNumberFormat="1" applyFont="1"/>
    <xf numFmtId="0" fontId="6" fillId="0" borderId="0" xfId="0" applyFont="1" applyAlignment="1">
      <alignment horizontal="left"/>
    </xf>
    <xf numFmtId="0" fontId="7" fillId="0" borderId="0" xfId="0" applyFont="1" applyAlignment="1">
      <alignment horizontal="left"/>
    </xf>
    <xf numFmtId="0" fontId="15" fillId="0" borderId="0" xfId="0" applyFont="1"/>
    <xf numFmtId="3" fontId="4" fillId="0" borderId="0" xfId="0" applyNumberFormat="1" applyFont="1" applyAlignment="1">
      <alignment horizontal="right"/>
    </xf>
    <xf numFmtId="3" fontId="4" fillId="0" borderId="0" xfId="0" applyNumberFormat="1" applyFont="1"/>
    <xf numFmtId="0" fontId="10" fillId="0" borderId="0" xfId="0" quotePrefix="1" applyFont="1" applyAlignment="1">
      <alignment horizontal="left"/>
    </xf>
    <xf numFmtId="0" fontId="9" fillId="0" borderId="0" xfId="0" applyFont="1" applyAlignment="1">
      <alignment horizontal="left"/>
    </xf>
    <xf numFmtId="0" fontId="6" fillId="0" borderId="0" xfId="44" applyFont="1"/>
    <xf numFmtId="167" fontId="6" fillId="0" borderId="0" xfId="28" applyNumberFormat="1" applyFont="1"/>
    <xf numFmtId="167" fontId="12" fillId="0" borderId="0" xfId="28" applyNumberFormat="1" applyFont="1"/>
    <xf numFmtId="167" fontId="7" fillId="0" borderId="0" xfId="28" applyNumberFormat="1" applyFont="1"/>
    <xf numFmtId="0" fontId="17" fillId="2" borderId="0" xfId="0" applyFont="1" applyFill="1"/>
    <xf numFmtId="0" fontId="18" fillId="0" borderId="0" xfId="0" applyFont="1"/>
    <xf numFmtId="0" fontId="19" fillId="0" borderId="0" xfId="0" applyFont="1"/>
    <xf numFmtId="1" fontId="4" fillId="0" borderId="0" xfId="36" applyNumberFormat="1" applyFont="1" applyAlignment="1" applyProtection="1">
      <alignment vertical="center"/>
    </xf>
    <xf numFmtId="165" fontId="39" fillId="0" borderId="0" xfId="0" applyNumberFormat="1" applyFont="1" applyAlignment="1">
      <alignment horizontal="right"/>
    </xf>
    <xf numFmtId="165" fontId="14" fillId="0" borderId="0" xfId="0" applyNumberFormat="1" applyFont="1" applyAlignment="1">
      <alignment horizontal="right"/>
    </xf>
    <xf numFmtId="41" fontId="6" fillId="0" borderId="0" xfId="0" applyNumberFormat="1" applyFont="1"/>
    <xf numFmtId="0" fontId="4" fillId="0" borderId="0" xfId="0" applyFont="1" applyAlignment="1">
      <alignment wrapText="1"/>
    </xf>
    <xf numFmtId="0" fontId="6" fillId="0" borderId="0" xfId="41" applyFont="1"/>
    <xf numFmtId="0" fontId="7" fillId="0" borderId="0" xfId="0" applyFont="1" applyAlignment="1">
      <alignment horizontal="center" vertical="top" wrapText="1"/>
    </xf>
    <xf numFmtId="0" fontId="7" fillId="0" borderId="0" xfId="0" applyFont="1" applyAlignment="1">
      <alignment horizontal="center" vertical="center" wrapText="1"/>
    </xf>
    <xf numFmtId="0" fontId="7" fillId="0" borderId="0" xfId="0" applyFont="1" applyAlignment="1">
      <alignment horizontal="center"/>
    </xf>
    <xf numFmtId="0" fontId="7" fillId="0" borderId="0" xfId="0" applyFont="1" applyAlignment="1">
      <alignment horizontal="left" vertical="center"/>
    </xf>
    <xf numFmtId="167" fontId="6" fillId="0" borderId="0" xfId="28" applyNumberFormat="1" applyFont="1" applyFill="1" applyBorder="1" applyAlignment="1">
      <alignment horizontal="left"/>
    </xf>
    <xf numFmtId="167" fontId="7" fillId="0" borderId="0" xfId="28" applyNumberFormat="1" applyFont="1" applyFill="1" applyBorder="1" applyAlignment="1">
      <alignment horizontal="left"/>
    </xf>
    <xf numFmtId="0" fontId="7" fillId="0" borderId="0" xfId="0" applyFont="1" applyAlignment="1">
      <alignment horizontal="center" wrapText="1"/>
    </xf>
    <xf numFmtId="0" fontId="6" fillId="0" borderId="0" xfId="60" applyFont="1"/>
    <xf numFmtId="0" fontId="6" fillId="0" borderId="0" xfId="65" applyFont="1"/>
    <xf numFmtId="0" fontId="7" fillId="0" borderId="0" xfId="0" applyFont="1" applyAlignment="1">
      <alignment horizontal="left" wrapText="1"/>
    </xf>
    <xf numFmtId="0" fontId="3" fillId="0" borderId="0" xfId="0" applyFont="1"/>
    <xf numFmtId="0" fontId="3" fillId="0" borderId="0" xfId="0" applyFont="1" applyAlignment="1">
      <alignment wrapText="1"/>
    </xf>
    <xf numFmtId="164" fontId="4" fillId="0" borderId="0" xfId="0" applyNumberFormat="1" applyFont="1"/>
    <xf numFmtId="166" fontId="4" fillId="0" borderId="0" xfId="28" applyNumberFormat="1" applyFont="1" applyFill="1" applyBorder="1"/>
    <xf numFmtId="165" fontId="4" fillId="0" borderId="0" xfId="0" applyNumberFormat="1" applyFont="1"/>
    <xf numFmtId="0" fontId="16" fillId="0" borderId="0" xfId="0" applyFont="1" applyAlignment="1">
      <alignment wrapText="1"/>
    </xf>
    <xf numFmtId="0" fontId="7" fillId="0" borderId="0" xfId="0" applyFont="1" applyAlignment="1">
      <alignment horizontal="right" wrapText="1"/>
    </xf>
    <xf numFmtId="167" fontId="6" fillId="0" borderId="0" xfId="28" applyNumberFormat="1" applyFont="1" applyFill="1" applyAlignment="1">
      <alignment horizontal="right"/>
    </xf>
    <xf numFmtId="0" fontId="7" fillId="0" borderId="0" xfId="0" quotePrefix="1" applyFont="1" applyAlignment="1">
      <alignment horizontal="center"/>
    </xf>
    <xf numFmtId="41" fontId="6" fillId="0" borderId="0" xfId="45" applyNumberFormat="1" applyFont="1" applyAlignment="1">
      <alignment horizontal="right" vertical="top" wrapText="1"/>
    </xf>
    <xf numFmtId="41" fontId="6" fillId="0" borderId="0" xfId="44" applyNumberFormat="1" applyFont="1" applyAlignment="1">
      <alignment horizontal="right"/>
    </xf>
    <xf numFmtId="167" fontId="6" fillId="0" borderId="0" xfId="28" applyNumberFormat="1" applyFont="1" applyFill="1" applyBorder="1" applyAlignment="1">
      <alignment horizontal="right"/>
    </xf>
    <xf numFmtId="41" fontId="6" fillId="0" borderId="0" xfId="28" applyNumberFormat="1" applyFont="1" applyFill="1" applyAlignment="1">
      <alignment horizontal="right"/>
    </xf>
    <xf numFmtId="0" fontId="4" fillId="0" borderId="0" xfId="0" applyFont="1" applyAlignment="1">
      <alignment horizontal="center" vertical="center"/>
    </xf>
    <xf numFmtId="41" fontId="6" fillId="0" borderId="0" xfId="45" applyNumberFormat="1" applyFont="1" applyAlignment="1">
      <alignment vertical="top" wrapText="1"/>
    </xf>
    <xf numFmtId="41" fontId="6" fillId="0" borderId="0" xfId="0" applyNumberFormat="1" applyFont="1" applyAlignment="1">
      <alignment horizontal="right"/>
    </xf>
    <xf numFmtId="167" fontId="4" fillId="0" borderId="0" xfId="28" applyNumberFormat="1" applyFont="1"/>
    <xf numFmtId="167" fontId="6" fillId="0" borderId="0" xfId="28" applyNumberFormat="1" applyFont="1" applyFill="1"/>
    <xf numFmtId="167" fontId="6" fillId="0" borderId="0" xfId="28" applyNumberFormat="1" applyFont="1" applyFill="1" applyAlignment="1">
      <alignment horizontal="center"/>
    </xf>
    <xf numFmtId="167" fontId="6" fillId="0" borderId="0" xfId="28" applyNumberFormat="1" applyFont="1" applyFill="1" applyBorder="1"/>
    <xf numFmtId="0" fontId="6" fillId="0" borderId="12" xfId="0" applyFont="1" applyBorder="1"/>
    <xf numFmtId="0" fontId="46" fillId="34" borderId="0" xfId="54" applyFont="1" applyFill="1" applyAlignment="1"/>
    <xf numFmtId="41" fontId="4" fillId="0" borderId="0" xfId="0" applyNumberFormat="1" applyFont="1"/>
    <xf numFmtId="0" fontId="6" fillId="0" borderId="11" xfId="0" applyFont="1" applyBorder="1"/>
    <xf numFmtId="0" fontId="4" fillId="0" borderId="0" xfId="0" applyFont="1" applyAlignment="1">
      <alignment horizontal="center" vertical="top" wrapText="1"/>
    </xf>
    <xf numFmtId="164" fontId="12" fillId="0" borderId="0" xfId="0" applyNumberFormat="1" applyFont="1" applyAlignment="1">
      <alignment horizontal="right"/>
    </xf>
    <xf numFmtId="165" fontId="7" fillId="0" borderId="0" xfId="0" applyNumberFormat="1" applyFont="1"/>
    <xf numFmtId="3" fontId="7" fillId="0" borderId="0" xfId="0" applyNumberFormat="1" applyFont="1" applyAlignment="1">
      <alignment horizontal="right"/>
    </xf>
    <xf numFmtId="165" fontId="7" fillId="0" borderId="0" xfId="0" applyNumberFormat="1" applyFont="1" applyAlignment="1">
      <alignment horizontal="right"/>
    </xf>
    <xf numFmtId="165" fontId="12" fillId="0" borderId="0" xfId="0" applyNumberFormat="1" applyFont="1" applyAlignment="1">
      <alignment horizontal="right"/>
    </xf>
    <xf numFmtId="165" fontId="15" fillId="0" borderId="0" xfId="0" applyNumberFormat="1" applyFont="1" applyAlignment="1">
      <alignment horizontal="right"/>
    </xf>
    <xf numFmtId="0" fontId="47" fillId="0" borderId="0" xfId="32" applyFont="1" applyBorder="1"/>
    <xf numFmtId="0" fontId="6" fillId="0" borderId="0" xfId="0" applyFont="1" applyAlignment="1">
      <alignment horizontal="left" vertical="top"/>
    </xf>
    <xf numFmtId="0" fontId="7" fillId="0" borderId="0" xfId="0" applyFont="1" applyAlignment="1">
      <alignment horizontal="left" vertical="top"/>
    </xf>
    <xf numFmtId="0" fontId="48" fillId="0" borderId="0" xfId="36" applyFont="1" applyAlignment="1" applyProtection="1">
      <alignment vertical="center"/>
    </xf>
    <xf numFmtId="0" fontId="49" fillId="0" borderId="0" xfId="36" applyFont="1" applyAlignment="1" applyProtection="1">
      <alignment vertic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61" xr:uid="{00000000-0005-0000-0000-00001C000000}"/>
    <cellStyle name="Comma 2 2" xfId="68" xr:uid="{928C858E-0A96-46BE-B522-B08113E592AD}"/>
    <cellStyle name="Comma 3" xfId="58" xr:uid="{00000000-0005-0000-0000-00001D000000}"/>
    <cellStyle name="Comma 4" xfId="66" xr:uid="{A101C25D-531E-402D-8ADA-1809CA81F0C3}"/>
    <cellStyle name="Explanatory Text" xfId="29" builtinId="53" customBuiltin="1"/>
    <cellStyle name="Followed Hyperlink 2" xfId="30" xr:uid="{00000000-0005-0000-0000-00001F000000}"/>
    <cellStyle name="Good" xfId="31" builtinId="26" customBuiltin="1"/>
    <cellStyle name="Heading 1" xfId="32" builtinId="16" customBuiltin="1"/>
    <cellStyle name="Heading 1 2" xfId="59" xr:uid="{00000000-0005-0000-0000-000022000000}"/>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7000000}"/>
    <cellStyle name="Hyperlink 2 2" xfId="55" xr:uid="{00000000-0005-0000-0000-000028000000}"/>
    <cellStyle name="Hyperlink 2 2 2" xfId="64" xr:uid="{00000000-0005-0000-0000-000029000000}"/>
    <cellStyle name="Hyperlink 3" xfId="54" xr:uid="{00000000-0005-0000-0000-00002A000000}"/>
    <cellStyle name="Input" xfId="38" builtinId="20" customBuiltin="1"/>
    <cellStyle name="Linked Cell" xfId="39" builtinId="24" customBuiltin="1"/>
    <cellStyle name="Neutral" xfId="40" builtinId="28" customBuiltin="1"/>
    <cellStyle name="Normal" xfId="0" builtinId="0"/>
    <cellStyle name="Normal 2" xfId="41" xr:uid="{00000000-0005-0000-0000-00002F000000}"/>
    <cellStyle name="Normal 2 2" xfId="56" xr:uid="{00000000-0005-0000-0000-000030000000}"/>
    <cellStyle name="Normal 2 2 2" xfId="65" xr:uid="{00000000-0005-0000-0000-000031000000}"/>
    <cellStyle name="Normal 2 3" xfId="60" xr:uid="{00000000-0005-0000-0000-000032000000}"/>
    <cellStyle name="Normal 3" xfId="52" xr:uid="{00000000-0005-0000-0000-000033000000}"/>
    <cellStyle name="Normal 3 2" xfId="63" xr:uid="{00000000-0005-0000-0000-000034000000}"/>
    <cellStyle name="Normal 3 3" xfId="67" xr:uid="{54C34AE3-B263-4BCD-808F-8F4D5D13DB1B}"/>
    <cellStyle name="Normal 4" xfId="42" xr:uid="{00000000-0005-0000-0000-000035000000}"/>
    <cellStyle name="Normal 5" xfId="57" xr:uid="{00000000-0005-0000-0000-000036000000}"/>
    <cellStyle name="Normal 6" xfId="43" xr:uid="{00000000-0005-0000-0000-000037000000}"/>
    <cellStyle name="Normal_chapter05 - road traffic" xfId="44" xr:uid="{00000000-0005-0000-0000-000038000000}"/>
    <cellStyle name="Normal_T5.9a" xfId="45" xr:uid="{00000000-0005-0000-0000-000039000000}"/>
    <cellStyle name="Note 2" xfId="46" xr:uid="{00000000-0005-0000-0000-00003A000000}"/>
    <cellStyle name="Output" xfId="47" builtinId="21" customBuiltin="1"/>
    <cellStyle name="Percent 2" xfId="53" xr:uid="{00000000-0005-0000-0000-00003C000000}"/>
    <cellStyle name="Percent 2 2" xfId="62" xr:uid="{00000000-0005-0000-0000-00003D000000}"/>
    <cellStyle name="Source_1_1" xfId="48" xr:uid="{00000000-0005-0000-0000-00003E000000}"/>
    <cellStyle name="Title" xfId="49" builtinId="15" customBuiltin="1"/>
    <cellStyle name="Total" xfId="50" builtinId="25" customBuiltin="1"/>
    <cellStyle name="Warning Text" xfId="51" builtinId="11" customBuiltin="1"/>
  </cellStyles>
  <dxfs count="213">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strike val="0"/>
        <outline val="0"/>
        <shadow val="0"/>
        <color auto="1"/>
      </font>
    </dxf>
    <dxf>
      <font>
        <b/>
        <i val="0"/>
        <strike val="0"/>
        <condense val="0"/>
        <extend val="0"/>
        <outline val="0"/>
        <shadow val="0"/>
        <u val="none"/>
        <vertAlign val="baseline"/>
        <sz val="12"/>
        <color auto="1"/>
        <name val="Arial"/>
        <scheme val="none"/>
      </font>
      <alignment horizontal="center" vertical="top" textRotation="0" wrapText="1" indent="0" justifyLastLine="0" shrinkToFit="0" readingOrder="0"/>
    </dxf>
    <dxf>
      <font>
        <b val="0"/>
        <i/>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dxf>
    <dxf>
      <font>
        <strike val="0"/>
        <outline val="0"/>
        <shadow val="0"/>
        <color auto="1"/>
      </font>
    </dxf>
    <dxf>
      <font>
        <b/>
        <i val="0"/>
        <strike val="0"/>
        <condense val="0"/>
        <extend val="0"/>
        <outline val="0"/>
        <shadow val="0"/>
        <u val="none"/>
        <vertAlign val="baseline"/>
        <sz val="12"/>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strike val="0"/>
        <outline val="0"/>
        <shadow val="0"/>
        <sz val="12"/>
        <color auto="1"/>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 formatCode="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scheme val="none"/>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b val="0"/>
        <i val="0"/>
        <strike val="0"/>
        <condense val="0"/>
        <extend val="0"/>
        <outline val="0"/>
        <shadow val="0"/>
        <u val="none"/>
        <vertAlign val="baseline"/>
        <sz val="10"/>
        <color auto="1"/>
        <name val="Arial"/>
        <scheme val="none"/>
      </font>
    </dxf>
    <dxf>
      <font>
        <strike val="0"/>
        <outline val="0"/>
        <shadow val="0"/>
        <color auto="1"/>
      </font>
    </dxf>
    <dxf>
      <font>
        <strike val="0"/>
        <outline val="0"/>
        <shadow val="0"/>
        <color auto="1"/>
      </font>
    </dxf>
    <dxf>
      <font>
        <strike val="0"/>
        <outline val="0"/>
        <shadow val="0"/>
        <color auto="1"/>
      </font>
      <numFmt numFmtId="167" formatCode="_-* #,##0_-;\-* #,##0_-;_-* &quot;-&quot;??_-;_-@_-"/>
    </dxf>
    <dxf>
      <font>
        <strike val="0"/>
        <outline val="0"/>
        <shadow val="0"/>
        <color auto="1"/>
      </font>
    </dxf>
    <dxf>
      <font>
        <strike val="0"/>
        <outline val="0"/>
        <shadow val="0"/>
        <color auto="1"/>
      </font>
    </dxf>
    <dxf>
      <font>
        <b val="0"/>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strike val="0"/>
        <outline val="0"/>
        <shadow val="0"/>
        <color auto="1"/>
      </font>
      <numFmt numFmtId="164" formatCode="0.0"/>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indexed="65"/>
        </patternFill>
      </fill>
      <alignment horizontal="left" vertical="bottom" textRotation="0" wrapText="0" indent="0" justifyLastLine="0" shrinkToFit="0" readingOrder="0"/>
    </dxf>
    <dxf>
      <border outline="0">
        <top style="thin">
          <color indexed="64"/>
        </top>
        <bottom style="thin">
          <color indexed="64"/>
        </bottom>
      </border>
    </dxf>
  </dxfs>
  <tableStyles count="0"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D24" totalsRowShown="0" headerRowDxfId="1" dataDxfId="0">
  <autoFilter ref="A5:AD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000-000001000000}" name="Road type" dataDxfId="31"/>
    <tableColumn id="2" xr3:uid="{00000000-0010-0000-0000-000002000000}" name="1995" dataDxfId="30"/>
    <tableColumn id="3" xr3:uid="{00000000-0010-0000-0000-000003000000}" name="1996" dataDxfId="29"/>
    <tableColumn id="4" xr3:uid="{00000000-0010-0000-0000-000004000000}" name="1997" dataDxfId="28"/>
    <tableColumn id="5" xr3:uid="{00000000-0010-0000-0000-000005000000}" name="1998" dataDxfId="27"/>
    <tableColumn id="6" xr3:uid="{00000000-0010-0000-0000-000006000000}" name="1999" dataDxfId="26"/>
    <tableColumn id="7" xr3:uid="{00000000-0010-0000-0000-000007000000}" name="2000 [note 1]" dataDxfId="25"/>
    <tableColumn id="8" xr3:uid="{00000000-0010-0000-0000-000008000000}" name="2001 [note 1]" dataDxfId="24"/>
    <tableColumn id="9" xr3:uid="{00000000-0010-0000-0000-000009000000}" name="2002 [note 1]" dataDxfId="23"/>
    <tableColumn id="10" xr3:uid="{00000000-0010-0000-0000-00000A000000}" name="2003 [note 1]" dataDxfId="22"/>
    <tableColumn id="11" xr3:uid="{00000000-0010-0000-0000-00000B000000}" name="2004 [note 1]" dataDxfId="21"/>
    <tableColumn id="12" xr3:uid="{00000000-0010-0000-0000-00000C000000}" name="2005 [note 1]" dataDxfId="20"/>
    <tableColumn id="13" xr3:uid="{00000000-0010-0000-0000-00000D000000}" name="2006 [note 1]" dataDxfId="19"/>
    <tableColumn id="14" xr3:uid="{00000000-0010-0000-0000-00000E000000}" name="2007 [note 1]" dataDxfId="18"/>
    <tableColumn id="15" xr3:uid="{00000000-0010-0000-0000-00000F000000}" name="2008 [note 1]" dataDxfId="17"/>
    <tableColumn id="16" xr3:uid="{00000000-0010-0000-0000-000010000000}" name="2009 [note 1]" dataDxfId="16"/>
    <tableColumn id="17" xr3:uid="{00000000-0010-0000-0000-000011000000}" name="2010 [note 1]" dataDxfId="15"/>
    <tableColumn id="18" xr3:uid="{00000000-0010-0000-0000-000012000000}" name="2011 [note 1]" dataDxfId="14"/>
    <tableColumn id="19" xr3:uid="{00000000-0010-0000-0000-000013000000}" name="2012 [note 1]" dataDxfId="13"/>
    <tableColumn id="20" xr3:uid="{00000000-0010-0000-0000-000014000000}" name="2013 [note 1]" dataDxfId="12"/>
    <tableColumn id="21" xr3:uid="{00000000-0010-0000-0000-000015000000}" name="2014 [note 1]" dataDxfId="11"/>
    <tableColumn id="22" xr3:uid="{00000000-0010-0000-0000-000016000000}" name="2015 [note 1]" dataDxfId="10"/>
    <tableColumn id="23" xr3:uid="{00000000-0010-0000-0000-000017000000}" name="2016 [note 1]" dataDxfId="9"/>
    <tableColumn id="24" xr3:uid="{00000000-0010-0000-0000-000018000000}" name="2017 [note 1]" dataDxfId="8"/>
    <tableColumn id="25" xr3:uid="{00000000-0010-0000-0000-000019000000}" name="2018 [note 1]" dataDxfId="7"/>
    <tableColumn id="26" xr3:uid="{00000000-0010-0000-0000-00001A000000}" name="2019 [note 1]" dataDxfId="6"/>
    <tableColumn id="27" xr3:uid="{00000000-0010-0000-0000-00001B000000}" name="2020 [note 1] [note 2]" dataDxfId="5"/>
    <tableColumn id="28" xr3:uid="{00000000-0010-0000-0000-00001C000000}" name="2021 [note 1] [note 2]" dataDxfId="4"/>
    <tableColumn id="29" xr3:uid="{41F42425-F6FC-47F8-B848-0F0D542E7CC5}" name="2022 [note 1] [note 2]" dataDxfId="3"/>
    <tableColumn id="30" xr3:uid="{2E2C2084-5761-40CA-86B5-1939BF395CAF}" name="2023 [note 1] [note 2]" dataDxfId="2"/>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9" displayName="Table9" ref="A4:C23" totalsRowShown="0" headerRowDxfId="183" dataDxfId="182">
  <autoFilter ref="A4:C23" xr:uid="{00000000-0009-0000-0100-000009000000}">
    <filterColumn colId="0" hiddenButton="1"/>
    <filterColumn colId="1" hiddenButton="1"/>
    <filterColumn colId="2" hiddenButton="1"/>
  </autoFilter>
  <tableColumns count="3">
    <tableColumn id="1" xr3:uid="{00000000-0010-0000-0900-000001000000}" name="Year" dataDxfId="186"/>
    <tableColumn id="2" xr3:uid="{00000000-0010-0000-0900-000002000000}" name="Driver congestion" dataDxfId="185"/>
    <tableColumn id="3" xr3:uid="{00000000-0010-0000-0900-000003000000}" name="Sample size (=100%)" dataDxfId="184"/>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4:C23" totalsRowShown="0" headerRowDxfId="188" dataDxfId="187">
  <autoFilter ref="A4:C23" xr:uid="{00000000-0009-0000-0100-00000B000000}">
    <filterColumn colId="0" hiddenButton="1"/>
    <filterColumn colId="1" hiddenButton="1"/>
    <filterColumn colId="2" hiddenButton="1"/>
  </autoFilter>
  <tableColumns count="3">
    <tableColumn id="1" xr3:uid="{00000000-0010-0000-0A00-000001000000}" name="Year" dataDxfId="191"/>
    <tableColumn id="2" xr3:uid="{00000000-0010-0000-0A00-000002000000}" name="Service Bus" dataDxfId="190"/>
    <tableColumn id="3" xr3:uid="{00000000-0010-0000-0A00-000003000000}" name="Sample size (=100%)" dataDxfId="189" dataCellStyle="Comma"/>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13" displayName="Table13" ref="A4:R47" totalsRowShown="0" headerRowDxfId="193" dataDxfId="192">
  <autoFilter ref="A4:R47"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B00-000001000000}" name="Type of vehicle and council area" dataDxfId="211" dataCellStyle="Comma"/>
    <tableColumn id="2" xr3:uid="{00000000-0010-0000-0B00-000002000000}" name="2005" dataDxfId="210"/>
    <tableColumn id="3" xr3:uid="{00000000-0010-0000-0B00-000003000000}" name="2006 [note 17]" dataDxfId="209"/>
    <tableColumn id="4" xr3:uid="{00000000-0010-0000-0B00-000004000000}" name="2007 [note 17]" dataDxfId="208"/>
    <tableColumn id="5" xr3:uid="{00000000-0010-0000-0B00-000005000000}" name="2008 [note 17]" dataDxfId="207"/>
    <tableColumn id="6" xr3:uid="{00000000-0010-0000-0B00-000006000000}" name="2009 [note 17]" dataDxfId="206"/>
    <tableColumn id="7" xr3:uid="{00000000-0010-0000-0B00-000007000000}" name="2010 [note 17]" dataDxfId="205"/>
    <tableColumn id="8" xr3:uid="{00000000-0010-0000-0B00-000008000000}" name="2011 [note 17]" dataDxfId="204"/>
    <tableColumn id="9" xr3:uid="{00000000-0010-0000-0B00-000009000000}" name="2012 [note 17]" dataDxfId="203"/>
    <tableColumn id="10" xr3:uid="{00000000-0010-0000-0B00-00000A000000}" name="2013 [note 17]" dataDxfId="202"/>
    <tableColumn id="11" xr3:uid="{00000000-0010-0000-0B00-00000B000000}" name="2014 [note 17]" dataDxfId="201"/>
    <tableColumn id="12" xr3:uid="{00000000-0010-0000-0B00-00000C000000}" name="2015 [note 17]" dataDxfId="200"/>
    <tableColumn id="13" xr3:uid="{00000000-0010-0000-0B00-00000D000000}" name="2016 [note 17]" dataDxfId="199"/>
    <tableColumn id="14" xr3:uid="{00000000-0010-0000-0B00-00000E000000}" name="2017 [note 17]" dataDxfId="198"/>
    <tableColumn id="15" xr3:uid="{00000000-0010-0000-0B00-00000F000000}" name="2018 [note 17]" dataDxfId="197"/>
    <tableColumn id="16" xr3:uid="{00000000-0010-0000-0B00-000010000000}" name="2019 [note 17]" dataDxfId="196"/>
    <tableColumn id="17" xr3:uid="{00000000-0010-0000-0B00-000011000000}" name="2020   [note 17]" dataDxfId="195"/>
    <tableColumn id="18" xr3:uid="{03BB7B79-3169-471F-A09A-7A61D0A8FE19}" name="2021 [note 17]" dataDxfId="194"/>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J21" totalsRowShown="0" headerRowDxfId="33" dataDxfId="32">
  <autoFilter ref="A4:J21"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Road type" dataDxfId="43"/>
    <tableColumn id="2" xr3:uid="{00000000-0010-0000-0100-000002000000}" name="Cars and taxis" dataDxfId="42"/>
    <tableColumn id="3" xr3:uid="{00000000-0010-0000-0100-000003000000}" name="Two wheeled motor vehicles" dataDxfId="41"/>
    <tableColumn id="4" xr3:uid="{00000000-0010-0000-0100-000004000000}" name="Buses" dataDxfId="40"/>
    <tableColumn id="5" xr3:uid="{00000000-0010-0000-0100-000005000000}" name="Light goods vehicles" dataDxfId="39"/>
    <tableColumn id="6" xr3:uid="{00000000-0010-0000-0100-000006000000}" name="Heavy goods vehicles" dataDxfId="38"/>
    <tableColumn id="7" xr3:uid="{00000000-0010-0000-0100-000007000000}" name="All motor vehicles" dataDxfId="37"/>
    <tableColumn id="8" xr3:uid="{00000000-0010-0000-0100-000008000000}" name="Pedal cycles" dataDxfId="36"/>
    <tableColumn id="9" xr3:uid="{00000000-0010-0000-0100-000009000000}" name="All vehicle traffic" dataDxfId="35"/>
    <tableColumn id="10" xr3:uid="{00000000-0010-0000-0100-00000A000000}" name="Percent of all roads" dataDxfId="34"/>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5:AC14" totalsRowShown="0" headerRowDxfId="45" dataDxfId="44">
  <autoFilter ref="A5:AC1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200-000001000000}" name="Road and vehicle type" dataDxfId="74"/>
    <tableColumn id="2" xr3:uid="{00000000-0010-0000-0200-000002000000}" name="1995" dataDxfId="73"/>
    <tableColumn id="3" xr3:uid="{00000000-0010-0000-0200-000003000000}" name="1996" dataDxfId="72"/>
    <tableColumn id="4" xr3:uid="{00000000-0010-0000-0200-000004000000}" name="1997" dataDxfId="71"/>
    <tableColumn id="5" xr3:uid="{00000000-0010-0000-0200-000005000000}" name="1998" dataDxfId="70"/>
    <tableColumn id="6" xr3:uid="{00000000-0010-0000-0200-000006000000}" name="1999" dataDxfId="69"/>
    <tableColumn id="7" xr3:uid="{00000000-0010-0000-0200-000007000000}" name="2000" dataDxfId="68"/>
    <tableColumn id="8" xr3:uid="{00000000-0010-0000-0200-000008000000}" name="2001" dataDxfId="67"/>
    <tableColumn id="9" xr3:uid="{00000000-0010-0000-0200-000009000000}" name="2002" dataDxfId="66"/>
    <tableColumn id="10" xr3:uid="{00000000-0010-0000-0200-00000A000000}" name="2003" dataDxfId="65"/>
    <tableColumn id="11" xr3:uid="{00000000-0010-0000-0200-00000B000000}" name="2004" dataDxfId="64"/>
    <tableColumn id="12" xr3:uid="{00000000-0010-0000-0200-00000C000000}" name="2005" dataDxfId="63"/>
    <tableColumn id="13" xr3:uid="{00000000-0010-0000-0200-00000D000000}" name="2006" dataDxfId="62"/>
    <tableColumn id="14" xr3:uid="{00000000-0010-0000-0200-00000E000000}" name="2007" dataDxfId="61"/>
    <tableColumn id="15" xr3:uid="{00000000-0010-0000-0200-00000F000000}" name="2008" dataDxfId="60"/>
    <tableColumn id="16" xr3:uid="{00000000-0010-0000-0200-000010000000}" name="2009" dataDxfId="59"/>
    <tableColumn id="17" xr3:uid="{00000000-0010-0000-0200-000011000000}" name="2010 [note 1]" dataDxfId="58"/>
    <tableColumn id="18" xr3:uid="{00000000-0010-0000-0200-000012000000}" name="2011 [note 1]" dataDxfId="57"/>
    <tableColumn id="19" xr3:uid="{00000000-0010-0000-0200-000013000000}" name="2012 [note 1]" dataDxfId="56"/>
    <tableColumn id="20" xr3:uid="{00000000-0010-0000-0200-000014000000}" name="2013 [note 1]" dataDxfId="55"/>
    <tableColumn id="21" xr3:uid="{00000000-0010-0000-0200-000015000000}" name="2014 [note 1]" dataDxfId="54"/>
    <tableColumn id="22" xr3:uid="{00000000-0010-0000-0200-000016000000}" name="2015 [note 1]" dataDxfId="53"/>
    <tableColumn id="23" xr3:uid="{00000000-0010-0000-0200-000017000000}" name="2016 [note 1]" dataDxfId="52"/>
    <tableColumn id="24" xr3:uid="{00000000-0010-0000-0200-000018000000}" name="2017 [note 1]" dataDxfId="51"/>
    <tableColumn id="25" xr3:uid="{00000000-0010-0000-0200-000019000000}" name="2018 [note 1]" dataDxfId="50"/>
    <tableColumn id="26" xr3:uid="{00000000-0010-0000-0200-00001A000000}" name="2019 [note 1]" dataDxfId="49"/>
    <tableColumn id="27" xr3:uid="{00000000-0010-0000-0200-00001B000000}" name="2020 [note 2]" dataDxfId="48"/>
    <tableColumn id="28" xr3:uid="{00000000-0010-0000-0200-00001C000000}" name="2021 [note 1]" dataDxfId="47"/>
    <tableColumn id="29" xr3:uid="{58B1C6ED-0F8E-4BB9-803B-B91E79AF07F5}" name="2022 [note 1]" dataDxfId="46"/>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A4:B37" totalsRowShown="0" headerRowDxfId="76" dataDxfId="75">
  <autoFilter ref="A4:B37" xr:uid="{00000000-0009-0000-0100-000003000000}">
    <filterColumn colId="0" hiddenButton="1"/>
    <filterColumn colId="1" hiddenButton="1"/>
  </autoFilter>
  <tableColumns count="2">
    <tableColumn id="1" xr3:uid="{00000000-0010-0000-0300-000001000000}" name="Council" dataDxfId="78" dataCellStyle="Comma"/>
    <tableColumn id="9" xr3:uid="{00000000-0010-0000-0300-000009000000}" name="Cars and taxis" dataDxfId="77" dataCellStyle="Comma"/>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5:AC107" totalsRowShown="0" headerRowDxfId="80" dataDxfId="79">
  <autoFilter ref="A5:AC10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400-000001000000}" name="Council area" dataDxfId="109"/>
    <tableColumn id="2" xr3:uid="{00000000-0010-0000-0400-000002000000}" name="1995" dataDxfId="108"/>
    <tableColumn id="3" xr3:uid="{00000000-0010-0000-0400-000003000000}" name="1996" dataDxfId="107"/>
    <tableColumn id="4" xr3:uid="{00000000-0010-0000-0400-000004000000}" name="1997" dataDxfId="106"/>
    <tableColumn id="5" xr3:uid="{00000000-0010-0000-0400-000005000000}" name="1998" dataDxfId="105"/>
    <tableColumn id="6" xr3:uid="{00000000-0010-0000-0400-000006000000}" name="1999" dataDxfId="104"/>
    <tableColumn id="7" xr3:uid="{00000000-0010-0000-0400-000007000000}" name="2000 [note 1]" dataDxfId="103"/>
    <tableColumn id="8" xr3:uid="{00000000-0010-0000-0400-000008000000}" name="2001 [note 1]" dataDxfId="102"/>
    <tableColumn id="9" xr3:uid="{00000000-0010-0000-0400-000009000000}" name="2002 [note 1]" dataDxfId="101"/>
    <tableColumn id="10" xr3:uid="{00000000-0010-0000-0400-00000A000000}" name="2003 [note 1]" dataDxfId="100"/>
    <tableColumn id="11" xr3:uid="{00000000-0010-0000-0400-00000B000000}" name="2004 [note 1]" dataDxfId="99"/>
    <tableColumn id="12" xr3:uid="{00000000-0010-0000-0400-00000C000000}" name="2005 [note 1]" dataDxfId="98"/>
    <tableColumn id="13" xr3:uid="{00000000-0010-0000-0400-00000D000000}" name="2006 [note 1]" dataDxfId="97"/>
    <tableColumn id="14" xr3:uid="{00000000-0010-0000-0400-00000E000000}" name="2007 [note 1]" dataDxfId="96"/>
    <tableColumn id="15" xr3:uid="{00000000-0010-0000-0400-00000F000000}" name="2008 [note 1]" dataDxfId="95"/>
    <tableColumn id="16" xr3:uid="{00000000-0010-0000-0400-000010000000}" name="2009 [note 1]" dataDxfId="94"/>
    <tableColumn id="17" xr3:uid="{00000000-0010-0000-0400-000011000000}" name="2010 [note 1]" dataDxfId="93"/>
    <tableColumn id="18" xr3:uid="{00000000-0010-0000-0400-000012000000}" name="2011 [note 1]" dataDxfId="92"/>
    <tableColumn id="19" xr3:uid="{00000000-0010-0000-0400-000013000000}" name="2012 [note 1]" dataDxfId="91"/>
    <tableColumn id="20" xr3:uid="{00000000-0010-0000-0400-000014000000}" name="2013 [note 1]" dataDxfId="90"/>
    <tableColumn id="21" xr3:uid="{00000000-0010-0000-0400-000015000000}" name="2014 [note 1]" dataDxfId="89"/>
    <tableColumn id="22" xr3:uid="{00000000-0010-0000-0400-000016000000}" name="2015 [note 1]" dataDxfId="88"/>
    <tableColumn id="23" xr3:uid="{00000000-0010-0000-0400-000017000000}" name="2016 [note 1]" dataDxfId="87"/>
    <tableColumn id="24" xr3:uid="{00000000-0010-0000-0400-000018000000}" name="2017 [note 1]" dataDxfId="86"/>
    <tableColumn id="25" xr3:uid="{00000000-0010-0000-0400-000019000000}" name="2018 [note 1]" dataDxfId="85"/>
    <tableColumn id="26" xr3:uid="{00000000-0010-0000-0400-00001A000000}" name="2019 [note 1]" dataDxfId="84"/>
    <tableColumn id="27" xr3:uid="{00000000-0010-0000-0400-00001B000000}" name="2020 [note 1] [note 2]" dataDxfId="83"/>
    <tableColumn id="28" xr3:uid="{00000000-0010-0000-0400-00001C000000}" name="2021 [note 1] [note 2]" dataDxfId="82"/>
    <tableColumn id="29" xr3:uid="{BAE2D7C6-3E01-4259-8E5D-E217D6D7473D}" name="2022 [note 1] [note 2]" dataDxfId="81"/>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4:N41" totalsRowShown="0" headerRowDxfId="111" dataDxfId="110" tableBorderDxfId="212" dataCellStyle="Comma">
  <autoFilter ref="B4:N4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Description" dataDxfId="124"/>
    <tableColumn id="2" xr3:uid="{00000000-0010-0000-0500-000002000000}" name="Jan" dataDxfId="123" dataCellStyle="Comma"/>
    <tableColumn id="3" xr3:uid="{00000000-0010-0000-0500-000003000000}" name="Feb" dataDxfId="122" dataCellStyle="Comma"/>
    <tableColumn id="4" xr3:uid="{00000000-0010-0000-0500-000004000000}" name="Mar" dataDxfId="121" dataCellStyle="Comma"/>
    <tableColumn id="5" xr3:uid="{00000000-0010-0000-0500-000005000000}" name="Apr" dataDxfId="120" dataCellStyle="Comma"/>
    <tableColumn id="6" xr3:uid="{00000000-0010-0000-0500-000006000000}" name="May" dataDxfId="119" dataCellStyle="Comma"/>
    <tableColumn id="7" xr3:uid="{00000000-0010-0000-0500-000007000000}" name="Jun" dataDxfId="118" dataCellStyle="Comma"/>
    <tableColumn id="8" xr3:uid="{00000000-0010-0000-0500-000008000000}" name="Jul" dataDxfId="117" dataCellStyle="Comma"/>
    <tableColumn id="9" xr3:uid="{00000000-0010-0000-0500-000009000000}" name="Aug" dataDxfId="116" dataCellStyle="Comma"/>
    <tableColumn id="10" xr3:uid="{00000000-0010-0000-0500-00000A000000}" name="Sep" dataDxfId="115" dataCellStyle="Comma"/>
    <tableColumn id="11" xr3:uid="{00000000-0010-0000-0500-00000B000000}" name="Oct" dataDxfId="114" dataCellStyle="Comma"/>
    <tableColumn id="12" xr3:uid="{00000000-0010-0000-0500-00000C000000}" name="Nov" dataDxfId="113" dataCellStyle="Comma"/>
    <tableColumn id="13" xr3:uid="{00000000-0010-0000-0500-00000D000000}" name="Dec" dataDxfId="112" dataCellStyle="Comma"/>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4:L41" totalsRowShown="0" headerRowDxfId="126" dataDxfId="125">
  <autoFilter ref="A4:L4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600-000001000000}" name="Location" dataDxfId="138"/>
    <tableColumn id="2" xr3:uid="{00000000-0010-0000-0600-000002000000}" name="Site number in Figure 5.2" dataDxfId="137"/>
    <tableColumn id="3" xr3:uid="{00000000-0010-0000-0600-000003000000}" name="Yearly 7 Day average daily flow" dataDxfId="136"/>
    <tableColumn id="4" xr3:uid="{00000000-0010-0000-0600-000004000000}" name="August " dataDxfId="135"/>
    <tableColumn id="5" xr3:uid="{00000000-0010-0000-0600-000005000000}" name="Yearly 5 Day average daily flow" dataDxfId="134"/>
    <tableColumn id="6" xr3:uid="{00000000-0010-0000-0600-000006000000}" name="August" dataDxfId="133"/>
    <tableColumn id="7" xr3:uid="{00000000-0010-0000-0600-000007000000}" name="HGV yearly 7 Day percentage" dataDxfId="132"/>
    <tableColumn id="8" xr3:uid="{00000000-0010-0000-0600-000008000000}" name="HGV yearly 5 Day percentage" dataDxfId="131"/>
    <tableColumn id="9" xr3:uid="{00000000-0010-0000-0600-000009000000}" name="Peak hourly flows morning 7 Day" dataDxfId="130"/>
    <tableColumn id="10" xr3:uid="{00000000-0010-0000-0600-00000A000000}" name="Peak hourly flows morning 5 Day" dataDxfId="129"/>
    <tableColumn id="11" xr3:uid="{00000000-0010-0000-0600-00000B000000}" name="Peak hourly flows afternoon 7 Day" dataDxfId="128"/>
    <tableColumn id="12" xr3:uid="{00000000-0010-0000-0600-00000C000000}" name="Peak hourly flows afternoon 5 Day" dataDxfId="127"/>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5:AB42" totalsRowShown="0" headerRowDxfId="140" dataDxfId="139">
  <autoFilter ref="A5:AB42"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700-000001000000}" name="Location" dataDxfId="168"/>
    <tableColumn id="2" xr3:uid="{00000000-0010-0000-0700-000002000000}" name="Site No in Fig 5.2" dataDxfId="167"/>
    <tableColumn id="3" xr3:uid="{00000000-0010-0000-0700-000003000000}" name="1997" dataDxfId="166"/>
    <tableColumn id="4" xr3:uid="{00000000-0010-0000-0700-000004000000}" name="1998" dataDxfId="165"/>
    <tableColumn id="5" xr3:uid="{00000000-0010-0000-0700-000005000000}" name="1999" dataDxfId="164"/>
    <tableColumn id="6" xr3:uid="{00000000-0010-0000-0700-000006000000}" name="2000" dataDxfId="163"/>
    <tableColumn id="7" xr3:uid="{00000000-0010-0000-0700-000007000000}" name="2001" dataDxfId="162"/>
    <tableColumn id="8" xr3:uid="{00000000-0010-0000-0700-000008000000}" name="2002" dataDxfId="161"/>
    <tableColumn id="9" xr3:uid="{00000000-0010-0000-0700-000009000000}" name="2003" dataDxfId="160"/>
    <tableColumn id="10" xr3:uid="{00000000-0010-0000-0700-00000A000000}" name="2004" dataDxfId="159"/>
    <tableColumn id="11" xr3:uid="{00000000-0010-0000-0700-00000B000000}" name="2005" dataDxfId="158"/>
    <tableColumn id="12" xr3:uid="{00000000-0010-0000-0700-00000C000000}" name="2006" dataDxfId="157"/>
    <tableColumn id="13" xr3:uid="{00000000-0010-0000-0700-00000D000000}" name="2007" dataDxfId="156"/>
    <tableColumn id="14" xr3:uid="{00000000-0010-0000-0700-00000E000000}" name="2008" dataDxfId="155"/>
    <tableColumn id="15" xr3:uid="{00000000-0010-0000-0700-00000F000000}" name="2009" dataDxfId="154"/>
    <tableColumn id="16" xr3:uid="{00000000-0010-0000-0700-000010000000}" name="2010" dataDxfId="153"/>
    <tableColumn id="17" xr3:uid="{00000000-0010-0000-0700-000011000000}" name="2011" dataDxfId="152"/>
    <tableColumn id="18" xr3:uid="{00000000-0010-0000-0700-000012000000}" name="2012" dataDxfId="151"/>
    <tableColumn id="19" xr3:uid="{00000000-0010-0000-0700-000013000000}" name="2013" dataDxfId="150"/>
    <tableColumn id="20" xr3:uid="{00000000-0010-0000-0700-000014000000}" name="2014" dataDxfId="149"/>
    <tableColumn id="21" xr3:uid="{00000000-0010-0000-0700-000015000000}" name="2015" dataDxfId="148"/>
    <tableColumn id="22" xr3:uid="{00000000-0010-0000-0700-000016000000}" name="2016" dataDxfId="147"/>
    <tableColumn id="23" xr3:uid="{00000000-0010-0000-0700-000017000000}" name="2017" dataDxfId="146"/>
    <tableColumn id="24" xr3:uid="{00000000-0010-0000-0700-000018000000}" name="2018" dataDxfId="145"/>
    <tableColumn id="25" xr3:uid="{00000000-0010-0000-0700-000019000000}" name="2019" dataDxfId="144"/>
    <tableColumn id="26" xr3:uid="{00000000-0010-0000-0700-00001A000000}" name="2020" dataDxfId="143"/>
    <tableColumn id="27" xr3:uid="{00000000-0010-0000-0700-00001B000000}" name="2021" dataDxfId="142"/>
    <tableColumn id="28" xr3:uid="{4E759390-4B2D-4710-9011-F2D5A6E18ABE}" name="2022" dataDxfId="141"/>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5:K63" totalsRowShown="0" headerRowDxfId="170" dataDxfId="169" dataCellStyle="Normal_T5.9a">
  <autoFilter ref="A5:K63"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800-000001000000}" name="Purpose/day/time of journey" dataDxfId="181" dataCellStyle="Normal_chapter05 - road traffic"/>
    <tableColumn id="2" xr3:uid="{00000000-0010-0000-0800-000002000000}" name="Not delayed" dataDxfId="180" dataCellStyle="Normal_T5.9a"/>
    <tableColumn id="3" xr3:uid="{00000000-0010-0000-0800-000003000000}" name="0-2 minutes" dataDxfId="179" dataCellStyle="Normal_T5.9a"/>
    <tableColumn id="4" xr3:uid="{00000000-0010-0000-0800-000004000000}" name="about 5 mins" dataDxfId="178" dataCellStyle="Normal_T5.9a"/>
    <tableColumn id="5" xr3:uid="{00000000-0010-0000-0800-000005000000}" name="about 10 mins" dataDxfId="177" dataCellStyle="Normal_T5.9a"/>
    <tableColumn id="6" xr3:uid="{00000000-0010-0000-0800-000006000000}" name="about 15 mins" dataDxfId="176" dataCellStyle="Normal_T5.9a"/>
    <tableColumn id="7" xr3:uid="{00000000-0010-0000-0800-000007000000}" name="20 to 30 mins" dataDxfId="175" dataCellStyle="Normal_T5.9a"/>
    <tableColumn id="8" xr3:uid="{00000000-0010-0000-0800-000008000000}" name="over 30" dataDxfId="174" dataCellStyle="Normal_T5.9a"/>
    <tableColumn id="9" xr3:uid="{00000000-0010-0000-0800-000009000000}" name="Unknown time " dataDxfId="173" dataCellStyle="Normal_chapter05 - road traffic"/>
    <tableColumn id="10" xr3:uid="{00000000-0010-0000-0800-00000A000000}" name="Delayed" dataDxfId="172" dataCellStyle="Normal_chapter05 - road traffic"/>
    <tableColumn id="13" xr3:uid="{00000000-0010-0000-0800-00000D000000}" name="Sample size " dataDxfId="171" dataCellStyle="Normal_T5.9a"/>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zoomScale="96" zoomScaleNormal="96" workbookViewId="0">
      <selection activeCell="M26" sqref="M26"/>
    </sheetView>
  </sheetViews>
  <sheetFormatPr defaultRowHeight="12.75" x14ac:dyDescent="0.2"/>
  <cols>
    <col min="1" max="1" width="13.28515625" style="1" customWidth="1"/>
    <col min="2" max="16384" width="9.140625" style="1"/>
  </cols>
  <sheetData>
    <row r="1" spans="1:2" ht="20.25" x14ac:dyDescent="0.3">
      <c r="A1" s="28" t="s">
        <v>157</v>
      </c>
    </row>
    <row r="2" spans="1:2" ht="15" x14ac:dyDescent="0.2">
      <c r="A2" s="80" t="s">
        <v>158</v>
      </c>
      <c r="B2" s="3" t="s">
        <v>166</v>
      </c>
    </row>
    <row r="3" spans="1:2" ht="15" x14ac:dyDescent="0.2">
      <c r="A3" s="80" t="s">
        <v>159</v>
      </c>
      <c r="B3" s="3" t="s">
        <v>364</v>
      </c>
    </row>
    <row r="4" spans="1:2" ht="15" x14ac:dyDescent="0.2">
      <c r="A4" s="80" t="s">
        <v>160</v>
      </c>
      <c r="B4" s="3" t="s">
        <v>167</v>
      </c>
    </row>
    <row r="5" spans="1:2" ht="15" x14ac:dyDescent="0.2">
      <c r="A5" s="80" t="s">
        <v>161</v>
      </c>
      <c r="B5" s="3" t="s">
        <v>365</v>
      </c>
    </row>
    <row r="6" spans="1:2" ht="15" x14ac:dyDescent="0.2">
      <c r="A6" s="80" t="s">
        <v>162</v>
      </c>
      <c r="B6" s="3" t="s">
        <v>168</v>
      </c>
    </row>
    <row r="7" spans="1:2" ht="15" x14ac:dyDescent="0.2">
      <c r="A7" s="80" t="s">
        <v>163</v>
      </c>
      <c r="B7" s="3" t="s">
        <v>366</v>
      </c>
    </row>
    <row r="8" spans="1:2" ht="15" x14ac:dyDescent="0.2">
      <c r="A8" s="80" t="s">
        <v>169</v>
      </c>
      <c r="B8" s="3" t="s">
        <v>367</v>
      </c>
    </row>
    <row r="9" spans="1:2" ht="15" x14ac:dyDescent="0.2">
      <c r="A9" s="80" t="s">
        <v>170</v>
      </c>
      <c r="B9" s="3" t="s">
        <v>171</v>
      </c>
    </row>
    <row r="10" spans="1:2" ht="15" x14ac:dyDescent="0.2">
      <c r="A10" s="80" t="s">
        <v>164</v>
      </c>
      <c r="B10" s="3" t="s">
        <v>403</v>
      </c>
    </row>
    <row r="11" spans="1:2" ht="15" x14ac:dyDescent="0.2">
      <c r="A11" s="80" t="s">
        <v>326</v>
      </c>
      <c r="B11" s="3" t="s">
        <v>404</v>
      </c>
    </row>
    <row r="12" spans="1:2" ht="15" x14ac:dyDescent="0.2">
      <c r="A12" s="80" t="s">
        <v>327</v>
      </c>
      <c r="B12" s="3" t="s">
        <v>405</v>
      </c>
    </row>
    <row r="13" spans="1:2" ht="15" x14ac:dyDescent="0.2">
      <c r="A13" s="80" t="s">
        <v>165</v>
      </c>
      <c r="B13" s="3" t="s">
        <v>172</v>
      </c>
    </row>
    <row r="14" spans="1:2" x14ac:dyDescent="0.2">
      <c r="A14" s="81"/>
    </row>
    <row r="15" spans="1:2" x14ac:dyDescent="0.2">
      <c r="A15" s="81"/>
    </row>
    <row r="16" spans="1:2" x14ac:dyDescent="0.2">
      <c r="A16" s="81"/>
    </row>
    <row r="17" spans="1:1" x14ac:dyDescent="0.2">
      <c r="A17" s="30"/>
    </row>
    <row r="18" spans="1:1" x14ac:dyDescent="0.2">
      <c r="A18" s="81"/>
    </row>
  </sheetData>
  <hyperlinks>
    <hyperlink ref="A2" location="T5.1!A1" display="Table 5.1" xr:uid="{00000000-0004-0000-0000-000000000000}"/>
    <hyperlink ref="A3" location="'T5.2-5.3'!A1" display="Table 5.2" xr:uid="{00000000-0004-0000-0000-000001000000}"/>
    <hyperlink ref="A4" location="'T5.2-5.3'!A1" display="Table 5.3" xr:uid="{00000000-0004-0000-0000-000002000000}"/>
    <hyperlink ref="A5" location="T5.4!A1" display="Table 5.4" xr:uid="{00000000-0004-0000-0000-000003000000}"/>
    <hyperlink ref="A6" location="'T5.5 page 1'!A1" display="Table 5.5" xr:uid="{00000000-0004-0000-0000-000004000000}"/>
    <hyperlink ref="A7" location="T5.6!A1" display="Table 5.6" xr:uid="{00000000-0004-0000-0000-000005000000}"/>
    <hyperlink ref="A8" location="T5.7a!A1" display="Table 5.7a" xr:uid="{00000000-0004-0000-0000-000006000000}"/>
    <hyperlink ref="A9" location="T5.7b!A1" display="Table 5.7b" xr:uid="{00000000-0004-0000-0000-000007000000}"/>
    <hyperlink ref="A10" location="T5.8!A1" display="Table 5.8" xr:uid="{00000000-0004-0000-0000-000008000000}"/>
    <hyperlink ref="A11" location="'T5.9 -5.10'!A1" display="Table 5.9" xr:uid="{00000000-0004-0000-0000-000009000000}"/>
    <hyperlink ref="A13" location="'T5.9 -5.10'!A1" display="Table 5.10" xr:uid="{00000000-0004-0000-0000-00000A000000}"/>
    <hyperlink ref="A12" location="'T5.9 -5.10'!A1" display="Table 5.9" xr:uid="{00000000-0004-0000-0000-00000B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43"/>
  <sheetViews>
    <sheetView zoomScale="85" zoomScaleNormal="85" workbookViewId="0">
      <pane xSplit="2" ySplit="5" topLeftCell="P6" activePane="bottomRight" state="frozen"/>
      <selection activeCell="M26" sqref="M26"/>
      <selection pane="topRight" activeCell="M26" sqref="M26"/>
      <selection pane="bottomLeft" activeCell="M26" sqref="M26"/>
      <selection pane="bottomRight" activeCell="M26" sqref="M26"/>
    </sheetView>
  </sheetViews>
  <sheetFormatPr defaultRowHeight="12.75" x14ac:dyDescent="0.2"/>
  <cols>
    <col min="1" max="1" width="30.7109375" style="1" customWidth="1"/>
    <col min="2" max="2" width="9.7109375" style="1" customWidth="1"/>
    <col min="3" max="6" width="10.28515625" style="1" customWidth="1"/>
    <col min="7" max="7" width="10.5703125" style="1" customWidth="1"/>
    <col min="8" max="8" width="9.5703125" style="1" customWidth="1"/>
    <col min="9" max="9" width="10.140625" style="1" customWidth="1"/>
    <col min="10" max="10" width="9.5703125" style="1" customWidth="1"/>
    <col min="11" max="11" width="9.28515625" style="1" customWidth="1"/>
    <col min="12" max="12" width="8.85546875" style="1" customWidth="1"/>
    <col min="13" max="13" width="8.5703125" style="1" customWidth="1"/>
    <col min="14" max="14" width="9" style="1" customWidth="1"/>
    <col min="15" max="15" width="9.7109375" style="1" customWidth="1"/>
    <col min="16" max="16" width="9.140625" style="1" customWidth="1"/>
    <col min="17" max="17" width="10" style="1" customWidth="1"/>
    <col min="18" max="16384" width="9.140625" style="1"/>
  </cols>
  <sheetData>
    <row r="1" spans="1:31" s="3" customFormat="1" ht="18.75" x14ac:dyDescent="0.25">
      <c r="A1" s="9" t="s">
        <v>277</v>
      </c>
    </row>
    <row r="2" spans="1:31" s="3" customFormat="1" ht="15" x14ac:dyDescent="0.2">
      <c r="A2" s="3" t="s">
        <v>242</v>
      </c>
    </row>
    <row r="3" spans="1:31" s="3" customFormat="1" ht="15" x14ac:dyDescent="0.2">
      <c r="A3" s="44" t="s">
        <v>251</v>
      </c>
    </row>
    <row r="4" spans="1:31" s="3" customFormat="1" ht="15" x14ac:dyDescent="0.2">
      <c r="A4" s="3" t="s">
        <v>278</v>
      </c>
    </row>
    <row r="5" spans="1:31" s="9" customFormat="1" ht="47.25" x14ac:dyDescent="0.25">
      <c r="A5" s="38" t="s">
        <v>80</v>
      </c>
      <c r="B5" s="42" t="s">
        <v>156</v>
      </c>
      <c r="C5" s="7" t="s">
        <v>197</v>
      </c>
      <c r="D5" s="7" t="s">
        <v>198</v>
      </c>
      <c r="E5" s="7" t="s">
        <v>199</v>
      </c>
      <c r="F5" s="7" t="s">
        <v>200</v>
      </c>
      <c r="G5" s="7" t="s">
        <v>201</v>
      </c>
      <c r="H5" s="7" t="s">
        <v>202</v>
      </c>
      <c r="I5" s="7" t="s">
        <v>203</v>
      </c>
      <c r="J5" s="7" t="s">
        <v>204</v>
      </c>
      <c r="K5" s="7" t="s">
        <v>205</v>
      </c>
      <c r="L5" s="7" t="s">
        <v>206</v>
      </c>
      <c r="M5" s="7" t="s">
        <v>207</v>
      </c>
      <c r="N5" s="7" t="s">
        <v>208</v>
      </c>
      <c r="O5" s="7" t="s">
        <v>209</v>
      </c>
      <c r="P5" s="7" t="s">
        <v>280</v>
      </c>
      <c r="Q5" s="7" t="s">
        <v>281</v>
      </c>
      <c r="R5" s="7" t="s">
        <v>282</v>
      </c>
      <c r="S5" s="7" t="s">
        <v>283</v>
      </c>
      <c r="T5" s="7" t="s">
        <v>284</v>
      </c>
      <c r="U5" s="7" t="s">
        <v>285</v>
      </c>
      <c r="V5" s="7" t="s">
        <v>286</v>
      </c>
      <c r="W5" s="7" t="s">
        <v>287</v>
      </c>
      <c r="X5" s="7" t="s">
        <v>288</v>
      </c>
      <c r="Y5" s="7" t="s">
        <v>289</v>
      </c>
      <c r="Z5" s="7" t="s">
        <v>290</v>
      </c>
      <c r="AA5" s="7" t="s">
        <v>328</v>
      </c>
      <c r="AB5" s="7" t="s">
        <v>361</v>
      </c>
    </row>
    <row r="6" spans="1:31" ht="18" customHeight="1" x14ac:dyDescent="0.2">
      <c r="A6" s="15" t="s">
        <v>178</v>
      </c>
      <c r="B6" s="3">
        <v>1</v>
      </c>
      <c r="C6" s="53">
        <v>0</v>
      </c>
      <c r="D6" s="5">
        <v>31446</v>
      </c>
      <c r="E6" s="5">
        <v>30455</v>
      </c>
      <c r="F6" s="5">
        <v>30606</v>
      </c>
      <c r="G6" s="5">
        <v>30998</v>
      </c>
      <c r="H6" s="5">
        <v>31304</v>
      </c>
      <c r="I6" s="5">
        <v>31462</v>
      </c>
      <c r="J6" s="5">
        <v>31831</v>
      </c>
      <c r="K6" s="5">
        <v>31793</v>
      </c>
      <c r="L6" s="5">
        <v>32156</v>
      </c>
      <c r="M6" s="5">
        <v>33066</v>
      </c>
      <c r="N6" s="5">
        <v>31870</v>
      </c>
      <c r="O6" s="5">
        <v>31910</v>
      </c>
      <c r="P6" s="5">
        <v>31047</v>
      </c>
      <c r="Q6" s="5">
        <v>31164</v>
      </c>
      <c r="R6" s="5">
        <v>30902</v>
      </c>
      <c r="S6" s="5">
        <v>31410</v>
      </c>
      <c r="T6" s="5">
        <v>32906</v>
      </c>
      <c r="U6" s="5">
        <v>33313</v>
      </c>
      <c r="V6" s="5">
        <v>34718.083333333336</v>
      </c>
      <c r="W6" s="11" t="s">
        <v>279</v>
      </c>
      <c r="X6" s="11">
        <v>34694</v>
      </c>
      <c r="Y6" s="11">
        <v>35156</v>
      </c>
      <c r="Z6" s="11">
        <v>24895.75</v>
      </c>
      <c r="AA6" s="5">
        <v>32453</v>
      </c>
      <c r="AB6" s="5">
        <v>35968</v>
      </c>
      <c r="AE6" s="20"/>
    </row>
    <row r="7" spans="1:31" ht="18" customHeight="1" x14ac:dyDescent="0.2">
      <c r="A7" s="15" t="s">
        <v>35</v>
      </c>
      <c r="B7" s="3">
        <v>2</v>
      </c>
      <c r="C7" s="5">
        <v>23425</v>
      </c>
      <c r="D7" s="5">
        <v>25587</v>
      </c>
      <c r="E7" s="5">
        <v>23956</v>
      </c>
      <c r="F7" s="5">
        <v>22601</v>
      </c>
      <c r="G7" s="5">
        <v>23212</v>
      </c>
      <c r="H7" s="5">
        <v>22936</v>
      </c>
      <c r="I7" s="5">
        <v>22505</v>
      </c>
      <c r="J7" s="5">
        <v>25091</v>
      </c>
      <c r="K7" s="5">
        <v>24684</v>
      </c>
      <c r="L7" s="5">
        <v>24845</v>
      </c>
      <c r="M7" s="5">
        <v>27800</v>
      </c>
      <c r="N7" s="5">
        <v>25357</v>
      </c>
      <c r="O7" s="5">
        <v>24838</v>
      </c>
      <c r="P7" s="5">
        <v>24563</v>
      </c>
      <c r="Q7" s="5">
        <v>24186</v>
      </c>
      <c r="R7" s="5">
        <v>24059</v>
      </c>
      <c r="S7" s="5">
        <v>25318</v>
      </c>
      <c r="T7" s="5">
        <v>25475</v>
      </c>
      <c r="U7" s="11" t="s">
        <v>279</v>
      </c>
      <c r="V7" s="11">
        <v>16765.727272727272</v>
      </c>
      <c r="W7" s="5">
        <v>18953.888888888891</v>
      </c>
      <c r="X7" s="5">
        <v>25877.666666666668</v>
      </c>
      <c r="Y7" s="5">
        <v>26931</v>
      </c>
      <c r="Z7" s="5">
        <v>18307.555555555555</v>
      </c>
      <c r="AA7" s="5">
        <v>22240</v>
      </c>
      <c r="AB7" s="5">
        <v>22942</v>
      </c>
      <c r="AE7" s="20"/>
    </row>
    <row r="8" spans="1:31" ht="18" customHeight="1" x14ac:dyDescent="0.2">
      <c r="A8" s="15" t="s">
        <v>28</v>
      </c>
      <c r="B8" s="3">
        <v>3</v>
      </c>
      <c r="C8" s="53">
        <v>0</v>
      </c>
      <c r="D8" s="53">
        <v>0</v>
      </c>
      <c r="E8" s="53">
        <v>0</v>
      </c>
      <c r="F8" s="53">
        <v>0</v>
      </c>
      <c r="G8" s="53">
        <v>0</v>
      </c>
      <c r="H8" s="53">
        <v>0</v>
      </c>
      <c r="I8" s="5">
        <v>51105</v>
      </c>
      <c r="J8" s="5">
        <v>51557</v>
      </c>
      <c r="K8" s="5">
        <v>52566</v>
      </c>
      <c r="L8" s="5">
        <v>51567</v>
      </c>
      <c r="M8" s="5">
        <v>51628</v>
      </c>
      <c r="N8" s="5">
        <v>54463</v>
      </c>
      <c r="O8" s="5">
        <v>55589</v>
      </c>
      <c r="P8" s="5">
        <v>55911</v>
      </c>
      <c r="Q8" s="5">
        <v>53629</v>
      </c>
      <c r="R8" s="5">
        <v>50170</v>
      </c>
      <c r="S8" s="5">
        <v>40526</v>
      </c>
      <c r="T8" s="53">
        <v>0</v>
      </c>
      <c r="U8" s="11">
        <v>53566</v>
      </c>
      <c r="V8" s="11">
        <v>51129.416666666664</v>
      </c>
      <c r="W8" s="5">
        <v>28292.25</v>
      </c>
      <c r="X8" s="5">
        <v>52540.5</v>
      </c>
      <c r="Y8" s="5">
        <v>56312</v>
      </c>
      <c r="Z8" s="5">
        <v>40861.333333333336</v>
      </c>
      <c r="AA8" s="5">
        <v>49520</v>
      </c>
      <c r="AB8" s="5">
        <v>54035</v>
      </c>
      <c r="AE8" s="20"/>
    </row>
    <row r="9" spans="1:31" ht="18" customHeight="1" x14ac:dyDescent="0.2">
      <c r="A9" s="15" t="s">
        <v>82</v>
      </c>
      <c r="B9" s="3">
        <v>4</v>
      </c>
      <c r="C9" s="5">
        <v>31465</v>
      </c>
      <c r="D9" s="53">
        <v>0</v>
      </c>
      <c r="E9" s="5">
        <v>31896</v>
      </c>
      <c r="F9" s="5">
        <v>34705</v>
      </c>
      <c r="G9" s="53">
        <v>0</v>
      </c>
      <c r="H9" s="5">
        <v>38896</v>
      </c>
      <c r="I9" s="5">
        <v>39595</v>
      </c>
      <c r="J9" s="5">
        <v>39238</v>
      </c>
      <c r="K9" s="5">
        <v>41064</v>
      </c>
      <c r="L9" s="5">
        <v>41117</v>
      </c>
      <c r="M9" s="53">
        <v>0</v>
      </c>
      <c r="N9" s="11">
        <v>30324</v>
      </c>
      <c r="O9" s="11">
        <v>26070</v>
      </c>
      <c r="P9" s="11">
        <v>28706</v>
      </c>
      <c r="Q9" s="53">
        <v>0</v>
      </c>
      <c r="R9" s="5">
        <v>28190</v>
      </c>
      <c r="S9" s="5">
        <v>24853</v>
      </c>
      <c r="T9" s="53">
        <v>0</v>
      </c>
      <c r="U9" s="53">
        <v>0</v>
      </c>
      <c r="V9" s="11">
        <v>10877</v>
      </c>
      <c r="W9" s="53">
        <v>0</v>
      </c>
      <c r="X9" s="53">
        <v>0</v>
      </c>
      <c r="Y9" s="11">
        <v>35447</v>
      </c>
      <c r="Z9" s="11">
        <v>23427.583333333332</v>
      </c>
      <c r="AA9" s="5">
        <v>26950</v>
      </c>
      <c r="AB9" s="5">
        <v>31172</v>
      </c>
      <c r="AE9" s="20"/>
    </row>
    <row r="10" spans="1:31" ht="18" customHeight="1" x14ac:dyDescent="0.2">
      <c r="A10" s="15" t="s">
        <v>39</v>
      </c>
      <c r="B10" s="3">
        <v>5</v>
      </c>
      <c r="C10" s="53">
        <v>0</v>
      </c>
      <c r="D10" s="53">
        <v>0</v>
      </c>
      <c r="E10" s="53">
        <v>0</v>
      </c>
      <c r="F10" s="11">
        <v>32929</v>
      </c>
      <c r="G10" s="11">
        <v>34112</v>
      </c>
      <c r="H10" s="11">
        <v>34131</v>
      </c>
      <c r="I10" s="5">
        <v>36044</v>
      </c>
      <c r="J10" s="5">
        <v>36417</v>
      </c>
      <c r="K10" s="5">
        <v>30347</v>
      </c>
      <c r="L10" s="5">
        <v>39480</v>
      </c>
      <c r="M10" s="5">
        <v>41711</v>
      </c>
      <c r="N10" s="5">
        <v>39042</v>
      </c>
      <c r="O10" s="5">
        <v>38597</v>
      </c>
      <c r="P10" s="5">
        <v>35666</v>
      </c>
      <c r="Q10" s="5">
        <v>36786</v>
      </c>
      <c r="R10" s="5">
        <v>41685</v>
      </c>
      <c r="S10" s="5">
        <v>43330</v>
      </c>
      <c r="T10" s="5">
        <v>45500</v>
      </c>
      <c r="U10" s="5">
        <v>43588</v>
      </c>
      <c r="V10" s="5">
        <v>32419.166666666668</v>
      </c>
      <c r="W10" s="53">
        <v>0</v>
      </c>
      <c r="X10" s="11">
        <v>49587</v>
      </c>
      <c r="Y10" s="53">
        <v>0</v>
      </c>
      <c r="Z10" s="11">
        <v>15534.25</v>
      </c>
      <c r="AA10" s="5">
        <v>44541</v>
      </c>
      <c r="AB10" s="5">
        <v>53943</v>
      </c>
      <c r="AE10" s="20"/>
    </row>
    <row r="11" spans="1:31" ht="16.5" customHeight="1" x14ac:dyDescent="0.2">
      <c r="A11" s="15" t="s">
        <v>129</v>
      </c>
      <c r="B11" s="3">
        <v>37</v>
      </c>
      <c r="C11" s="53">
        <v>0</v>
      </c>
      <c r="D11" s="53">
        <v>0</v>
      </c>
      <c r="E11" s="53">
        <v>0</v>
      </c>
      <c r="F11" s="53">
        <v>0</v>
      </c>
      <c r="G11" s="53">
        <v>0</v>
      </c>
      <c r="H11" s="53">
        <v>0</v>
      </c>
      <c r="I11" s="53">
        <v>0</v>
      </c>
      <c r="J11" s="5">
        <v>33402</v>
      </c>
      <c r="K11" s="5">
        <v>33977</v>
      </c>
      <c r="L11" s="5">
        <v>33490</v>
      </c>
      <c r="M11" s="5">
        <v>35065</v>
      </c>
      <c r="N11" s="5">
        <v>33716</v>
      </c>
      <c r="O11" s="5">
        <v>28620</v>
      </c>
      <c r="P11" s="5">
        <v>34060</v>
      </c>
      <c r="Q11" s="5">
        <v>33020</v>
      </c>
      <c r="R11" s="5">
        <v>29454</v>
      </c>
      <c r="S11" s="5">
        <v>33302</v>
      </c>
      <c r="T11" s="53">
        <v>0</v>
      </c>
      <c r="U11" s="11">
        <v>35795</v>
      </c>
      <c r="V11" s="11">
        <v>33385.083333333336</v>
      </c>
      <c r="W11" s="5">
        <v>21905</v>
      </c>
      <c r="X11" s="5">
        <v>40052</v>
      </c>
      <c r="Y11" s="5">
        <v>38237</v>
      </c>
      <c r="Z11" s="5">
        <v>26607</v>
      </c>
      <c r="AA11" s="5">
        <v>14843</v>
      </c>
      <c r="AB11" s="5"/>
      <c r="AE11" s="20"/>
    </row>
    <row r="12" spans="1:31" ht="18" customHeight="1" x14ac:dyDescent="0.2">
      <c r="A12" s="15" t="s">
        <v>31</v>
      </c>
      <c r="B12" s="3">
        <v>6</v>
      </c>
      <c r="C12" s="53">
        <v>0</v>
      </c>
      <c r="D12" s="53">
        <v>0</v>
      </c>
      <c r="E12" s="11">
        <v>16940</v>
      </c>
      <c r="F12" s="11">
        <v>16220</v>
      </c>
      <c r="G12" s="11">
        <v>16788</v>
      </c>
      <c r="H12" s="11">
        <v>16102</v>
      </c>
      <c r="I12" s="11">
        <v>15656</v>
      </c>
      <c r="J12" s="53">
        <v>0</v>
      </c>
      <c r="K12" s="53">
        <v>0</v>
      </c>
      <c r="L12" s="53">
        <v>0</v>
      </c>
      <c r="M12" s="53">
        <v>0</v>
      </c>
      <c r="N12" s="53">
        <v>0</v>
      </c>
      <c r="O12" s="53">
        <v>0</v>
      </c>
      <c r="P12" s="53">
        <v>0</v>
      </c>
      <c r="Q12" s="53">
        <v>0</v>
      </c>
      <c r="R12" s="5">
        <v>33758</v>
      </c>
      <c r="S12" s="5">
        <v>35386</v>
      </c>
      <c r="T12" s="53">
        <v>0</v>
      </c>
      <c r="U12" s="53">
        <v>0</v>
      </c>
      <c r="V12" s="11">
        <v>37934.1</v>
      </c>
      <c r="W12" s="5">
        <v>23400.75</v>
      </c>
      <c r="X12" s="5">
        <v>31198</v>
      </c>
      <c r="Y12" s="5">
        <v>34296</v>
      </c>
      <c r="Z12" s="53">
        <v>0</v>
      </c>
      <c r="AA12" s="5">
        <v>36808</v>
      </c>
      <c r="AB12" s="5">
        <v>36116</v>
      </c>
      <c r="AE12" s="20"/>
    </row>
    <row r="13" spans="1:31" ht="18" customHeight="1" x14ac:dyDescent="0.2">
      <c r="A13" s="15" t="s">
        <v>122</v>
      </c>
      <c r="B13" s="3">
        <v>7</v>
      </c>
      <c r="C13" s="5">
        <v>21680</v>
      </c>
      <c r="D13" s="5">
        <v>26066</v>
      </c>
      <c r="E13" s="5">
        <v>27048</v>
      </c>
      <c r="F13" s="5">
        <v>27364</v>
      </c>
      <c r="G13" s="5">
        <v>28536</v>
      </c>
      <c r="H13" s="5">
        <v>29141</v>
      </c>
      <c r="I13" s="5">
        <v>29749</v>
      </c>
      <c r="J13" s="5">
        <v>29585</v>
      </c>
      <c r="K13" s="5">
        <v>30703</v>
      </c>
      <c r="L13" s="5">
        <v>26511</v>
      </c>
      <c r="M13" s="11" t="s">
        <v>279</v>
      </c>
      <c r="N13" s="11">
        <v>30787</v>
      </c>
      <c r="O13" s="11">
        <v>32832</v>
      </c>
      <c r="P13" s="11">
        <v>32304</v>
      </c>
      <c r="Q13" s="11">
        <v>29572</v>
      </c>
      <c r="R13" s="5">
        <v>31286</v>
      </c>
      <c r="S13" s="5">
        <v>31117</v>
      </c>
      <c r="T13" s="5">
        <v>32224</v>
      </c>
      <c r="U13" s="5">
        <v>31787</v>
      </c>
      <c r="V13" s="5">
        <v>31108.166666666668</v>
      </c>
      <c r="W13" s="5">
        <v>21704</v>
      </c>
      <c r="X13" s="5">
        <v>28376.083333333332</v>
      </c>
      <c r="Y13" s="5">
        <v>29493</v>
      </c>
      <c r="Z13" s="5">
        <v>22244.25</v>
      </c>
      <c r="AA13" s="5">
        <v>24707</v>
      </c>
      <c r="AB13" s="5">
        <v>30963</v>
      </c>
      <c r="AE13" s="20"/>
    </row>
    <row r="14" spans="1:31" ht="18" customHeight="1" x14ac:dyDescent="0.2">
      <c r="A14" s="15" t="s">
        <v>21</v>
      </c>
      <c r="B14" s="3">
        <v>8</v>
      </c>
      <c r="C14" s="5">
        <v>6321</v>
      </c>
      <c r="D14" s="5">
        <v>6589</v>
      </c>
      <c r="E14" s="5">
        <v>6507</v>
      </c>
      <c r="F14" s="5">
        <v>6459</v>
      </c>
      <c r="G14" s="5">
        <v>6754</v>
      </c>
      <c r="H14" s="5">
        <v>7038</v>
      </c>
      <c r="I14" s="5">
        <v>7756</v>
      </c>
      <c r="J14" s="5">
        <v>7994</v>
      </c>
      <c r="K14" s="5">
        <v>8255</v>
      </c>
      <c r="L14" s="5">
        <v>8554</v>
      </c>
      <c r="M14" s="5">
        <v>8989</v>
      </c>
      <c r="N14" s="5">
        <v>8659</v>
      </c>
      <c r="O14" s="5">
        <v>8845</v>
      </c>
      <c r="P14" s="5">
        <v>8616</v>
      </c>
      <c r="Q14" s="5">
        <v>8446</v>
      </c>
      <c r="R14" s="5">
        <v>8284</v>
      </c>
      <c r="S14" s="5">
        <v>8427</v>
      </c>
      <c r="T14" s="5">
        <v>7063</v>
      </c>
      <c r="U14" s="5">
        <v>8047</v>
      </c>
      <c r="V14" s="11" t="s">
        <v>279</v>
      </c>
      <c r="W14" s="5">
        <v>9026</v>
      </c>
      <c r="X14" s="5">
        <v>10233.111111111111</v>
      </c>
      <c r="Y14" s="5">
        <v>8999</v>
      </c>
      <c r="Z14" s="53">
        <v>0</v>
      </c>
      <c r="AA14" s="5"/>
      <c r="AB14" s="5"/>
    </row>
    <row r="15" spans="1:31" ht="18" customHeight="1" x14ac:dyDescent="0.2">
      <c r="A15" s="15" t="s">
        <v>27</v>
      </c>
      <c r="B15" s="3">
        <v>9</v>
      </c>
      <c r="C15" s="5">
        <v>3409</v>
      </c>
      <c r="D15" s="5">
        <v>3246</v>
      </c>
      <c r="E15" s="5">
        <v>3483</v>
      </c>
      <c r="F15" s="5">
        <v>3407</v>
      </c>
      <c r="G15" s="5">
        <v>3399</v>
      </c>
      <c r="H15" s="5">
        <v>3478</v>
      </c>
      <c r="I15" s="5">
        <v>3542</v>
      </c>
      <c r="J15" s="5">
        <v>3577</v>
      </c>
      <c r="K15" s="5">
        <v>3576</v>
      </c>
      <c r="L15" s="5">
        <v>3604</v>
      </c>
      <c r="M15" s="5">
        <v>3573</v>
      </c>
      <c r="N15" s="5">
        <v>3456</v>
      </c>
      <c r="O15" s="5">
        <v>3336</v>
      </c>
      <c r="P15" s="5">
        <v>3434</v>
      </c>
      <c r="Q15" s="5">
        <v>3434</v>
      </c>
      <c r="R15" s="5">
        <v>3426</v>
      </c>
      <c r="S15" s="5">
        <v>3487</v>
      </c>
      <c r="T15" s="5">
        <v>3576</v>
      </c>
      <c r="U15" s="5">
        <v>3614</v>
      </c>
      <c r="V15" s="5">
        <v>3752.0833333333335</v>
      </c>
      <c r="W15" s="5">
        <v>2808.4166666666665</v>
      </c>
      <c r="X15" s="5">
        <v>3634.6666666666665</v>
      </c>
      <c r="Y15" s="5">
        <v>3740</v>
      </c>
      <c r="Z15" s="5">
        <v>2765.4166666666665</v>
      </c>
      <c r="AA15" s="5">
        <v>3225</v>
      </c>
      <c r="AB15" s="5">
        <v>3504</v>
      </c>
      <c r="AE15" s="20"/>
    </row>
    <row r="16" spans="1:31" ht="18" customHeight="1" x14ac:dyDescent="0.2">
      <c r="A16" s="15" t="s">
        <v>25</v>
      </c>
      <c r="B16" s="3">
        <v>10</v>
      </c>
      <c r="C16" s="5">
        <v>1546</v>
      </c>
      <c r="D16" s="5">
        <v>1550</v>
      </c>
      <c r="E16" s="5">
        <v>1580</v>
      </c>
      <c r="F16" s="5">
        <v>1560</v>
      </c>
      <c r="G16" s="5">
        <v>1609</v>
      </c>
      <c r="H16" s="5">
        <v>1665</v>
      </c>
      <c r="I16" s="5">
        <v>1838</v>
      </c>
      <c r="J16" s="5">
        <v>2044</v>
      </c>
      <c r="K16" s="5">
        <v>1950</v>
      </c>
      <c r="L16" s="5">
        <v>1967</v>
      </c>
      <c r="M16" s="5">
        <v>2193</v>
      </c>
      <c r="N16" s="5">
        <v>1947</v>
      </c>
      <c r="O16" s="5">
        <v>2089</v>
      </c>
      <c r="P16" s="5">
        <v>1938</v>
      </c>
      <c r="Q16" s="5">
        <v>1603</v>
      </c>
      <c r="R16" s="5">
        <v>1806</v>
      </c>
      <c r="S16" s="5">
        <v>1714</v>
      </c>
      <c r="T16" s="53">
        <v>0</v>
      </c>
      <c r="U16" s="53">
        <v>0</v>
      </c>
      <c r="V16" s="53">
        <v>0</v>
      </c>
      <c r="W16" s="53">
        <v>0</v>
      </c>
      <c r="X16" s="11">
        <v>2769.4</v>
      </c>
      <c r="Y16" s="53">
        <v>0</v>
      </c>
      <c r="Z16" s="11">
        <v>1836.25</v>
      </c>
      <c r="AA16" s="5"/>
      <c r="AB16" s="5"/>
    </row>
    <row r="17" spans="1:31" ht="18" customHeight="1" x14ac:dyDescent="0.2">
      <c r="A17" s="15" t="s">
        <v>22</v>
      </c>
      <c r="B17" s="3">
        <v>11</v>
      </c>
      <c r="C17" s="53">
        <v>0</v>
      </c>
      <c r="D17" s="53">
        <v>0</v>
      </c>
      <c r="E17" s="5">
        <v>15742</v>
      </c>
      <c r="F17" s="5">
        <v>22765</v>
      </c>
      <c r="G17" s="5">
        <v>22680</v>
      </c>
      <c r="H17" s="5">
        <v>24945</v>
      </c>
      <c r="I17" s="5">
        <v>25356</v>
      </c>
      <c r="J17" s="5">
        <v>27494</v>
      </c>
      <c r="K17" s="5">
        <v>25356</v>
      </c>
      <c r="L17" s="5">
        <v>25870</v>
      </c>
      <c r="M17" s="5">
        <v>26888</v>
      </c>
      <c r="N17" s="5">
        <v>25901</v>
      </c>
      <c r="O17" s="5">
        <v>24690</v>
      </c>
      <c r="P17" s="5">
        <v>23671</v>
      </c>
      <c r="Q17" s="5">
        <v>24098</v>
      </c>
      <c r="R17" s="5">
        <v>24672</v>
      </c>
      <c r="S17" s="5">
        <v>25667</v>
      </c>
      <c r="T17" s="5">
        <v>24456</v>
      </c>
      <c r="U17" s="5">
        <v>26338</v>
      </c>
      <c r="V17" s="5">
        <v>13614.416666666666</v>
      </c>
      <c r="W17" s="5">
        <v>1185</v>
      </c>
      <c r="X17" s="5">
        <v>13453.2</v>
      </c>
      <c r="Y17" s="53">
        <v>0</v>
      </c>
      <c r="Z17" s="11">
        <v>10386.916666666666</v>
      </c>
      <c r="AA17" s="5">
        <v>23339</v>
      </c>
      <c r="AB17" s="5">
        <v>25244</v>
      </c>
      <c r="AE17" s="20"/>
    </row>
    <row r="18" spans="1:31" ht="18" customHeight="1" x14ac:dyDescent="0.2">
      <c r="A18" s="15" t="s">
        <v>24</v>
      </c>
      <c r="B18" s="3">
        <v>12</v>
      </c>
      <c r="C18" s="5">
        <v>4329</v>
      </c>
      <c r="D18" s="5">
        <v>4374</v>
      </c>
      <c r="E18" s="5">
        <v>4499</v>
      </c>
      <c r="F18" s="5">
        <v>4546</v>
      </c>
      <c r="G18" s="5">
        <v>4528</v>
      </c>
      <c r="H18" s="5">
        <v>4922</v>
      </c>
      <c r="I18" s="5">
        <v>5113</v>
      </c>
      <c r="J18" s="5">
        <v>5648</v>
      </c>
      <c r="K18" s="5">
        <v>5461</v>
      </c>
      <c r="L18" s="5">
        <v>5499</v>
      </c>
      <c r="M18" s="5">
        <v>5766</v>
      </c>
      <c r="N18" s="5">
        <v>5633</v>
      </c>
      <c r="O18" s="5">
        <v>5743</v>
      </c>
      <c r="P18" s="5">
        <v>5721</v>
      </c>
      <c r="Q18" s="5">
        <v>5922</v>
      </c>
      <c r="R18" s="5">
        <v>5863</v>
      </c>
      <c r="S18" s="5">
        <v>5934</v>
      </c>
      <c r="T18" s="5">
        <v>6100</v>
      </c>
      <c r="U18" s="5">
        <v>6211</v>
      </c>
      <c r="V18" s="5">
        <v>6653.8</v>
      </c>
      <c r="W18" s="5">
        <v>6206.8</v>
      </c>
      <c r="X18" s="5">
        <v>6710.333333333333</v>
      </c>
      <c r="Y18" s="5">
        <v>7297</v>
      </c>
      <c r="Z18" s="5">
        <v>5091.833333333333</v>
      </c>
      <c r="AA18" s="5">
        <v>6209</v>
      </c>
      <c r="AB18" s="5">
        <v>6588</v>
      </c>
      <c r="AE18" s="20"/>
    </row>
    <row r="19" spans="1:31" ht="18" customHeight="1" x14ac:dyDescent="0.2">
      <c r="A19" s="15" t="s">
        <v>23</v>
      </c>
      <c r="B19" s="3">
        <v>13</v>
      </c>
      <c r="C19" s="53">
        <v>0</v>
      </c>
      <c r="D19" s="53">
        <v>0</v>
      </c>
      <c r="E19" s="53">
        <v>0</v>
      </c>
      <c r="F19" s="53">
        <v>0</v>
      </c>
      <c r="G19" s="5">
        <v>7600</v>
      </c>
      <c r="H19" s="5">
        <v>7868</v>
      </c>
      <c r="I19" s="5">
        <v>7917</v>
      </c>
      <c r="J19" s="5">
        <v>7287</v>
      </c>
      <c r="K19" s="5">
        <v>7840</v>
      </c>
      <c r="L19" s="5">
        <v>8717</v>
      </c>
      <c r="M19" s="5">
        <v>9110</v>
      </c>
      <c r="N19" s="5">
        <v>9043</v>
      </c>
      <c r="O19" s="5">
        <v>8987</v>
      </c>
      <c r="P19" s="5">
        <v>8850</v>
      </c>
      <c r="Q19" s="5">
        <v>8725</v>
      </c>
      <c r="R19" s="5">
        <v>8453</v>
      </c>
      <c r="S19" s="5">
        <v>8749</v>
      </c>
      <c r="T19" s="5">
        <v>10314</v>
      </c>
      <c r="U19" s="5">
        <v>9307</v>
      </c>
      <c r="V19" s="5">
        <v>9688</v>
      </c>
      <c r="W19" s="5">
        <v>7769.090909090909</v>
      </c>
      <c r="X19" s="5">
        <v>10778.666666666666</v>
      </c>
      <c r="Y19" s="5">
        <v>10708</v>
      </c>
      <c r="Z19" s="5">
        <v>7185.75</v>
      </c>
      <c r="AA19" s="5">
        <v>9090</v>
      </c>
      <c r="AB19" s="5">
        <v>10093</v>
      </c>
      <c r="AE19" s="20"/>
    </row>
    <row r="20" spans="1:31" ht="18" customHeight="1" x14ac:dyDescent="0.2">
      <c r="A20" s="15" t="s">
        <v>44</v>
      </c>
      <c r="B20" s="3">
        <v>14</v>
      </c>
      <c r="C20" s="53">
        <v>0</v>
      </c>
      <c r="D20" s="5">
        <v>6456</v>
      </c>
      <c r="E20" s="5">
        <v>7216</v>
      </c>
      <c r="F20" s="5">
        <v>4646</v>
      </c>
      <c r="G20" s="53">
        <v>0</v>
      </c>
      <c r="H20" s="5">
        <v>7054</v>
      </c>
      <c r="I20" s="5">
        <v>6977</v>
      </c>
      <c r="J20" s="5">
        <v>7202</v>
      </c>
      <c r="K20" s="5">
        <v>6900</v>
      </c>
      <c r="L20" s="5">
        <v>6929</v>
      </c>
      <c r="M20" s="5">
        <v>7139</v>
      </c>
      <c r="N20" s="5">
        <v>5845</v>
      </c>
      <c r="O20" s="5">
        <v>5860</v>
      </c>
      <c r="P20" s="5">
        <v>5530</v>
      </c>
      <c r="Q20" s="5">
        <v>5668</v>
      </c>
      <c r="R20" s="5">
        <v>5882</v>
      </c>
      <c r="S20" s="5">
        <v>5574</v>
      </c>
      <c r="T20" s="5">
        <v>5493</v>
      </c>
      <c r="U20" s="5">
        <v>5437</v>
      </c>
      <c r="V20" s="5">
        <v>5497.5</v>
      </c>
      <c r="W20" s="5"/>
      <c r="X20" s="5">
        <v>5908.8888888888887</v>
      </c>
      <c r="Y20" s="53">
        <v>0</v>
      </c>
      <c r="Z20" s="53">
        <v>0</v>
      </c>
      <c r="AA20" s="5">
        <v>6550</v>
      </c>
      <c r="AB20" s="5">
        <v>7073</v>
      </c>
      <c r="AE20" s="20"/>
    </row>
    <row r="21" spans="1:31" ht="18" customHeight="1" x14ac:dyDescent="0.2">
      <c r="A21" s="15" t="s">
        <v>33</v>
      </c>
      <c r="B21" s="3">
        <v>15</v>
      </c>
      <c r="C21" s="53">
        <v>0</v>
      </c>
      <c r="D21" s="53">
        <v>0</v>
      </c>
      <c r="E21" s="53">
        <v>0</v>
      </c>
      <c r="F21" s="53">
        <v>0</v>
      </c>
      <c r="G21" s="53">
        <v>0</v>
      </c>
      <c r="H21" s="5">
        <v>9844</v>
      </c>
      <c r="I21" s="5">
        <v>10864</v>
      </c>
      <c r="J21" s="5">
        <v>11772</v>
      </c>
      <c r="K21" s="5">
        <v>11732</v>
      </c>
      <c r="L21" s="5">
        <v>10932</v>
      </c>
      <c r="M21" s="5">
        <v>11927</v>
      </c>
      <c r="N21" s="5">
        <v>8888</v>
      </c>
      <c r="O21" s="5">
        <v>8919</v>
      </c>
      <c r="P21" s="5">
        <v>8354</v>
      </c>
      <c r="Q21" s="5">
        <v>9204</v>
      </c>
      <c r="R21" s="5">
        <v>9362</v>
      </c>
      <c r="S21" s="5">
        <v>8931</v>
      </c>
      <c r="T21" s="53">
        <v>0</v>
      </c>
      <c r="U21" s="11">
        <v>10022</v>
      </c>
      <c r="V21" s="11">
        <v>9704.625</v>
      </c>
      <c r="W21" s="5">
        <v>3243.7272727272725</v>
      </c>
      <c r="X21" s="5">
        <v>9623.0833333333339</v>
      </c>
      <c r="Y21" s="5">
        <v>9974</v>
      </c>
      <c r="Z21" s="5">
        <v>6394.083333333333</v>
      </c>
      <c r="AA21" s="5">
        <v>8256</v>
      </c>
      <c r="AB21" s="5">
        <v>9202</v>
      </c>
      <c r="AE21" s="20"/>
    </row>
    <row r="22" spans="1:31" ht="18" customHeight="1" x14ac:dyDescent="0.2">
      <c r="A22" s="15" t="s">
        <v>29</v>
      </c>
      <c r="B22" s="3">
        <v>16</v>
      </c>
      <c r="C22" s="5">
        <v>4520</v>
      </c>
      <c r="D22" s="5">
        <v>4316</v>
      </c>
      <c r="E22" s="53">
        <v>0</v>
      </c>
      <c r="F22" s="5">
        <v>4299</v>
      </c>
      <c r="G22" s="5">
        <v>4007</v>
      </c>
      <c r="H22" s="5">
        <v>4434</v>
      </c>
      <c r="I22" s="5">
        <v>4560</v>
      </c>
      <c r="J22" s="5">
        <v>4745</v>
      </c>
      <c r="K22" s="5">
        <v>4820</v>
      </c>
      <c r="L22" s="5">
        <v>4827</v>
      </c>
      <c r="M22" s="5">
        <v>4924</v>
      </c>
      <c r="N22" s="5">
        <v>4771</v>
      </c>
      <c r="O22" s="5">
        <v>4849</v>
      </c>
      <c r="P22" s="5">
        <v>4724</v>
      </c>
      <c r="Q22" s="5">
        <v>4658</v>
      </c>
      <c r="R22" s="5">
        <v>4598</v>
      </c>
      <c r="S22" s="5">
        <v>4244</v>
      </c>
      <c r="T22" s="5">
        <v>5302</v>
      </c>
      <c r="U22" s="5">
        <v>4714</v>
      </c>
      <c r="V22" s="5">
        <v>4859.666666666667</v>
      </c>
      <c r="W22" s="5">
        <v>4365</v>
      </c>
      <c r="X22" s="5">
        <v>4991.833333333333</v>
      </c>
      <c r="Y22" s="5">
        <v>5266</v>
      </c>
      <c r="Z22" s="5">
        <v>3650.75</v>
      </c>
      <c r="AA22" s="5">
        <v>4657</v>
      </c>
      <c r="AB22" s="5">
        <v>4910</v>
      </c>
      <c r="AE22" s="20"/>
    </row>
    <row r="23" spans="1:31" ht="18" customHeight="1" x14ac:dyDescent="0.2">
      <c r="A23" s="15" t="s">
        <v>90</v>
      </c>
      <c r="B23" s="3">
        <v>17</v>
      </c>
      <c r="C23" s="53">
        <v>0</v>
      </c>
      <c r="D23" s="53">
        <v>0</v>
      </c>
      <c r="E23" s="53">
        <v>0</v>
      </c>
      <c r="F23" s="5">
        <v>6010</v>
      </c>
      <c r="G23" s="5">
        <v>5987</v>
      </c>
      <c r="H23" s="5">
        <v>5956</v>
      </c>
      <c r="I23" s="5">
        <v>6212</v>
      </c>
      <c r="J23" s="5">
        <v>6618</v>
      </c>
      <c r="K23" s="5">
        <v>6256</v>
      </c>
      <c r="L23" s="5">
        <v>6620</v>
      </c>
      <c r="M23" s="5">
        <v>6904</v>
      </c>
      <c r="N23" s="5">
        <v>6830</v>
      </c>
      <c r="O23" s="5">
        <v>6770</v>
      </c>
      <c r="P23" s="5">
        <v>6792</v>
      </c>
      <c r="Q23" s="5">
        <v>6830</v>
      </c>
      <c r="R23" s="5">
        <v>6712</v>
      </c>
      <c r="S23" s="5">
        <v>6752</v>
      </c>
      <c r="T23" s="5">
        <v>6734</v>
      </c>
      <c r="U23" s="5">
        <v>6600</v>
      </c>
      <c r="V23" s="5">
        <v>6714.583333333333</v>
      </c>
      <c r="W23" s="5">
        <v>5857.25</v>
      </c>
      <c r="X23" s="5">
        <v>6610.5</v>
      </c>
      <c r="Y23" s="5">
        <v>6863</v>
      </c>
      <c r="Z23" s="5">
        <v>3929.9166666666665</v>
      </c>
      <c r="AA23" s="5">
        <v>6458</v>
      </c>
      <c r="AB23" s="5">
        <v>6720</v>
      </c>
      <c r="AE23" s="20"/>
    </row>
    <row r="24" spans="1:31" ht="18" customHeight="1" x14ac:dyDescent="0.2">
      <c r="A24" s="15" t="s">
        <v>34</v>
      </c>
      <c r="B24" s="3">
        <v>18</v>
      </c>
      <c r="C24" s="5">
        <v>3128</v>
      </c>
      <c r="D24" s="5">
        <v>3388</v>
      </c>
      <c r="E24" s="5">
        <v>3165</v>
      </c>
      <c r="F24" s="5">
        <v>3004</v>
      </c>
      <c r="G24" s="5">
        <v>2886</v>
      </c>
      <c r="H24" s="5">
        <v>2861</v>
      </c>
      <c r="I24" s="5">
        <v>3074</v>
      </c>
      <c r="J24" s="5">
        <v>3255</v>
      </c>
      <c r="K24" s="5">
        <v>3136</v>
      </c>
      <c r="L24" s="5">
        <v>3108</v>
      </c>
      <c r="M24" s="5">
        <v>3166</v>
      </c>
      <c r="N24" s="5">
        <v>3324</v>
      </c>
      <c r="O24" s="5">
        <v>3147</v>
      </c>
      <c r="P24" s="5">
        <v>3054</v>
      </c>
      <c r="Q24" s="5">
        <v>2947</v>
      </c>
      <c r="R24" s="5">
        <v>2891</v>
      </c>
      <c r="S24" s="5">
        <v>2900</v>
      </c>
      <c r="T24" s="5">
        <v>2871</v>
      </c>
      <c r="U24" s="53">
        <v>0</v>
      </c>
      <c r="V24" s="11">
        <v>2832.6</v>
      </c>
      <c r="W24" s="53">
        <v>0</v>
      </c>
      <c r="X24" s="11">
        <v>3148.1666666666665</v>
      </c>
      <c r="Y24" s="53">
        <v>0</v>
      </c>
      <c r="Z24" s="53">
        <v>0</v>
      </c>
      <c r="AA24" s="5">
        <v>2930</v>
      </c>
      <c r="AB24" s="5">
        <v>3040</v>
      </c>
      <c r="AE24" s="20"/>
    </row>
    <row r="25" spans="1:31" ht="18" customHeight="1" x14ac:dyDescent="0.2">
      <c r="A25" s="15" t="s">
        <v>175</v>
      </c>
      <c r="B25" s="3">
        <v>19</v>
      </c>
      <c r="C25" s="53">
        <v>0</v>
      </c>
      <c r="D25" s="53">
        <v>0</v>
      </c>
      <c r="E25" s="53">
        <v>0</v>
      </c>
      <c r="F25" s="53">
        <v>0</v>
      </c>
      <c r="G25" s="53">
        <v>0</v>
      </c>
      <c r="H25" s="53">
        <v>0</v>
      </c>
      <c r="I25" s="53">
        <v>0</v>
      </c>
      <c r="J25" s="53">
        <v>0</v>
      </c>
      <c r="K25" s="53">
        <v>0</v>
      </c>
      <c r="L25" s="53">
        <v>0</v>
      </c>
      <c r="M25" s="53">
        <v>0</v>
      </c>
      <c r="N25" s="53">
        <v>0</v>
      </c>
      <c r="O25" s="53">
        <v>0</v>
      </c>
      <c r="P25" s="53">
        <v>0</v>
      </c>
      <c r="Q25" s="53">
        <v>0</v>
      </c>
      <c r="R25" s="53">
        <v>0</v>
      </c>
      <c r="S25" s="53">
        <v>0</v>
      </c>
      <c r="T25" s="53">
        <v>0</v>
      </c>
      <c r="U25" s="53">
        <v>0</v>
      </c>
      <c r="V25" s="53">
        <v>0</v>
      </c>
      <c r="W25" s="5">
        <v>3852</v>
      </c>
      <c r="X25" s="5">
        <v>3362.3333333333335</v>
      </c>
      <c r="Y25" s="53">
        <v>0</v>
      </c>
      <c r="Z25" s="11">
        <v>2500.2857142857142</v>
      </c>
      <c r="AA25" s="5">
        <v>3377</v>
      </c>
      <c r="AB25" s="5">
        <v>3757</v>
      </c>
      <c r="AE25" s="20"/>
    </row>
    <row r="26" spans="1:31" ht="18" customHeight="1" x14ac:dyDescent="0.2">
      <c r="A26" s="15" t="s">
        <v>30</v>
      </c>
      <c r="B26" s="3">
        <v>20</v>
      </c>
      <c r="C26" s="5">
        <v>20914</v>
      </c>
      <c r="D26" s="5">
        <v>21791</v>
      </c>
      <c r="E26" s="5">
        <v>22761</v>
      </c>
      <c r="F26" s="5">
        <v>22722</v>
      </c>
      <c r="G26" s="5">
        <v>23961</v>
      </c>
      <c r="H26" s="5">
        <v>24566</v>
      </c>
      <c r="I26" s="5">
        <v>24904</v>
      </c>
      <c r="J26" s="5">
        <v>24656</v>
      </c>
      <c r="K26" s="5">
        <v>24690</v>
      </c>
      <c r="L26" s="5">
        <v>27470</v>
      </c>
      <c r="M26" s="5">
        <v>27984</v>
      </c>
      <c r="N26" s="5">
        <v>27520</v>
      </c>
      <c r="O26" s="5">
        <v>27069</v>
      </c>
      <c r="P26" s="5">
        <v>26763</v>
      </c>
      <c r="Q26" s="5">
        <v>26172</v>
      </c>
      <c r="R26" s="5">
        <v>25876</v>
      </c>
      <c r="S26" s="5">
        <v>25062</v>
      </c>
      <c r="T26" s="5">
        <v>26843</v>
      </c>
      <c r="U26" s="5">
        <v>27340</v>
      </c>
      <c r="V26" s="5">
        <v>27387.25</v>
      </c>
      <c r="W26" s="5">
        <v>21251.916666666668</v>
      </c>
      <c r="X26" s="5">
        <v>28407.583333333332</v>
      </c>
      <c r="Y26" s="5">
        <v>28063</v>
      </c>
      <c r="Z26" s="5">
        <v>20527</v>
      </c>
      <c r="AA26" s="5">
        <v>24372</v>
      </c>
      <c r="AB26" s="5">
        <v>25954</v>
      </c>
      <c r="AE26" s="20"/>
    </row>
    <row r="27" spans="1:31" ht="18" customHeight="1" x14ac:dyDescent="0.2">
      <c r="A27" s="15" t="s">
        <v>46</v>
      </c>
      <c r="B27" s="3">
        <v>21</v>
      </c>
      <c r="C27" s="53">
        <v>0</v>
      </c>
      <c r="D27" s="53">
        <v>0</v>
      </c>
      <c r="E27" s="53">
        <v>0</v>
      </c>
      <c r="F27" s="5">
        <v>15006</v>
      </c>
      <c r="G27" s="5">
        <v>14969</v>
      </c>
      <c r="H27" s="5">
        <v>14983</v>
      </c>
      <c r="I27" s="5">
        <v>15473</v>
      </c>
      <c r="J27" s="5">
        <v>16532</v>
      </c>
      <c r="K27" s="5">
        <v>16566</v>
      </c>
      <c r="L27" s="5">
        <v>15682</v>
      </c>
      <c r="M27" s="5">
        <v>16093</v>
      </c>
      <c r="N27" s="5">
        <v>15767</v>
      </c>
      <c r="O27" s="5">
        <v>15295</v>
      </c>
      <c r="P27" s="5">
        <v>15074</v>
      </c>
      <c r="Q27" s="5">
        <v>14542</v>
      </c>
      <c r="R27" s="5">
        <v>13873</v>
      </c>
      <c r="S27" s="5">
        <v>13096</v>
      </c>
      <c r="T27" s="5">
        <v>13619</v>
      </c>
      <c r="U27" s="5">
        <v>14378</v>
      </c>
      <c r="V27" s="5">
        <v>18596.75</v>
      </c>
      <c r="W27" s="5">
        <v>13202.916666666666</v>
      </c>
      <c r="X27" s="5">
        <v>18790</v>
      </c>
      <c r="Y27" s="5">
        <v>19453</v>
      </c>
      <c r="Z27" s="5">
        <v>16337.2</v>
      </c>
      <c r="AA27" s="5">
        <v>16527</v>
      </c>
      <c r="AB27" s="5">
        <v>18119</v>
      </c>
      <c r="AE27" s="20"/>
    </row>
    <row r="28" spans="1:31" ht="16.5" customHeight="1" x14ac:dyDescent="0.2">
      <c r="A28" s="15" t="s">
        <v>130</v>
      </c>
      <c r="B28" s="3">
        <v>36</v>
      </c>
      <c r="C28" s="53">
        <v>0</v>
      </c>
      <c r="D28" s="53">
        <v>0</v>
      </c>
      <c r="E28" s="53">
        <v>0</v>
      </c>
      <c r="F28" s="53">
        <v>0</v>
      </c>
      <c r="G28" s="53">
        <v>0</v>
      </c>
      <c r="H28" s="53">
        <v>0</v>
      </c>
      <c r="I28" s="53">
        <v>0</v>
      </c>
      <c r="J28" s="5">
        <v>60897</v>
      </c>
      <c r="K28" s="5">
        <v>61936</v>
      </c>
      <c r="L28" s="5">
        <v>64599</v>
      </c>
      <c r="M28" s="5">
        <v>65409</v>
      </c>
      <c r="N28" s="5">
        <v>64885</v>
      </c>
      <c r="O28" s="5">
        <v>63830</v>
      </c>
      <c r="P28" s="53">
        <v>0</v>
      </c>
      <c r="Q28" s="53">
        <v>0</v>
      </c>
      <c r="R28" s="5">
        <v>67416</v>
      </c>
      <c r="S28" s="5">
        <v>69314</v>
      </c>
      <c r="T28" s="5">
        <v>71242</v>
      </c>
      <c r="U28" s="5">
        <v>71740</v>
      </c>
      <c r="V28" s="5">
        <v>74319</v>
      </c>
      <c r="W28" s="53">
        <v>0</v>
      </c>
      <c r="X28" s="11">
        <v>74316.583333333343</v>
      </c>
      <c r="Y28" s="53">
        <v>0</v>
      </c>
      <c r="Z28" s="53">
        <v>0</v>
      </c>
      <c r="AA28" s="5">
        <v>65602</v>
      </c>
      <c r="AB28" s="5">
        <v>68185</v>
      </c>
      <c r="AE28" s="20"/>
    </row>
    <row r="29" spans="1:31" ht="18" customHeight="1" x14ac:dyDescent="0.2">
      <c r="A29" s="15" t="s">
        <v>123</v>
      </c>
      <c r="B29" s="3">
        <v>22</v>
      </c>
      <c r="C29" s="5">
        <v>4429</v>
      </c>
      <c r="D29" s="5">
        <v>4273</v>
      </c>
      <c r="E29" s="53">
        <v>0</v>
      </c>
      <c r="F29" s="5">
        <v>4759</v>
      </c>
      <c r="G29" s="5">
        <v>4334</v>
      </c>
      <c r="H29" s="5">
        <v>4449</v>
      </c>
      <c r="I29" s="5">
        <v>4800</v>
      </c>
      <c r="J29" s="5">
        <v>6093</v>
      </c>
      <c r="K29" s="5">
        <v>4879</v>
      </c>
      <c r="L29" s="5">
        <v>4581</v>
      </c>
      <c r="M29" s="5">
        <v>4696</v>
      </c>
      <c r="N29" s="5">
        <v>4609</v>
      </c>
      <c r="O29" s="5">
        <v>4772</v>
      </c>
      <c r="P29" s="5">
        <v>4625</v>
      </c>
      <c r="Q29" s="5">
        <v>4504</v>
      </c>
      <c r="R29" s="5">
        <v>4461</v>
      </c>
      <c r="S29" s="5">
        <v>4631</v>
      </c>
      <c r="T29" s="5">
        <v>6426</v>
      </c>
      <c r="U29" s="5">
        <v>5208</v>
      </c>
      <c r="V29" s="5">
        <v>5353.090909090909</v>
      </c>
      <c r="W29" s="5">
        <v>4776.083333333333</v>
      </c>
      <c r="X29" s="5">
        <v>5505.75</v>
      </c>
      <c r="Y29" s="5">
        <v>6184</v>
      </c>
      <c r="Z29" s="5">
        <v>3620.4166666666665</v>
      </c>
      <c r="AA29" s="5">
        <v>4858</v>
      </c>
      <c r="AB29" s="5">
        <v>5426</v>
      </c>
      <c r="AE29" s="20"/>
    </row>
    <row r="30" spans="1:31" ht="18" customHeight="1" x14ac:dyDescent="0.2">
      <c r="A30" s="15" t="s">
        <v>26</v>
      </c>
      <c r="B30" s="3">
        <v>23</v>
      </c>
      <c r="C30" s="53">
        <v>0</v>
      </c>
      <c r="D30" s="53">
        <v>0</v>
      </c>
      <c r="E30" s="5">
        <v>3232</v>
      </c>
      <c r="F30" s="5">
        <v>3145</v>
      </c>
      <c r="G30" s="5">
        <v>3615</v>
      </c>
      <c r="H30" s="5">
        <v>3299</v>
      </c>
      <c r="I30" s="5">
        <v>3456</v>
      </c>
      <c r="J30" s="5">
        <v>3564</v>
      </c>
      <c r="K30" s="5">
        <v>3493</v>
      </c>
      <c r="L30" s="5">
        <v>3436</v>
      </c>
      <c r="M30" s="5">
        <v>3524</v>
      </c>
      <c r="N30" s="5">
        <v>3185</v>
      </c>
      <c r="O30" s="5">
        <v>3629</v>
      </c>
      <c r="P30" s="5">
        <v>3351</v>
      </c>
      <c r="Q30" s="5">
        <v>3289</v>
      </c>
      <c r="R30" s="5">
        <v>3084</v>
      </c>
      <c r="S30" s="5">
        <v>4103</v>
      </c>
      <c r="T30" s="5">
        <v>1729</v>
      </c>
      <c r="U30" s="53">
        <v>0</v>
      </c>
      <c r="V30" s="11">
        <v>5582.25</v>
      </c>
      <c r="W30" s="5">
        <v>2413.25</v>
      </c>
      <c r="X30" s="5">
        <v>2591</v>
      </c>
      <c r="Y30" s="5">
        <v>3902</v>
      </c>
      <c r="Z30" s="5">
        <v>5073.181818181818</v>
      </c>
      <c r="AA30" s="5">
        <v>6644</v>
      </c>
      <c r="AB30" s="5"/>
      <c r="AE30" s="20"/>
    </row>
    <row r="31" spans="1:31" ht="18" customHeight="1" x14ac:dyDescent="0.2">
      <c r="A31" s="15" t="s">
        <v>42</v>
      </c>
      <c r="B31" s="3">
        <v>24</v>
      </c>
      <c r="C31" s="5">
        <v>2552</v>
      </c>
      <c r="D31" s="5">
        <v>2522</v>
      </c>
      <c r="E31" s="5">
        <v>2480</v>
      </c>
      <c r="F31" s="5">
        <v>2447</v>
      </c>
      <c r="G31" s="5">
        <v>2288</v>
      </c>
      <c r="H31" s="5">
        <v>2761</v>
      </c>
      <c r="I31" s="5">
        <v>2772</v>
      </c>
      <c r="J31" s="5">
        <v>2833</v>
      </c>
      <c r="K31" s="5">
        <v>2805</v>
      </c>
      <c r="L31" s="5">
        <v>2779</v>
      </c>
      <c r="M31" s="5">
        <v>2792</v>
      </c>
      <c r="N31" s="53">
        <v>0</v>
      </c>
      <c r="O31" s="53">
        <v>0</v>
      </c>
      <c r="P31" s="53">
        <v>0</v>
      </c>
      <c r="Q31" s="53">
        <v>0</v>
      </c>
      <c r="R31" s="5">
        <v>2638</v>
      </c>
      <c r="S31" s="5">
        <v>2629</v>
      </c>
      <c r="T31" s="53">
        <v>0</v>
      </c>
      <c r="U31" s="11">
        <v>2857</v>
      </c>
      <c r="V31" s="11">
        <v>2693.2857142857142</v>
      </c>
      <c r="W31" s="5">
        <v>1977.1818181818182</v>
      </c>
      <c r="X31" s="5">
        <v>2809.5833333333335</v>
      </c>
      <c r="Y31" s="5">
        <v>2165</v>
      </c>
      <c r="Z31" s="5">
        <v>2638.625</v>
      </c>
      <c r="AA31" s="5">
        <v>2905</v>
      </c>
      <c r="AB31" s="5">
        <v>2830</v>
      </c>
      <c r="AE31" s="20"/>
    </row>
    <row r="32" spans="1:31" ht="18" customHeight="1" x14ac:dyDescent="0.2">
      <c r="A32" s="15" t="s">
        <v>41</v>
      </c>
      <c r="B32" s="3">
        <v>25</v>
      </c>
      <c r="C32" s="5">
        <v>15872</v>
      </c>
      <c r="D32" s="5">
        <v>17198</v>
      </c>
      <c r="E32" s="5">
        <v>17088</v>
      </c>
      <c r="F32" s="5">
        <v>15724</v>
      </c>
      <c r="G32" s="5">
        <v>16297</v>
      </c>
      <c r="H32" s="5">
        <v>17268</v>
      </c>
      <c r="I32" s="5">
        <v>18052</v>
      </c>
      <c r="J32" s="5">
        <v>19335</v>
      </c>
      <c r="K32" s="5">
        <v>18904</v>
      </c>
      <c r="L32" s="5">
        <v>18921</v>
      </c>
      <c r="M32" s="5">
        <v>18854</v>
      </c>
      <c r="N32" s="5">
        <v>18299</v>
      </c>
      <c r="O32" s="5">
        <v>17581</v>
      </c>
      <c r="P32" s="5">
        <v>16129</v>
      </c>
      <c r="Q32" s="5">
        <v>16992</v>
      </c>
      <c r="R32" s="5">
        <v>15430</v>
      </c>
      <c r="S32" s="5">
        <v>15279</v>
      </c>
      <c r="T32" s="53">
        <v>0</v>
      </c>
      <c r="U32" s="53">
        <v>0</v>
      </c>
      <c r="V32" s="11">
        <v>17030.25</v>
      </c>
      <c r="W32" s="5">
        <v>13046.272727272728</v>
      </c>
      <c r="X32" s="5">
        <v>16500.916666666668</v>
      </c>
      <c r="Y32" s="5">
        <v>17088</v>
      </c>
      <c r="Z32" s="5">
        <v>12700.333333333334</v>
      </c>
      <c r="AA32" s="5">
        <v>14882</v>
      </c>
      <c r="AB32" s="5">
        <v>16028</v>
      </c>
      <c r="AE32" s="20"/>
    </row>
    <row r="33" spans="1:31" ht="18" customHeight="1" x14ac:dyDescent="0.2">
      <c r="A33" s="15" t="s">
        <v>40</v>
      </c>
      <c r="B33" s="3">
        <v>26</v>
      </c>
      <c r="C33" s="53">
        <v>0</v>
      </c>
      <c r="D33" s="5">
        <v>1330</v>
      </c>
      <c r="E33" s="5">
        <v>2088</v>
      </c>
      <c r="F33" s="5">
        <v>2028</v>
      </c>
      <c r="G33" s="5">
        <v>1880</v>
      </c>
      <c r="H33" s="5">
        <v>2170</v>
      </c>
      <c r="I33" s="5">
        <v>2311</v>
      </c>
      <c r="J33" s="5">
        <v>2525</v>
      </c>
      <c r="K33" s="5">
        <v>3088</v>
      </c>
      <c r="L33" s="5">
        <v>3066</v>
      </c>
      <c r="M33" s="5">
        <v>1610</v>
      </c>
      <c r="N33" s="5">
        <v>2188</v>
      </c>
      <c r="O33" s="5">
        <v>3417</v>
      </c>
      <c r="P33" s="5">
        <v>3227</v>
      </c>
      <c r="Q33" s="5">
        <v>3235</v>
      </c>
      <c r="R33" s="5">
        <v>3148</v>
      </c>
      <c r="S33" s="5">
        <v>2083</v>
      </c>
      <c r="T33" s="53">
        <v>0</v>
      </c>
      <c r="U33" s="53">
        <v>0</v>
      </c>
      <c r="V33" s="11">
        <v>5412.818181818182</v>
      </c>
      <c r="W33" s="5">
        <v>4714</v>
      </c>
      <c r="X33" s="53">
        <v>0</v>
      </c>
      <c r="Y33" s="5">
        <v>5829</v>
      </c>
      <c r="Z33" s="5">
        <v>4136.636363636364</v>
      </c>
      <c r="AA33" s="5">
        <v>5042</v>
      </c>
      <c r="AB33" s="5">
        <v>4822</v>
      </c>
      <c r="AE33" s="20"/>
    </row>
    <row r="34" spans="1:31" ht="18" customHeight="1" x14ac:dyDescent="0.2">
      <c r="A34" s="15" t="s">
        <v>37</v>
      </c>
      <c r="B34" s="3">
        <v>27</v>
      </c>
      <c r="C34" s="5">
        <v>3034</v>
      </c>
      <c r="D34" s="5">
        <v>2984</v>
      </c>
      <c r="E34" s="5">
        <v>2817</v>
      </c>
      <c r="F34" s="5">
        <v>2709</v>
      </c>
      <c r="G34" s="5">
        <v>3751</v>
      </c>
      <c r="H34" s="5">
        <v>3287</v>
      </c>
      <c r="I34" s="5">
        <v>3100</v>
      </c>
      <c r="J34" s="5">
        <v>4106</v>
      </c>
      <c r="K34" s="5">
        <v>3383</v>
      </c>
      <c r="L34" s="5">
        <v>3396</v>
      </c>
      <c r="M34" s="5">
        <v>3678</v>
      </c>
      <c r="N34" s="5">
        <v>3437</v>
      </c>
      <c r="O34" s="5">
        <v>3577</v>
      </c>
      <c r="P34" s="5">
        <v>3367</v>
      </c>
      <c r="Q34" s="5">
        <v>3088</v>
      </c>
      <c r="R34" s="5">
        <v>3307</v>
      </c>
      <c r="S34" s="5">
        <v>3418</v>
      </c>
      <c r="T34" s="5">
        <v>3581</v>
      </c>
      <c r="U34" s="5">
        <v>3947</v>
      </c>
      <c r="V34" s="5">
        <v>3778.909090909091</v>
      </c>
      <c r="W34" s="5">
        <v>3325.9</v>
      </c>
      <c r="X34" s="5">
        <v>3229.3333333333335</v>
      </c>
      <c r="Y34" s="5">
        <v>4771</v>
      </c>
      <c r="Z34" s="5">
        <v>3197.75</v>
      </c>
      <c r="AA34" s="5">
        <v>3711</v>
      </c>
      <c r="AB34" s="5">
        <v>4173</v>
      </c>
      <c r="AE34" s="20"/>
    </row>
    <row r="35" spans="1:31" ht="18" customHeight="1" x14ac:dyDescent="0.2">
      <c r="A35" s="15" t="s">
        <v>81</v>
      </c>
      <c r="B35" s="3">
        <v>28</v>
      </c>
      <c r="C35" s="53">
        <v>0</v>
      </c>
      <c r="D35" s="5">
        <v>23109</v>
      </c>
      <c r="E35" s="5">
        <v>22507</v>
      </c>
      <c r="F35" s="5">
        <v>22407</v>
      </c>
      <c r="G35" s="5">
        <v>22969</v>
      </c>
      <c r="H35" s="5">
        <v>24065</v>
      </c>
      <c r="I35" s="5">
        <v>24088</v>
      </c>
      <c r="J35" s="5">
        <v>24904</v>
      </c>
      <c r="K35" s="5">
        <v>24743</v>
      </c>
      <c r="L35" s="5">
        <v>24921</v>
      </c>
      <c r="M35" s="5">
        <v>26045</v>
      </c>
      <c r="N35" s="5">
        <v>26427</v>
      </c>
      <c r="O35" s="5">
        <v>26778</v>
      </c>
      <c r="P35" s="5">
        <v>26907</v>
      </c>
      <c r="Q35" s="5">
        <v>26704</v>
      </c>
      <c r="R35" s="5">
        <v>25796</v>
      </c>
      <c r="S35" s="5">
        <v>33486</v>
      </c>
      <c r="T35" s="5">
        <v>39205</v>
      </c>
      <c r="U35" s="5">
        <v>26650</v>
      </c>
      <c r="V35" s="5">
        <v>24855.81818181818</v>
      </c>
      <c r="W35" s="5">
        <v>9899.9166666666661</v>
      </c>
      <c r="X35" s="5">
        <v>21061.75</v>
      </c>
      <c r="Y35" s="5">
        <v>27448</v>
      </c>
      <c r="Z35" s="5">
        <v>14521.166666666666</v>
      </c>
      <c r="AA35" s="5">
        <v>16260</v>
      </c>
      <c r="AB35" s="5">
        <v>17999</v>
      </c>
      <c r="AE35" s="20"/>
    </row>
    <row r="36" spans="1:31" ht="18" customHeight="1" x14ac:dyDescent="0.2">
      <c r="A36" s="15" t="s">
        <v>359</v>
      </c>
      <c r="B36" s="3">
        <v>29</v>
      </c>
      <c r="C36" s="53">
        <v>0</v>
      </c>
      <c r="D36" s="5">
        <v>16024</v>
      </c>
      <c r="E36" s="5">
        <v>13765</v>
      </c>
      <c r="F36" s="5">
        <v>15506</v>
      </c>
      <c r="G36" s="53">
        <v>0</v>
      </c>
      <c r="H36" s="5">
        <v>17169</v>
      </c>
      <c r="I36" s="5">
        <v>17246</v>
      </c>
      <c r="J36" s="5">
        <v>16964</v>
      </c>
      <c r="K36" s="5">
        <v>16750</v>
      </c>
      <c r="L36" s="5">
        <v>17291</v>
      </c>
      <c r="M36" s="5">
        <v>17686</v>
      </c>
      <c r="N36" s="5">
        <v>17339</v>
      </c>
      <c r="O36" s="5">
        <v>17308</v>
      </c>
      <c r="P36" s="5">
        <v>17860</v>
      </c>
      <c r="Q36" s="5">
        <v>16875</v>
      </c>
      <c r="R36" s="5">
        <v>17143</v>
      </c>
      <c r="S36" s="5">
        <v>17412</v>
      </c>
      <c r="T36" s="5">
        <v>17773</v>
      </c>
      <c r="U36" s="5">
        <v>18157</v>
      </c>
      <c r="V36" s="5">
        <v>22875.333333333332</v>
      </c>
      <c r="W36" s="53">
        <v>0</v>
      </c>
      <c r="X36" s="11">
        <v>21645.444444444445</v>
      </c>
      <c r="Y36" s="53">
        <v>0</v>
      </c>
      <c r="Z36" s="11">
        <v>16584</v>
      </c>
      <c r="AA36" s="53">
        <v>0</v>
      </c>
      <c r="AB36" s="53">
        <v>0</v>
      </c>
    </row>
    <row r="37" spans="1:31" ht="18" customHeight="1" x14ac:dyDescent="0.2">
      <c r="A37" s="15" t="s">
        <v>32</v>
      </c>
      <c r="B37" s="3">
        <v>30</v>
      </c>
      <c r="C37" s="53">
        <v>0</v>
      </c>
      <c r="D37" s="5">
        <v>9956</v>
      </c>
      <c r="E37" s="5">
        <v>9202</v>
      </c>
      <c r="F37" s="5">
        <v>10102</v>
      </c>
      <c r="G37" s="5">
        <v>9910</v>
      </c>
      <c r="H37" s="5">
        <v>10370</v>
      </c>
      <c r="I37" s="5">
        <v>10541</v>
      </c>
      <c r="J37" s="5">
        <v>11342</v>
      </c>
      <c r="K37" s="5">
        <v>11047</v>
      </c>
      <c r="L37" s="5">
        <v>11276</v>
      </c>
      <c r="M37" s="5">
        <v>11317</v>
      </c>
      <c r="N37" s="5">
        <v>11277</v>
      </c>
      <c r="O37" s="5">
        <v>11309</v>
      </c>
      <c r="P37" s="5">
        <v>11416</v>
      </c>
      <c r="Q37" s="5">
        <v>11075</v>
      </c>
      <c r="R37" s="5">
        <v>11097</v>
      </c>
      <c r="S37" s="5">
        <v>10244</v>
      </c>
      <c r="T37" s="5">
        <v>10820</v>
      </c>
      <c r="U37" s="5">
        <v>10651</v>
      </c>
      <c r="V37" s="5">
        <v>10962.272727272728</v>
      </c>
      <c r="W37" s="5">
        <v>4807.083333333333</v>
      </c>
      <c r="X37" s="5">
        <v>11167.125</v>
      </c>
      <c r="Y37" s="5">
        <v>11674</v>
      </c>
      <c r="Z37" s="5">
        <v>8986.6666666666661</v>
      </c>
      <c r="AA37" s="5">
        <v>10125</v>
      </c>
      <c r="AB37" s="5">
        <v>11274</v>
      </c>
      <c r="AE37" s="20"/>
    </row>
    <row r="38" spans="1:31" ht="18" customHeight="1" x14ac:dyDescent="0.2">
      <c r="A38" s="15" t="s">
        <v>45</v>
      </c>
      <c r="B38" s="3">
        <v>31</v>
      </c>
      <c r="C38" s="5">
        <v>8321</v>
      </c>
      <c r="D38" s="5">
        <v>8191</v>
      </c>
      <c r="E38" s="5">
        <v>8607</v>
      </c>
      <c r="F38" s="5">
        <v>8933</v>
      </c>
      <c r="G38" s="5">
        <v>8404</v>
      </c>
      <c r="H38" s="5">
        <v>10041</v>
      </c>
      <c r="I38" s="5">
        <v>9781</v>
      </c>
      <c r="J38" s="5">
        <v>10495</v>
      </c>
      <c r="K38" s="5">
        <v>9901</v>
      </c>
      <c r="L38" s="5">
        <v>10479</v>
      </c>
      <c r="M38" s="5">
        <v>10939</v>
      </c>
      <c r="N38" s="5">
        <v>11875</v>
      </c>
      <c r="O38" s="5">
        <v>11295</v>
      </c>
      <c r="P38" s="5">
        <v>10334</v>
      </c>
      <c r="Q38" s="53">
        <v>0</v>
      </c>
      <c r="R38" s="5">
        <v>11146</v>
      </c>
      <c r="S38" s="5">
        <v>10181</v>
      </c>
      <c r="T38" s="5">
        <v>13786</v>
      </c>
      <c r="U38" s="5">
        <v>11963</v>
      </c>
      <c r="V38" s="5">
        <v>11496.2</v>
      </c>
      <c r="W38" s="5">
        <v>9876</v>
      </c>
      <c r="X38" s="5">
        <v>10620.222222222223</v>
      </c>
      <c r="Y38" s="5">
        <v>10626</v>
      </c>
      <c r="Z38" s="5">
        <v>8325.5555555555547</v>
      </c>
      <c r="AA38" s="5">
        <v>10975</v>
      </c>
      <c r="AB38" s="5">
        <v>12362</v>
      </c>
      <c r="AE38" s="20"/>
    </row>
    <row r="39" spans="1:31" ht="16.5" customHeight="1" x14ac:dyDescent="0.2">
      <c r="A39" s="15" t="s">
        <v>131</v>
      </c>
      <c r="B39" s="3">
        <v>35</v>
      </c>
      <c r="C39" s="53">
        <v>0</v>
      </c>
      <c r="D39" s="53">
        <v>0</v>
      </c>
      <c r="E39" s="5">
        <v>60364</v>
      </c>
      <c r="F39" s="5">
        <v>61700</v>
      </c>
      <c r="G39" s="5">
        <v>67062</v>
      </c>
      <c r="H39" s="5">
        <v>67940</v>
      </c>
      <c r="I39" s="53">
        <v>0</v>
      </c>
      <c r="J39" s="5">
        <v>76551</v>
      </c>
      <c r="K39" s="5">
        <v>76308</v>
      </c>
      <c r="L39" s="5">
        <v>78386</v>
      </c>
      <c r="M39" s="5">
        <v>80448</v>
      </c>
      <c r="N39" s="5">
        <v>78179</v>
      </c>
      <c r="O39" s="5">
        <v>79936</v>
      </c>
      <c r="P39" s="5">
        <v>77735</v>
      </c>
      <c r="Q39" s="5">
        <v>74858</v>
      </c>
      <c r="R39" s="5">
        <v>75697</v>
      </c>
      <c r="S39" s="5">
        <v>76704</v>
      </c>
      <c r="T39" s="5">
        <v>78110</v>
      </c>
      <c r="U39" s="5">
        <v>78624</v>
      </c>
      <c r="V39" s="5">
        <v>79650</v>
      </c>
      <c r="W39" s="53">
        <v>0</v>
      </c>
      <c r="X39" s="11">
        <v>84593.818181818177</v>
      </c>
      <c r="Y39" s="53">
        <v>0</v>
      </c>
      <c r="Z39" s="11">
        <v>63057</v>
      </c>
      <c r="AA39" s="5">
        <v>64326</v>
      </c>
      <c r="AB39" s="5">
        <v>79604</v>
      </c>
      <c r="AE39" s="20"/>
    </row>
    <row r="40" spans="1:31" ht="18" customHeight="1" x14ac:dyDescent="0.2">
      <c r="A40" s="15" t="s">
        <v>43</v>
      </c>
      <c r="B40" s="3">
        <v>32</v>
      </c>
      <c r="C40" s="5">
        <v>18308</v>
      </c>
      <c r="D40" s="5">
        <v>19038</v>
      </c>
      <c r="E40" s="5">
        <v>11379</v>
      </c>
      <c r="F40" s="5">
        <v>18931</v>
      </c>
      <c r="G40" s="5">
        <v>20827</v>
      </c>
      <c r="H40" s="5">
        <v>21557</v>
      </c>
      <c r="I40" s="5">
        <v>22276</v>
      </c>
      <c r="J40" s="5">
        <v>23189</v>
      </c>
      <c r="K40" s="5">
        <v>22638</v>
      </c>
      <c r="L40" s="5">
        <v>20469</v>
      </c>
      <c r="M40" s="5">
        <v>21439</v>
      </c>
      <c r="N40" s="5">
        <v>21764</v>
      </c>
      <c r="O40" s="5">
        <v>21755</v>
      </c>
      <c r="P40" s="5">
        <v>21528</v>
      </c>
      <c r="Q40" s="5">
        <v>21199</v>
      </c>
      <c r="R40" s="5">
        <v>20512</v>
      </c>
      <c r="S40" s="5">
        <v>20311</v>
      </c>
      <c r="T40" s="5">
        <v>20787</v>
      </c>
      <c r="U40" s="5">
        <v>22055</v>
      </c>
      <c r="V40" s="5">
        <v>22448</v>
      </c>
      <c r="W40" s="5">
        <v>13824.416666666666</v>
      </c>
      <c r="X40" s="5">
        <v>20058.428571428572</v>
      </c>
      <c r="Y40" s="5">
        <v>21952</v>
      </c>
      <c r="Z40" s="53">
        <v>0</v>
      </c>
      <c r="AA40" s="5">
        <v>20398</v>
      </c>
      <c r="AB40" s="5">
        <v>21684</v>
      </c>
      <c r="AE40" s="20"/>
    </row>
    <row r="41" spans="1:31" ht="18" customHeight="1" x14ac:dyDescent="0.2">
      <c r="A41" s="15" t="s">
        <v>38</v>
      </c>
      <c r="B41" s="3">
        <v>33</v>
      </c>
      <c r="C41" s="5">
        <v>1573</v>
      </c>
      <c r="D41" s="5">
        <v>1591</v>
      </c>
      <c r="E41" s="5">
        <v>1368</v>
      </c>
      <c r="F41" s="5">
        <v>1331</v>
      </c>
      <c r="G41" s="5">
        <v>1351</v>
      </c>
      <c r="H41" s="5">
        <v>1391</v>
      </c>
      <c r="I41" s="5">
        <v>1515</v>
      </c>
      <c r="J41" s="5">
        <v>1689</v>
      </c>
      <c r="K41" s="5">
        <v>1610</v>
      </c>
      <c r="L41" s="5">
        <v>1596</v>
      </c>
      <c r="M41" s="5">
        <v>1623</v>
      </c>
      <c r="N41" s="5">
        <v>1545</v>
      </c>
      <c r="O41" s="5">
        <v>1628</v>
      </c>
      <c r="P41" s="5">
        <v>1246</v>
      </c>
      <c r="Q41" s="5">
        <v>1788</v>
      </c>
      <c r="R41" s="5">
        <v>1749</v>
      </c>
      <c r="S41" s="5">
        <v>1048</v>
      </c>
      <c r="T41" s="5">
        <v>1767</v>
      </c>
      <c r="U41" s="5">
        <v>1694</v>
      </c>
      <c r="V41" s="5">
        <v>1802.5</v>
      </c>
      <c r="W41" s="5">
        <v>1014.25</v>
      </c>
      <c r="X41" s="5">
        <v>1590.2</v>
      </c>
      <c r="Y41" s="53">
        <v>0</v>
      </c>
      <c r="Z41" s="11">
        <v>1134.9000000000001</v>
      </c>
      <c r="AA41" s="5">
        <v>1697</v>
      </c>
      <c r="AB41" s="5">
        <v>1770</v>
      </c>
      <c r="AE41" s="20"/>
    </row>
    <row r="42" spans="1:31" ht="16.5" customHeight="1" x14ac:dyDescent="0.2">
      <c r="A42" s="15" t="s">
        <v>36</v>
      </c>
      <c r="B42" s="3">
        <v>34</v>
      </c>
      <c r="C42" s="5">
        <v>14598</v>
      </c>
      <c r="D42" s="5">
        <v>14535</v>
      </c>
      <c r="E42" s="5">
        <v>14160</v>
      </c>
      <c r="F42" s="5">
        <v>14960</v>
      </c>
      <c r="G42" s="5">
        <v>15116</v>
      </c>
      <c r="H42" s="5">
        <v>14747</v>
      </c>
      <c r="I42" s="5">
        <v>14973</v>
      </c>
      <c r="J42" s="5">
        <v>15163</v>
      </c>
      <c r="K42" s="5">
        <v>15184</v>
      </c>
      <c r="L42" s="5">
        <v>15870</v>
      </c>
      <c r="M42" s="5">
        <v>15264</v>
      </c>
      <c r="N42" s="5">
        <v>13723</v>
      </c>
      <c r="O42" s="5">
        <v>4583</v>
      </c>
      <c r="P42" s="5">
        <v>4370</v>
      </c>
      <c r="Q42" s="5">
        <v>4436</v>
      </c>
      <c r="R42" s="5">
        <v>4536</v>
      </c>
      <c r="S42" s="5">
        <v>4532</v>
      </c>
      <c r="T42" s="5">
        <v>4405</v>
      </c>
      <c r="U42" s="5">
        <v>4613</v>
      </c>
      <c r="V42" s="5">
        <v>4368.1111111111113</v>
      </c>
      <c r="W42" s="5">
        <v>4339.5</v>
      </c>
      <c r="X42" s="5">
        <v>4390.3</v>
      </c>
      <c r="Y42" s="5">
        <v>4424</v>
      </c>
      <c r="Z42" s="5">
        <v>3773.1666666666665</v>
      </c>
      <c r="AA42" s="5">
        <v>3948</v>
      </c>
      <c r="AB42" s="5">
        <v>4136</v>
      </c>
      <c r="AE42" s="20"/>
    </row>
    <row r="43" spans="1:31" ht="19.5" customHeight="1" x14ac:dyDescent="0.2"/>
  </sheetData>
  <phoneticPr fontId="13" type="noConversion"/>
  <pageMargins left="0.75" right="0.75" top="1" bottom="1" header="0.5" footer="0.5"/>
  <pageSetup paperSize="9" scale="31" orientation="portrait" horizontalDpi="96" verticalDpi="300" r:id="rId1"/>
  <headerFooter alignWithMargins="0">
    <oddHeader>&amp;R&amp;"Arial,Bold"&amp;16ROAD TRAFFIC</oddHead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63"/>
  <sheetViews>
    <sheetView zoomScale="75" zoomScaleNormal="75" workbookViewId="0">
      <pane xSplit="1" ySplit="6" topLeftCell="B17" activePane="bottomRight" state="frozen"/>
      <selection activeCell="M26" sqref="M26"/>
      <selection pane="topRight" activeCell="M26" sqref="M26"/>
      <selection pane="bottomLeft" activeCell="M26" sqref="M26"/>
      <selection pane="bottomRight" activeCell="M26" sqref="M26"/>
    </sheetView>
  </sheetViews>
  <sheetFormatPr defaultRowHeight="15" x14ac:dyDescent="0.2"/>
  <cols>
    <col min="1" max="1" width="32.5703125" style="3" customWidth="1"/>
    <col min="2" max="2" width="14.28515625" style="3" customWidth="1"/>
    <col min="3" max="3" width="12.42578125" style="3" customWidth="1"/>
    <col min="4" max="4" width="10.7109375" style="3" customWidth="1"/>
    <col min="5" max="5" width="10.28515625" style="3" customWidth="1"/>
    <col min="6" max="9" width="12.42578125" style="3" customWidth="1"/>
    <col min="10" max="10" width="14.140625" style="3" customWidth="1"/>
    <col min="11" max="11" width="15.85546875" style="3" customWidth="1"/>
    <col min="12" max="25" width="9.7109375" style="3" customWidth="1"/>
    <col min="26" max="16384" width="9.140625" style="3"/>
  </cols>
  <sheetData>
    <row r="1" spans="1:11" s="6" customFormat="1" ht="18" x14ac:dyDescent="0.25">
      <c r="A1" s="21" t="s">
        <v>402</v>
      </c>
      <c r="B1" s="12"/>
      <c r="E1" s="13"/>
      <c r="F1" s="13"/>
      <c r="G1" s="13"/>
      <c r="H1" s="13"/>
      <c r="I1" s="13"/>
    </row>
    <row r="2" spans="1:11" s="6" customFormat="1" ht="18" x14ac:dyDescent="0.25">
      <c r="A2" s="3" t="s">
        <v>242</v>
      </c>
      <c r="B2" s="22"/>
      <c r="E2" s="13"/>
      <c r="F2" s="13"/>
      <c r="G2" s="13"/>
      <c r="H2" s="13"/>
      <c r="I2" s="13"/>
    </row>
    <row r="3" spans="1:11" s="6" customFormat="1" ht="18" x14ac:dyDescent="0.25">
      <c r="A3" s="44" t="s">
        <v>251</v>
      </c>
      <c r="B3" s="22"/>
      <c r="E3" s="13"/>
      <c r="F3" s="13"/>
      <c r="G3" s="13"/>
      <c r="H3" s="13"/>
      <c r="I3" s="13"/>
    </row>
    <row r="4" spans="1:11" s="6" customFormat="1" ht="18" x14ac:dyDescent="0.25">
      <c r="A4" s="3" t="s">
        <v>278</v>
      </c>
      <c r="B4" s="22"/>
      <c r="E4" s="13"/>
      <c r="F4" s="13"/>
      <c r="G4" s="13"/>
      <c r="H4" s="13"/>
      <c r="I4" s="13"/>
    </row>
    <row r="5" spans="1:11" ht="40.5" customHeight="1" x14ac:dyDescent="0.25">
      <c r="A5" s="9" t="s">
        <v>298</v>
      </c>
      <c r="B5" s="45" t="s">
        <v>368</v>
      </c>
      <c r="C5" s="45" t="s">
        <v>369</v>
      </c>
      <c r="D5" s="45" t="s">
        <v>370</v>
      </c>
      <c r="E5" s="45" t="s">
        <v>371</v>
      </c>
      <c r="F5" s="45" t="s">
        <v>372</v>
      </c>
      <c r="G5" s="45" t="s">
        <v>373</v>
      </c>
      <c r="H5" s="45" t="s">
        <v>374</v>
      </c>
      <c r="I5" s="45" t="s">
        <v>322</v>
      </c>
      <c r="J5" s="45" t="s">
        <v>375</v>
      </c>
      <c r="K5" s="45" t="s">
        <v>376</v>
      </c>
    </row>
    <row r="6" spans="1:11" ht="15" customHeight="1" x14ac:dyDescent="0.2">
      <c r="F6" s="14"/>
      <c r="I6" s="56"/>
      <c r="J6" s="56" t="s">
        <v>98</v>
      </c>
      <c r="K6" s="55"/>
    </row>
    <row r="7" spans="1:11" ht="15.75" x14ac:dyDescent="0.25">
      <c r="A7" s="9" t="s">
        <v>103</v>
      </c>
      <c r="B7" s="60">
        <v>89.4</v>
      </c>
      <c r="C7" s="55">
        <v>0.9</v>
      </c>
      <c r="D7" s="55">
        <v>4.4000000000000004</v>
      </c>
      <c r="E7" s="55">
        <v>2.6</v>
      </c>
      <c r="F7" s="55">
        <v>1.1000000000000001</v>
      </c>
      <c r="G7" s="55">
        <v>1.3</v>
      </c>
      <c r="H7" s="55">
        <v>0.3</v>
      </c>
      <c r="I7" s="56">
        <v>0</v>
      </c>
      <c r="J7" s="56">
        <v>10.6</v>
      </c>
      <c r="K7" s="55">
        <v>18390</v>
      </c>
    </row>
    <row r="8" spans="1:11" ht="25.5" customHeight="1" x14ac:dyDescent="0.25">
      <c r="A8" s="17" t="s">
        <v>104</v>
      </c>
      <c r="I8" s="56"/>
      <c r="J8" s="56"/>
      <c r="K8" s="55"/>
    </row>
    <row r="9" spans="1:11" x14ac:dyDescent="0.2">
      <c r="A9" s="16" t="s">
        <v>105</v>
      </c>
      <c r="B9" s="56">
        <v>84</v>
      </c>
      <c r="C9" s="55">
        <v>1</v>
      </c>
      <c r="D9" s="55">
        <v>6</v>
      </c>
      <c r="E9" s="55">
        <v>5</v>
      </c>
      <c r="F9" s="55">
        <v>2</v>
      </c>
      <c r="G9" s="55">
        <v>2</v>
      </c>
      <c r="H9" s="55">
        <v>1</v>
      </c>
      <c r="I9" s="56">
        <v>0</v>
      </c>
      <c r="J9" s="56">
        <v>16</v>
      </c>
      <c r="K9" s="55">
        <v>3640</v>
      </c>
    </row>
    <row r="10" spans="1:11" x14ac:dyDescent="0.2">
      <c r="A10" s="16" t="s">
        <v>377</v>
      </c>
      <c r="B10" s="60">
        <v>89</v>
      </c>
      <c r="C10" s="55">
        <v>0</v>
      </c>
      <c r="D10" s="55">
        <v>2</v>
      </c>
      <c r="E10" s="55">
        <v>3</v>
      </c>
      <c r="F10" s="55">
        <v>1</v>
      </c>
      <c r="G10" s="55">
        <v>4</v>
      </c>
      <c r="H10" s="55">
        <v>1</v>
      </c>
      <c r="I10" s="56">
        <v>0</v>
      </c>
      <c r="J10" s="56">
        <v>11</v>
      </c>
      <c r="K10" s="55">
        <v>540</v>
      </c>
    </row>
    <row r="11" spans="1:11" x14ac:dyDescent="0.2">
      <c r="A11" s="16" t="s">
        <v>378</v>
      </c>
      <c r="B11" s="60">
        <v>91</v>
      </c>
      <c r="C11" s="55">
        <v>1</v>
      </c>
      <c r="D11" s="55">
        <v>6</v>
      </c>
      <c r="E11" s="55">
        <v>2</v>
      </c>
      <c r="F11" s="55">
        <v>0</v>
      </c>
      <c r="G11" s="55">
        <v>0</v>
      </c>
      <c r="H11" s="55">
        <v>0</v>
      </c>
      <c r="I11" s="56">
        <v>0</v>
      </c>
      <c r="J11" s="56">
        <v>9</v>
      </c>
      <c r="K11" s="55">
        <v>680</v>
      </c>
    </row>
    <row r="12" spans="1:11" x14ac:dyDescent="0.2">
      <c r="A12" s="16" t="s">
        <v>108</v>
      </c>
      <c r="B12" s="60">
        <v>92</v>
      </c>
      <c r="C12" s="55">
        <v>1</v>
      </c>
      <c r="D12" s="55">
        <v>4</v>
      </c>
      <c r="E12" s="55">
        <v>1</v>
      </c>
      <c r="F12" s="55">
        <v>1</v>
      </c>
      <c r="G12" s="55">
        <v>1</v>
      </c>
      <c r="H12" s="55">
        <v>0</v>
      </c>
      <c r="I12" s="56">
        <v>0</v>
      </c>
      <c r="J12" s="56">
        <v>8</v>
      </c>
      <c r="K12" s="55">
        <v>4630</v>
      </c>
    </row>
    <row r="13" spans="1:11" x14ac:dyDescent="0.2">
      <c r="A13" s="16" t="s">
        <v>106</v>
      </c>
      <c r="B13" s="60">
        <v>89</v>
      </c>
      <c r="C13" s="55">
        <v>0</v>
      </c>
      <c r="D13" s="55">
        <v>6</v>
      </c>
      <c r="E13" s="55">
        <v>2</v>
      </c>
      <c r="F13" s="55">
        <v>2</v>
      </c>
      <c r="G13" s="55">
        <v>1</v>
      </c>
      <c r="H13" s="55">
        <v>0</v>
      </c>
      <c r="I13" s="56">
        <v>0</v>
      </c>
      <c r="J13" s="56">
        <v>11</v>
      </c>
      <c r="K13" s="55">
        <v>470</v>
      </c>
    </row>
    <row r="14" spans="1:11" x14ac:dyDescent="0.2">
      <c r="A14" s="16" t="s">
        <v>107</v>
      </c>
      <c r="B14" s="60">
        <v>93</v>
      </c>
      <c r="C14" s="55">
        <v>0</v>
      </c>
      <c r="D14" s="55">
        <v>4</v>
      </c>
      <c r="E14" s="55">
        <v>2</v>
      </c>
      <c r="F14" s="55">
        <v>0</v>
      </c>
      <c r="G14" s="55">
        <v>1</v>
      </c>
      <c r="H14" s="55">
        <v>0</v>
      </c>
      <c r="I14" s="56">
        <v>0</v>
      </c>
      <c r="J14" s="56">
        <v>7</v>
      </c>
      <c r="K14" s="55">
        <v>850</v>
      </c>
    </row>
    <row r="15" spans="1:11" x14ac:dyDescent="0.2">
      <c r="A15" s="16" t="s">
        <v>379</v>
      </c>
      <c r="B15" s="60">
        <v>91</v>
      </c>
      <c r="C15" s="55">
        <v>1</v>
      </c>
      <c r="D15" s="55">
        <v>4</v>
      </c>
      <c r="E15" s="55">
        <v>3</v>
      </c>
      <c r="F15" s="55">
        <v>1</v>
      </c>
      <c r="G15" s="55">
        <v>1</v>
      </c>
      <c r="H15" s="55">
        <v>0</v>
      </c>
      <c r="I15" s="56">
        <v>0</v>
      </c>
      <c r="J15" s="56">
        <v>9</v>
      </c>
      <c r="K15" s="55">
        <v>2300</v>
      </c>
    </row>
    <row r="16" spans="1:11" x14ac:dyDescent="0.2">
      <c r="A16" s="16" t="s">
        <v>380</v>
      </c>
      <c r="B16" s="60">
        <v>93</v>
      </c>
      <c r="C16" s="55">
        <v>4</v>
      </c>
      <c r="D16" s="55">
        <v>2</v>
      </c>
      <c r="E16" s="55">
        <v>1</v>
      </c>
      <c r="F16" s="55">
        <v>0</v>
      </c>
      <c r="G16" s="55">
        <v>0</v>
      </c>
      <c r="H16" s="55">
        <v>0</v>
      </c>
      <c r="I16" s="56">
        <v>0</v>
      </c>
      <c r="J16" s="56">
        <v>7</v>
      </c>
      <c r="K16" s="55">
        <v>300</v>
      </c>
    </row>
    <row r="17" spans="1:11" x14ac:dyDescent="0.2">
      <c r="A17" s="16" t="s">
        <v>174</v>
      </c>
      <c r="B17" s="60">
        <v>89</v>
      </c>
      <c r="C17" s="55">
        <v>0</v>
      </c>
      <c r="D17" s="55">
        <v>5</v>
      </c>
      <c r="E17" s="55">
        <v>2</v>
      </c>
      <c r="F17" s="55">
        <v>2</v>
      </c>
      <c r="G17" s="55">
        <v>2</v>
      </c>
      <c r="H17" s="55">
        <v>0</v>
      </c>
      <c r="I17" s="56">
        <v>0</v>
      </c>
      <c r="J17" s="56">
        <v>11</v>
      </c>
      <c r="K17" s="55">
        <v>210</v>
      </c>
    </row>
    <row r="18" spans="1:11" x14ac:dyDescent="0.2">
      <c r="A18" s="16" t="s">
        <v>381</v>
      </c>
      <c r="B18" s="60">
        <v>90</v>
      </c>
      <c r="C18" s="55">
        <v>1</v>
      </c>
      <c r="D18" s="55">
        <v>4</v>
      </c>
      <c r="E18" s="55">
        <v>3</v>
      </c>
      <c r="F18" s="55">
        <v>0</v>
      </c>
      <c r="G18" s="55">
        <v>2</v>
      </c>
      <c r="H18" s="55">
        <v>0</v>
      </c>
      <c r="I18" s="56">
        <v>0</v>
      </c>
      <c r="J18" s="56">
        <v>10</v>
      </c>
      <c r="K18" s="55">
        <v>890</v>
      </c>
    </row>
    <row r="19" spans="1:11" x14ac:dyDescent="0.2">
      <c r="A19" s="16" t="s">
        <v>382</v>
      </c>
      <c r="B19" s="60">
        <v>81</v>
      </c>
      <c r="C19" s="55">
        <v>0</v>
      </c>
      <c r="D19" s="55">
        <v>4</v>
      </c>
      <c r="E19" s="55">
        <v>6</v>
      </c>
      <c r="F19" s="55">
        <v>3</v>
      </c>
      <c r="G19" s="55">
        <v>5</v>
      </c>
      <c r="H19" s="55">
        <v>0</v>
      </c>
      <c r="I19" s="56">
        <v>0</v>
      </c>
      <c r="J19" s="56">
        <v>19</v>
      </c>
      <c r="K19" s="55">
        <v>250</v>
      </c>
    </row>
    <row r="20" spans="1:11" x14ac:dyDescent="0.2">
      <c r="A20" s="16" t="s">
        <v>154</v>
      </c>
      <c r="B20" s="60">
        <v>91</v>
      </c>
      <c r="C20" s="55">
        <v>0</v>
      </c>
      <c r="D20" s="55">
        <v>4</v>
      </c>
      <c r="E20" s="55">
        <v>1</v>
      </c>
      <c r="F20" s="55">
        <v>3</v>
      </c>
      <c r="G20" s="55">
        <v>1</v>
      </c>
      <c r="H20" s="55">
        <v>0</v>
      </c>
      <c r="I20" s="56">
        <v>0</v>
      </c>
      <c r="J20" s="56">
        <v>9</v>
      </c>
      <c r="K20" s="55">
        <v>410</v>
      </c>
    </row>
    <row r="21" spans="1:11" x14ac:dyDescent="0.2">
      <c r="A21" s="16" t="s">
        <v>383</v>
      </c>
      <c r="B21" s="60">
        <v>90</v>
      </c>
      <c r="C21" s="55">
        <v>1</v>
      </c>
      <c r="D21" s="55">
        <v>6</v>
      </c>
      <c r="E21" s="55">
        <v>1</v>
      </c>
      <c r="F21" s="55">
        <v>1</v>
      </c>
      <c r="G21" s="55">
        <v>1</v>
      </c>
      <c r="H21" s="55">
        <v>0</v>
      </c>
      <c r="I21" s="56">
        <v>0</v>
      </c>
      <c r="J21" s="56">
        <v>10</v>
      </c>
      <c r="K21" s="55">
        <v>360</v>
      </c>
    </row>
    <row r="22" spans="1:11" x14ac:dyDescent="0.2">
      <c r="A22" s="16" t="s">
        <v>384</v>
      </c>
      <c r="B22" s="60">
        <v>91</v>
      </c>
      <c r="C22" s="55">
        <v>1</v>
      </c>
      <c r="D22" s="55">
        <v>3</v>
      </c>
      <c r="E22" s="55">
        <v>2</v>
      </c>
      <c r="F22" s="55">
        <v>1</v>
      </c>
      <c r="G22" s="55">
        <v>2</v>
      </c>
      <c r="H22" s="55">
        <v>1</v>
      </c>
      <c r="I22" s="56">
        <v>0</v>
      </c>
      <c r="J22" s="56">
        <v>9</v>
      </c>
      <c r="K22" s="55">
        <v>2290</v>
      </c>
    </row>
    <row r="23" spans="1:11" x14ac:dyDescent="0.2">
      <c r="A23" s="16" t="s">
        <v>385</v>
      </c>
      <c r="B23" s="60">
        <v>94</v>
      </c>
      <c r="C23" s="55">
        <v>1</v>
      </c>
      <c r="D23" s="55">
        <v>2</v>
      </c>
      <c r="E23" s="55">
        <v>2</v>
      </c>
      <c r="F23" s="55">
        <v>1</v>
      </c>
      <c r="G23" s="55">
        <v>0</v>
      </c>
      <c r="H23" s="55">
        <v>0</v>
      </c>
      <c r="I23" s="56">
        <v>0</v>
      </c>
      <c r="J23" s="56">
        <v>6</v>
      </c>
      <c r="K23" s="55">
        <v>590</v>
      </c>
    </row>
    <row r="24" spans="1:11" ht="26.25" customHeight="1" x14ac:dyDescent="0.25">
      <c r="A24" s="9" t="s">
        <v>99</v>
      </c>
      <c r="B24" s="56"/>
      <c r="C24" s="56"/>
      <c r="D24" s="56"/>
      <c r="E24" s="56"/>
      <c r="F24" s="56"/>
      <c r="G24" s="56"/>
      <c r="H24" s="56"/>
      <c r="I24" s="56"/>
      <c r="J24" s="56"/>
      <c r="K24" s="55"/>
    </row>
    <row r="25" spans="1:11" ht="15" customHeight="1" x14ac:dyDescent="0.2">
      <c r="A25" s="16" t="s">
        <v>109</v>
      </c>
      <c r="B25" s="60">
        <v>91</v>
      </c>
      <c r="C25" s="55">
        <v>1</v>
      </c>
      <c r="D25" s="55">
        <v>4</v>
      </c>
      <c r="E25" s="55">
        <v>2</v>
      </c>
      <c r="F25" s="55">
        <v>1</v>
      </c>
      <c r="G25" s="55">
        <v>2</v>
      </c>
      <c r="H25" s="55">
        <v>0</v>
      </c>
      <c r="I25" s="56">
        <v>0</v>
      </c>
      <c r="J25" s="56">
        <v>9</v>
      </c>
      <c r="K25" s="55">
        <v>3490</v>
      </c>
    </row>
    <row r="26" spans="1:11" ht="15" customHeight="1" x14ac:dyDescent="0.2">
      <c r="A26" s="16" t="s">
        <v>110</v>
      </c>
      <c r="B26" s="60">
        <v>89</v>
      </c>
      <c r="C26" s="55">
        <v>1</v>
      </c>
      <c r="D26" s="55">
        <v>5</v>
      </c>
      <c r="E26" s="55">
        <v>3</v>
      </c>
      <c r="F26" s="55">
        <v>1</v>
      </c>
      <c r="G26" s="55">
        <v>1</v>
      </c>
      <c r="H26" s="55">
        <v>0</v>
      </c>
      <c r="I26" s="56">
        <v>0</v>
      </c>
      <c r="J26" s="56">
        <v>11</v>
      </c>
      <c r="K26" s="55">
        <v>3650</v>
      </c>
    </row>
    <row r="27" spans="1:11" ht="15" customHeight="1" x14ac:dyDescent="0.2">
      <c r="A27" s="16" t="s">
        <v>111</v>
      </c>
      <c r="B27" s="60">
        <v>88</v>
      </c>
      <c r="C27" s="55">
        <v>1</v>
      </c>
      <c r="D27" s="55">
        <v>5</v>
      </c>
      <c r="E27" s="55">
        <v>3</v>
      </c>
      <c r="F27" s="55">
        <v>2</v>
      </c>
      <c r="G27" s="55">
        <v>1</v>
      </c>
      <c r="H27" s="55">
        <v>0</v>
      </c>
      <c r="I27" s="56">
        <v>0</v>
      </c>
      <c r="J27" s="56">
        <v>12</v>
      </c>
      <c r="K27" s="55">
        <v>3290</v>
      </c>
    </row>
    <row r="28" spans="1:11" ht="15" customHeight="1" x14ac:dyDescent="0.2">
      <c r="A28" s="16" t="s">
        <v>112</v>
      </c>
      <c r="B28" s="60">
        <v>87</v>
      </c>
      <c r="C28" s="55">
        <v>1</v>
      </c>
      <c r="D28" s="55">
        <v>5</v>
      </c>
      <c r="E28" s="55">
        <v>4</v>
      </c>
      <c r="F28" s="55">
        <v>1</v>
      </c>
      <c r="G28" s="55">
        <v>2</v>
      </c>
      <c r="H28" s="55">
        <v>0</v>
      </c>
      <c r="I28" s="56">
        <v>0</v>
      </c>
      <c r="J28" s="56">
        <v>13</v>
      </c>
      <c r="K28" s="55">
        <v>2870</v>
      </c>
    </row>
    <row r="29" spans="1:11" ht="15" customHeight="1" x14ac:dyDescent="0.2">
      <c r="A29" s="16" t="s">
        <v>113</v>
      </c>
      <c r="B29" s="60">
        <v>86</v>
      </c>
      <c r="C29" s="55">
        <v>1</v>
      </c>
      <c r="D29" s="55">
        <v>6</v>
      </c>
      <c r="E29" s="55">
        <v>3</v>
      </c>
      <c r="F29" s="55">
        <v>2</v>
      </c>
      <c r="G29" s="55">
        <v>1</v>
      </c>
      <c r="H29" s="55">
        <v>1</v>
      </c>
      <c r="I29" s="56">
        <v>0</v>
      </c>
      <c r="J29" s="56">
        <v>14</v>
      </c>
      <c r="K29" s="55">
        <v>1470</v>
      </c>
    </row>
    <row r="30" spans="1:11" ht="15" customHeight="1" x14ac:dyDescent="0.2">
      <c r="A30" s="16" t="s">
        <v>114</v>
      </c>
      <c r="B30" s="60">
        <v>92</v>
      </c>
      <c r="C30" s="55">
        <v>2</v>
      </c>
      <c r="D30" s="55">
        <v>3</v>
      </c>
      <c r="E30" s="55">
        <v>2</v>
      </c>
      <c r="F30" s="55">
        <v>1</v>
      </c>
      <c r="G30" s="55">
        <v>1</v>
      </c>
      <c r="H30" s="55">
        <v>0</v>
      </c>
      <c r="I30" s="56">
        <v>0</v>
      </c>
      <c r="J30" s="56">
        <v>8</v>
      </c>
      <c r="K30" s="55">
        <v>1080</v>
      </c>
    </row>
    <row r="31" spans="1:11" ht="15" customHeight="1" x14ac:dyDescent="0.2">
      <c r="A31" s="16" t="s">
        <v>115</v>
      </c>
      <c r="B31" s="60">
        <v>94</v>
      </c>
      <c r="C31" s="55">
        <v>0</v>
      </c>
      <c r="D31" s="55">
        <v>2</v>
      </c>
      <c r="E31" s="55">
        <v>1</v>
      </c>
      <c r="F31" s="55">
        <v>1</v>
      </c>
      <c r="G31" s="55">
        <v>1</v>
      </c>
      <c r="H31" s="55">
        <v>0</v>
      </c>
      <c r="I31" s="56">
        <v>0</v>
      </c>
      <c r="J31" s="56">
        <v>6</v>
      </c>
      <c r="K31" s="55">
        <v>2550</v>
      </c>
    </row>
    <row r="32" spans="1:11" ht="24.75" customHeight="1" x14ac:dyDescent="0.25">
      <c r="A32" s="9" t="s">
        <v>100</v>
      </c>
      <c r="B32" s="56"/>
      <c r="C32" s="56"/>
      <c r="D32" s="56"/>
      <c r="E32" s="56"/>
      <c r="F32" s="56"/>
      <c r="G32" s="56"/>
      <c r="H32" s="56"/>
      <c r="I32" s="56"/>
      <c r="J32" s="56"/>
      <c r="K32" s="55"/>
    </row>
    <row r="33" spans="1:11" x14ac:dyDescent="0.2">
      <c r="A33" s="3" t="s">
        <v>323</v>
      </c>
      <c r="B33" s="60">
        <v>92</v>
      </c>
      <c r="C33" s="55">
        <v>0</v>
      </c>
      <c r="D33" s="55">
        <v>3</v>
      </c>
      <c r="E33" s="55">
        <v>2</v>
      </c>
      <c r="F33" s="55">
        <v>1</v>
      </c>
      <c r="G33" s="55">
        <v>1</v>
      </c>
      <c r="H33" s="55">
        <v>0</v>
      </c>
      <c r="I33" s="56">
        <v>0</v>
      </c>
      <c r="J33" s="56">
        <v>8</v>
      </c>
      <c r="K33" s="55">
        <v>440</v>
      </c>
    </row>
    <row r="34" spans="1:11" x14ac:dyDescent="0.2">
      <c r="A34" s="16" t="s">
        <v>116</v>
      </c>
      <c r="B34" s="60">
        <v>81</v>
      </c>
      <c r="C34" s="55">
        <v>0</v>
      </c>
      <c r="D34" s="55">
        <v>7</v>
      </c>
      <c r="E34" s="55">
        <v>6</v>
      </c>
      <c r="F34" s="55">
        <v>2</v>
      </c>
      <c r="G34" s="55">
        <v>2</v>
      </c>
      <c r="H34" s="55">
        <v>0</v>
      </c>
      <c r="I34" s="56">
        <v>0</v>
      </c>
      <c r="J34" s="56">
        <v>19</v>
      </c>
      <c r="K34" s="55">
        <v>760</v>
      </c>
    </row>
    <row r="35" spans="1:11" x14ac:dyDescent="0.2">
      <c r="A35" s="16" t="s">
        <v>117</v>
      </c>
      <c r="B35" s="60">
        <v>85</v>
      </c>
      <c r="C35" s="55">
        <v>1</v>
      </c>
      <c r="D35" s="55">
        <v>8</v>
      </c>
      <c r="E35" s="55">
        <v>4</v>
      </c>
      <c r="F35" s="55">
        <v>1</v>
      </c>
      <c r="G35" s="55">
        <v>2</v>
      </c>
      <c r="H35" s="55">
        <v>0</v>
      </c>
      <c r="I35" s="56">
        <v>0</v>
      </c>
      <c r="J35" s="56">
        <v>15</v>
      </c>
      <c r="K35" s="55">
        <v>1210</v>
      </c>
    </row>
    <row r="36" spans="1:11" x14ac:dyDescent="0.2">
      <c r="A36" s="3" t="s">
        <v>118</v>
      </c>
      <c r="B36" s="60">
        <v>89</v>
      </c>
      <c r="C36" s="55">
        <v>2</v>
      </c>
      <c r="D36" s="55">
        <v>3</v>
      </c>
      <c r="E36" s="55">
        <v>2</v>
      </c>
      <c r="F36" s="55">
        <v>3</v>
      </c>
      <c r="G36" s="55">
        <v>0</v>
      </c>
      <c r="H36" s="55">
        <v>0</v>
      </c>
      <c r="I36" s="56">
        <v>0</v>
      </c>
      <c r="J36" s="56">
        <v>11</v>
      </c>
      <c r="K36" s="55">
        <v>920</v>
      </c>
    </row>
    <row r="37" spans="1:11" x14ac:dyDescent="0.2">
      <c r="A37" s="3" t="s">
        <v>119</v>
      </c>
      <c r="B37" s="60">
        <v>93</v>
      </c>
      <c r="C37" s="55">
        <v>1</v>
      </c>
      <c r="D37" s="55">
        <v>3</v>
      </c>
      <c r="E37" s="55">
        <v>1</v>
      </c>
      <c r="F37" s="55">
        <v>0</v>
      </c>
      <c r="G37" s="55">
        <v>1</v>
      </c>
      <c r="H37" s="55">
        <v>0</v>
      </c>
      <c r="I37" s="56">
        <v>0</v>
      </c>
      <c r="J37" s="56">
        <v>7</v>
      </c>
      <c r="K37" s="55">
        <v>1090</v>
      </c>
    </row>
    <row r="38" spans="1:11" x14ac:dyDescent="0.2">
      <c r="A38" s="3" t="s">
        <v>120</v>
      </c>
      <c r="B38" s="60">
        <v>91</v>
      </c>
      <c r="C38" s="55">
        <v>1</v>
      </c>
      <c r="D38" s="55">
        <v>4</v>
      </c>
      <c r="E38" s="55">
        <v>2</v>
      </c>
      <c r="F38" s="55">
        <v>0</v>
      </c>
      <c r="G38" s="55">
        <v>1</v>
      </c>
      <c r="H38" s="55">
        <v>0</v>
      </c>
      <c r="I38" s="56">
        <v>0</v>
      </c>
      <c r="J38" s="56">
        <v>9</v>
      </c>
      <c r="K38" s="55">
        <v>1140</v>
      </c>
    </row>
    <row r="39" spans="1:11" x14ac:dyDescent="0.2">
      <c r="A39" s="3" t="s">
        <v>121</v>
      </c>
      <c r="B39" s="60">
        <v>92</v>
      </c>
      <c r="C39" s="55">
        <v>1</v>
      </c>
      <c r="D39" s="55">
        <v>4</v>
      </c>
      <c r="E39" s="55">
        <v>2</v>
      </c>
      <c r="F39" s="55">
        <v>0</v>
      </c>
      <c r="G39" s="55">
        <v>1</v>
      </c>
      <c r="H39" s="55">
        <v>0</v>
      </c>
      <c r="I39" s="56">
        <v>0</v>
      </c>
      <c r="J39" s="56">
        <v>8</v>
      </c>
      <c r="K39" s="55">
        <v>1110</v>
      </c>
    </row>
    <row r="40" spans="1:11" x14ac:dyDescent="0.2">
      <c r="A40" s="3" t="s">
        <v>386</v>
      </c>
      <c r="B40" s="60">
        <v>89</v>
      </c>
      <c r="C40" s="55">
        <v>0</v>
      </c>
      <c r="D40" s="55">
        <v>6</v>
      </c>
      <c r="E40" s="55">
        <v>3</v>
      </c>
      <c r="F40" s="55">
        <v>1</v>
      </c>
      <c r="G40" s="55">
        <v>1</v>
      </c>
      <c r="H40" s="55">
        <v>0</v>
      </c>
      <c r="I40" s="56">
        <v>0</v>
      </c>
      <c r="J40" s="56">
        <v>11</v>
      </c>
      <c r="K40" s="55">
        <v>960</v>
      </c>
    </row>
    <row r="41" spans="1:11" x14ac:dyDescent="0.2">
      <c r="A41" s="3" t="s">
        <v>387</v>
      </c>
      <c r="B41" s="60">
        <v>91</v>
      </c>
      <c r="C41" s="55">
        <v>1</v>
      </c>
      <c r="D41" s="55">
        <v>4</v>
      </c>
      <c r="E41" s="55">
        <v>3</v>
      </c>
      <c r="F41" s="55">
        <v>0</v>
      </c>
      <c r="G41" s="55">
        <v>1</v>
      </c>
      <c r="H41" s="55">
        <v>0</v>
      </c>
      <c r="I41" s="56">
        <v>0</v>
      </c>
      <c r="J41" s="56">
        <v>9</v>
      </c>
      <c r="K41" s="55">
        <v>1220</v>
      </c>
    </row>
    <row r="42" spans="1:11" x14ac:dyDescent="0.2">
      <c r="A42" s="3" t="s">
        <v>388</v>
      </c>
      <c r="B42" s="60">
        <v>88</v>
      </c>
      <c r="C42" s="55">
        <v>1</v>
      </c>
      <c r="D42" s="55">
        <v>5</v>
      </c>
      <c r="E42" s="55">
        <v>3</v>
      </c>
      <c r="F42" s="55">
        <v>2</v>
      </c>
      <c r="G42" s="55">
        <v>2</v>
      </c>
      <c r="H42" s="55">
        <v>0</v>
      </c>
      <c r="I42" s="56">
        <v>0</v>
      </c>
      <c r="J42" s="56">
        <v>12</v>
      </c>
      <c r="K42" s="55">
        <v>1320</v>
      </c>
    </row>
    <row r="43" spans="1:11" x14ac:dyDescent="0.2">
      <c r="A43" s="3" t="s">
        <v>389</v>
      </c>
      <c r="B43" s="60">
        <v>81</v>
      </c>
      <c r="C43" s="55">
        <v>1</v>
      </c>
      <c r="D43" s="55">
        <v>7</v>
      </c>
      <c r="E43" s="55">
        <v>5</v>
      </c>
      <c r="F43" s="55">
        <v>2</v>
      </c>
      <c r="G43" s="55">
        <v>3</v>
      </c>
      <c r="H43" s="55">
        <v>1</v>
      </c>
      <c r="I43" s="56">
        <v>0</v>
      </c>
      <c r="J43" s="56">
        <v>19</v>
      </c>
      <c r="K43" s="55">
        <v>1310</v>
      </c>
    </row>
    <row r="44" spans="1:11" x14ac:dyDescent="0.2">
      <c r="A44" s="3" t="s">
        <v>390</v>
      </c>
      <c r="B44" s="60">
        <v>79</v>
      </c>
      <c r="C44" s="55">
        <v>1</v>
      </c>
      <c r="D44" s="55">
        <v>8</v>
      </c>
      <c r="E44" s="55">
        <v>4</v>
      </c>
      <c r="F44" s="55">
        <v>3</v>
      </c>
      <c r="G44" s="55">
        <v>3</v>
      </c>
      <c r="H44" s="55">
        <v>1</v>
      </c>
      <c r="I44" s="56">
        <v>0</v>
      </c>
      <c r="J44" s="56">
        <v>21</v>
      </c>
      <c r="K44" s="55">
        <v>1200</v>
      </c>
    </row>
    <row r="45" spans="1:11" x14ac:dyDescent="0.2">
      <c r="A45" s="3" t="s">
        <v>391</v>
      </c>
      <c r="B45" s="60">
        <v>90</v>
      </c>
      <c r="C45" s="55">
        <v>1</v>
      </c>
      <c r="D45" s="55">
        <v>6</v>
      </c>
      <c r="E45" s="55">
        <v>2</v>
      </c>
      <c r="F45" s="55">
        <v>1</v>
      </c>
      <c r="G45" s="55">
        <v>1</v>
      </c>
      <c r="H45" s="55">
        <v>0</v>
      </c>
      <c r="I45" s="56">
        <v>0</v>
      </c>
      <c r="J45" s="56">
        <v>10</v>
      </c>
      <c r="K45" s="55">
        <v>810</v>
      </c>
    </row>
    <row r="46" spans="1:11" x14ac:dyDescent="0.2">
      <c r="A46" s="3" t="s">
        <v>392</v>
      </c>
      <c r="B46" s="60">
        <v>97</v>
      </c>
      <c r="C46" s="55">
        <v>0</v>
      </c>
      <c r="D46" s="55">
        <v>1</v>
      </c>
      <c r="E46" s="55">
        <v>1</v>
      </c>
      <c r="F46" s="55">
        <v>0</v>
      </c>
      <c r="G46" s="55">
        <v>0</v>
      </c>
      <c r="H46" s="55">
        <v>0</v>
      </c>
      <c r="I46" s="56">
        <v>0</v>
      </c>
      <c r="J46" s="56">
        <v>3</v>
      </c>
      <c r="K46" s="55">
        <v>500</v>
      </c>
    </row>
    <row r="47" spans="1:11" x14ac:dyDescent="0.2">
      <c r="A47" s="3" t="s">
        <v>393</v>
      </c>
      <c r="B47" s="60">
        <v>98</v>
      </c>
      <c r="C47" s="55">
        <v>0</v>
      </c>
      <c r="D47" s="55">
        <v>1</v>
      </c>
      <c r="E47" s="55">
        <v>1</v>
      </c>
      <c r="F47" s="55">
        <v>0</v>
      </c>
      <c r="G47" s="55">
        <v>0</v>
      </c>
      <c r="H47" s="55">
        <v>0</v>
      </c>
      <c r="I47" s="56">
        <v>0</v>
      </c>
      <c r="J47" s="56">
        <v>2</v>
      </c>
      <c r="K47" s="55">
        <v>320</v>
      </c>
    </row>
    <row r="48" spans="1:11" x14ac:dyDescent="0.2">
      <c r="A48" s="3" t="s">
        <v>394</v>
      </c>
      <c r="B48" s="60">
        <v>99</v>
      </c>
      <c r="C48" s="55">
        <v>0</v>
      </c>
      <c r="D48" s="55">
        <v>0</v>
      </c>
      <c r="E48" s="55">
        <v>0</v>
      </c>
      <c r="F48" s="55">
        <v>0</v>
      </c>
      <c r="G48" s="55">
        <v>0</v>
      </c>
      <c r="H48" s="55">
        <v>0</v>
      </c>
      <c r="I48" s="56">
        <v>0</v>
      </c>
      <c r="J48" s="56">
        <v>1</v>
      </c>
      <c r="K48" s="55">
        <v>240</v>
      </c>
    </row>
    <row r="49" spans="1:11" x14ac:dyDescent="0.2">
      <c r="A49" s="3" t="s">
        <v>324</v>
      </c>
      <c r="B49" s="60">
        <v>97</v>
      </c>
      <c r="C49" s="55">
        <v>0</v>
      </c>
      <c r="D49" s="55">
        <v>0</v>
      </c>
      <c r="E49" s="55">
        <v>2</v>
      </c>
      <c r="F49" s="55">
        <v>0</v>
      </c>
      <c r="G49" s="55">
        <v>1</v>
      </c>
      <c r="H49" s="55">
        <v>0</v>
      </c>
      <c r="I49" s="56">
        <v>0</v>
      </c>
      <c r="J49" s="56">
        <v>3</v>
      </c>
      <c r="K49" s="55">
        <v>210</v>
      </c>
    </row>
    <row r="50" spans="1:11" ht="27.75" customHeight="1" x14ac:dyDescent="0.25">
      <c r="A50" s="9" t="s">
        <v>101</v>
      </c>
      <c r="B50" s="56"/>
      <c r="C50" s="56"/>
      <c r="D50" s="56"/>
      <c r="E50" s="56"/>
      <c r="F50" s="56"/>
      <c r="G50" s="56"/>
      <c r="H50" s="56"/>
      <c r="I50" s="56"/>
      <c r="J50" s="56"/>
      <c r="K50" s="55"/>
    </row>
    <row r="51" spans="1:11" x14ac:dyDescent="0.2">
      <c r="A51" s="23" t="s">
        <v>155</v>
      </c>
      <c r="B51" s="56">
        <v>98</v>
      </c>
      <c r="C51" s="55">
        <v>0</v>
      </c>
      <c r="D51" s="56">
        <v>1</v>
      </c>
      <c r="E51" s="56">
        <v>0</v>
      </c>
      <c r="F51" s="55">
        <v>0</v>
      </c>
      <c r="G51" s="55">
        <v>0</v>
      </c>
      <c r="H51" s="55">
        <v>1</v>
      </c>
      <c r="I51" s="56">
        <v>0</v>
      </c>
      <c r="J51" s="56">
        <v>2</v>
      </c>
      <c r="K51" s="55">
        <v>330</v>
      </c>
    </row>
    <row r="52" spans="1:11" x14ac:dyDescent="0.2">
      <c r="A52" s="23" t="s">
        <v>395</v>
      </c>
      <c r="B52" s="60">
        <v>94</v>
      </c>
      <c r="C52" s="55">
        <v>1</v>
      </c>
      <c r="D52" s="55">
        <v>2</v>
      </c>
      <c r="E52" s="55">
        <v>1</v>
      </c>
      <c r="F52" s="55">
        <v>1</v>
      </c>
      <c r="G52" s="55">
        <v>1</v>
      </c>
      <c r="H52" s="55">
        <v>0</v>
      </c>
      <c r="I52" s="56">
        <v>0</v>
      </c>
      <c r="J52" s="56">
        <v>6</v>
      </c>
      <c r="K52" s="55">
        <v>820</v>
      </c>
    </row>
    <row r="53" spans="1:11" x14ac:dyDescent="0.2">
      <c r="A53" s="23" t="s">
        <v>150</v>
      </c>
      <c r="B53" s="60">
        <v>91</v>
      </c>
      <c r="C53" s="55">
        <v>1</v>
      </c>
      <c r="D53" s="55">
        <v>4</v>
      </c>
      <c r="E53" s="55">
        <v>3</v>
      </c>
      <c r="F53" s="55">
        <v>1</v>
      </c>
      <c r="G53" s="55">
        <v>1</v>
      </c>
      <c r="H53" s="55">
        <v>0</v>
      </c>
      <c r="I53" s="56">
        <v>0</v>
      </c>
      <c r="J53" s="56">
        <v>9</v>
      </c>
      <c r="K53" s="55">
        <v>930</v>
      </c>
    </row>
    <row r="54" spans="1:11" x14ac:dyDescent="0.2">
      <c r="A54" s="23" t="s">
        <v>151</v>
      </c>
      <c r="B54" s="60">
        <v>90</v>
      </c>
      <c r="C54" s="55">
        <v>3</v>
      </c>
      <c r="D54" s="55">
        <v>2</v>
      </c>
      <c r="E54" s="55">
        <v>2</v>
      </c>
      <c r="F54" s="55">
        <v>1</v>
      </c>
      <c r="G54" s="55">
        <v>1</v>
      </c>
      <c r="H54" s="55">
        <v>1</v>
      </c>
      <c r="I54" s="56">
        <v>0</v>
      </c>
      <c r="J54" s="56">
        <v>10</v>
      </c>
      <c r="K54" s="55">
        <v>710</v>
      </c>
    </row>
    <row r="55" spans="1:11" x14ac:dyDescent="0.2">
      <c r="A55" s="23" t="s">
        <v>152</v>
      </c>
      <c r="B55" s="60">
        <v>93</v>
      </c>
      <c r="C55" s="55">
        <v>0</v>
      </c>
      <c r="D55" s="55">
        <v>3</v>
      </c>
      <c r="E55" s="55">
        <v>2</v>
      </c>
      <c r="F55" s="55">
        <v>1</v>
      </c>
      <c r="G55" s="55">
        <v>1</v>
      </c>
      <c r="H55" s="55">
        <v>0</v>
      </c>
      <c r="I55" s="56">
        <v>0</v>
      </c>
      <c r="J55" s="56">
        <v>7</v>
      </c>
      <c r="K55" s="55">
        <v>460</v>
      </c>
    </row>
    <row r="56" spans="1:11" x14ac:dyDescent="0.2">
      <c r="A56" s="23" t="s">
        <v>153</v>
      </c>
      <c r="B56" s="60">
        <v>98</v>
      </c>
      <c r="C56" s="55">
        <v>1</v>
      </c>
      <c r="D56" s="55">
        <v>1</v>
      </c>
      <c r="E56" s="55">
        <v>1</v>
      </c>
      <c r="F56" s="55">
        <v>0</v>
      </c>
      <c r="G56" s="55">
        <v>0</v>
      </c>
      <c r="H56" s="55">
        <v>0</v>
      </c>
      <c r="I56" s="56">
        <v>0</v>
      </c>
      <c r="J56" s="56">
        <v>2</v>
      </c>
      <c r="K56" s="55">
        <v>370</v>
      </c>
    </row>
    <row r="57" spans="1:11" ht="22.5" customHeight="1" x14ac:dyDescent="0.25">
      <c r="A57" s="9" t="s">
        <v>102</v>
      </c>
      <c r="B57" s="33"/>
      <c r="C57" s="61"/>
      <c r="D57" s="61"/>
      <c r="E57" s="61"/>
      <c r="F57" s="61"/>
      <c r="G57" s="61"/>
      <c r="H57" s="61"/>
      <c r="I57" s="56"/>
      <c r="J57" s="56"/>
      <c r="K57" s="55"/>
    </row>
    <row r="58" spans="1:11" x14ac:dyDescent="0.2">
      <c r="A58" s="23" t="s">
        <v>96</v>
      </c>
      <c r="B58" s="56">
        <v>85</v>
      </c>
      <c r="C58" s="56">
        <v>1</v>
      </c>
      <c r="D58" s="56">
        <v>7</v>
      </c>
      <c r="E58" s="56">
        <v>4</v>
      </c>
      <c r="F58" s="56">
        <v>1</v>
      </c>
      <c r="G58" s="56">
        <v>2</v>
      </c>
      <c r="H58" s="56">
        <v>0</v>
      </c>
      <c r="I58" s="56">
        <v>0</v>
      </c>
      <c r="J58" s="56">
        <v>15</v>
      </c>
      <c r="K58" s="55">
        <v>4550</v>
      </c>
    </row>
    <row r="59" spans="1:11" x14ac:dyDescent="0.2">
      <c r="A59" s="23" t="s">
        <v>97</v>
      </c>
      <c r="B59" s="60">
        <v>89</v>
      </c>
      <c r="C59" s="55">
        <v>1</v>
      </c>
      <c r="D59" s="55">
        <v>4</v>
      </c>
      <c r="E59" s="55">
        <v>3</v>
      </c>
      <c r="F59" s="55">
        <v>1</v>
      </c>
      <c r="G59" s="55">
        <v>1</v>
      </c>
      <c r="H59" s="55">
        <v>0</v>
      </c>
      <c r="I59" s="56">
        <v>0</v>
      </c>
      <c r="J59" s="56">
        <v>11</v>
      </c>
      <c r="K59" s="55">
        <v>5550</v>
      </c>
    </row>
    <row r="60" spans="1:11" x14ac:dyDescent="0.2">
      <c r="A60" s="23" t="s">
        <v>396</v>
      </c>
      <c r="B60" s="60">
        <v>92</v>
      </c>
      <c r="C60" s="55">
        <v>1</v>
      </c>
      <c r="D60" s="55">
        <v>4</v>
      </c>
      <c r="E60" s="55">
        <v>2</v>
      </c>
      <c r="F60" s="55">
        <v>1</v>
      </c>
      <c r="G60" s="55">
        <v>1</v>
      </c>
      <c r="H60" s="55">
        <v>0</v>
      </c>
      <c r="I60" s="56">
        <v>0</v>
      </c>
      <c r="J60" s="56">
        <v>8</v>
      </c>
      <c r="K60" s="55">
        <v>1870</v>
      </c>
    </row>
    <row r="61" spans="1:11" x14ac:dyDescent="0.2">
      <c r="A61" s="23" t="s">
        <v>397</v>
      </c>
      <c r="B61" s="60">
        <v>97</v>
      </c>
      <c r="C61" s="55">
        <v>0</v>
      </c>
      <c r="D61" s="55">
        <v>1</v>
      </c>
      <c r="E61" s="55">
        <v>0</v>
      </c>
      <c r="F61" s="55">
        <v>1</v>
      </c>
      <c r="G61" s="55">
        <v>0</v>
      </c>
      <c r="H61" s="55">
        <v>0</v>
      </c>
      <c r="I61" s="56">
        <v>0</v>
      </c>
      <c r="J61" s="56">
        <v>3</v>
      </c>
      <c r="K61" s="55">
        <v>1060</v>
      </c>
    </row>
    <row r="62" spans="1:11" x14ac:dyDescent="0.2">
      <c r="A62" s="23" t="s">
        <v>398</v>
      </c>
      <c r="B62" s="60">
        <v>92</v>
      </c>
      <c r="C62" s="55">
        <v>1</v>
      </c>
      <c r="D62" s="55">
        <v>3</v>
      </c>
      <c r="E62" s="55">
        <v>2</v>
      </c>
      <c r="F62" s="55">
        <v>0</v>
      </c>
      <c r="G62" s="55">
        <v>1</v>
      </c>
      <c r="H62" s="55">
        <v>0</v>
      </c>
      <c r="I62" s="56">
        <v>0</v>
      </c>
      <c r="J62" s="56">
        <v>8</v>
      </c>
      <c r="K62" s="55">
        <v>2710</v>
      </c>
    </row>
    <row r="63" spans="1:11" x14ac:dyDescent="0.2">
      <c r="A63" s="23" t="s">
        <v>399</v>
      </c>
      <c r="B63" s="60">
        <v>95</v>
      </c>
      <c r="C63" s="55">
        <v>0</v>
      </c>
      <c r="D63" s="55">
        <v>2</v>
      </c>
      <c r="E63" s="55">
        <v>1</v>
      </c>
      <c r="F63" s="55">
        <v>1</v>
      </c>
      <c r="G63" s="55">
        <v>0</v>
      </c>
      <c r="H63" s="55">
        <v>0</v>
      </c>
      <c r="I63" s="56">
        <v>0</v>
      </c>
      <c r="J63" s="56">
        <v>5</v>
      </c>
      <c r="K63" s="55">
        <v>2660</v>
      </c>
    </row>
  </sheetData>
  <phoneticPr fontId="13" type="noConversion"/>
  <pageMargins left="0.74803149606299213" right="0.74803149606299213" top="0.98425196850393704" bottom="0.98425196850393704" header="0.51181102362204722" footer="0.51181102362204722"/>
  <pageSetup paperSize="9" scale="42" orientation="portrait" r:id="rId1"/>
  <headerFooter scaleWithDoc="0" alignWithMargins="0">
    <oddHeader>&amp;R&amp;"Arial,Bold"&amp;12ROAD TRAFFIC</oddHead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zoomScaleNormal="100" workbookViewId="0">
      <selection activeCell="M26" sqref="M26"/>
    </sheetView>
  </sheetViews>
  <sheetFormatPr defaultRowHeight="12.75" x14ac:dyDescent="0.2"/>
  <cols>
    <col min="1" max="1" width="13.85546875" style="1" customWidth="1"/>
    <col min="2" max="3" width="11.28515625" style="1" customWidth="1"/>
    <col min="4" max="16384" width="9.140625" style="1"/>
  </cols>
  <sheetData>
    <row r="1" spans="1:7" ht="15.75" x14ac:dyDescent="0.25">
      <c r="A1" s="9" t="s">
        <v>176</v>
      </c>
      <c r="B1" s="3"/>
      <c r="C1" s="3"/>
      <c r="D1" s="3"/>
      <c r="E1" s="3"/>
      <c r="F1" s="3"/>
      <c r="G1" s="3"/>
    </row>
    <row r="2" spans="1:7" x14ac:dyDescent="0.2">
      <c r="A2" s="1" t="s">
        <v>242</v>
      </c>
    </row>
    <row r="3" spans="1:7" x14ac:dyDescent="0.2">
      <c r="A3" s="1" t="s">
        <v>299</v>
      </c>
    </row>
    <row r="4" spans="1:7" ht="38.25" x14ac:dyDescent="0.2">
      <c r="A4" s="46" t="s">
        <v>301</v>
      </c>
      <c r="B4" s="47" t="s">
        <v>146</v>
      </c>
      <c r="C4" s="47" t="s">
        <v>147</v>
      </c>
    </row>
    <row r="5" spans="1:7" x14ac:dyDescent="0.2">
      <c r="A5" s="1">
        <v>2004</v>
      </c>
      <c r="B5" s="1">
        <v>11.88</v>
      </c>
      <c r="C5" s="62">
        <v>14460</v>
      </c>
    </row>
    <row r="6" spans="1:7" x14ac:dyDescent="0.2">
      <c r="A6" s="1">
        <v>2005</v>
      </c>
      <c r="B6" s="1">
        <v>11.64</v>
      </c>
      <c r="C6" s="62">
        <v>13780</v>
      </c>
    </row>
    <row r="7" spans="1:7" x14ac:dyDescent="0.2">
      <c r="A7" s="1">
        <v>2006</v>
      </c>
      <c r="B7" s="1">
        <v>12.72</v>
      </c>
      <c r="C7" s="62">
        <v>14010</v>
      </c>
    </row>
    <row r="8" spans="1:7" x14ac:dyDescent="0.2">
      <c r="A8" s="1">
        <v>2007</v>
      </c>
      <c r="B8" s="1">
        <v>14.35</v>
      </c>
      <c r="C8" s="62">
        <v>9260</v>
      </c>
    </row>
    <row r="9" spans="1:7" x14ac:dyDescent="0.2">
      <c r="A9" s="1">
        <v>2008</v>
      </c>
      <c r="B9" s="1">
        <v>13.1</v>
      </c>
      <c r="C9" s="62">
        <v>9320</v>
      </c>
    </row>
    <row r="10" spans="1:7" x14ac:dyDescent="0.2">
      <c r="A10" s="1">
        <v>2009</v>
      </c>
      <c r="B10" s="1">
        <v>11</v>
      </c>
      <c r="C10" s="62">
        <v>8680</v>
      </c>
    </row>
    <row r="11" spans="1:7" x14ac:dyDescent="0.2">
      <c r="A11" s="1">
        <v>2010</v>
      </c>
      <c r="B11" s="1">
        <v>10.5</v>
      </c>
      <c r="C11" s="62">
        <v>7580</v>
      </c>
    </row>
    <row r="12" spans="1:7" x14ac:dyDescent="0.2">
      <c r="A12" s="1">
        <v>2011</v>
      </c>
      <c r="B12" s="1">
        <v>11.2</v>
      </c>
      <c r="C12" s="62">
        <v>8320</v>
      </c>
    </row>
    <row r="13" spans="1:7" x14ac:dyDescent="0.2">
      <c r="A13" s="1">
        <v>2012</v>
      </c>
      <c r="B13" s="1">
        <v>9.9</v>
      </c>
      <c r="C13" s="62">
        <v>9830</v>
      </c>
    </row>
    <row r="14" spans="1:7" x14ac:dyDescent="0.2">
      <c r="A14" s="1">
        <v>2013</v>
      </c>
      <c r="B14" s="1">
        <v>9.6999999999999993</v>
      </c>
      <c r="C14" s="62">
        <v>10200</v>
      </c>
    </row>
    <row r="15" spans="1:7" x14ac:dyDescent="0.2">
      <c r="A15" s="1">
        <v>2014</v>
      </c>
      <c r="B15" s="1">
        <v>11.7</v>
      </c>
      <c r="C15" s="62">
        <v>9820</v>
      </c>
    </row>
    <row r="16" spans="1:7" x14ac:dyDescent="0.2">
      <c r="A16" s="1">
        <v>2015</v>
      </c>
      <c r="B16" s="1">
        <v>12.4</v>
      </c>
      <c r="C16" s="62">
        <v>9690</v>
      </c>
    </row>
    <row r="17" spans="1:3" x14ac:dyDescent="0.2">
      <c r="A17" s="1">
        <v>2016</v>
      </c>
      <c r="B17" s="1">
        <v>11.7</v>
      </c>
      <c r="C17" s="62">
        <v>9810</v>
      </c>
    </row>
    <row r="18" spans="1:3" x14ac:dyDescent="0.2">
      <c r="A18" s="1">
        <v>2017</v>
      </c>
      <c r="B18" s="1">
        <v>12.8</v>
      </c>
      <c r="C18" s="62">
        <v>9960</v>
      </c>
    </row>
    <row r="19" spans="1:3" x14ac:dyDescent="0.2">
      <c r="A19" s="1">
        <v>2018</v>
      </c>
      <c r="B19" s="1">
        <v>13</v>
      </c>
      <c r="C19" s="62">
        <v>9390</v>
      </c>
    </row>
    <row r="20" spans="1:3" x14ac:dyDescent="0.2">
      <c r="A20" s="1">
        <v>2019</v>
      </c>
      <c r="B20" s="1">
        <v>11.9</v>
      </c>
      <c r="C20" s="62">
        <v>9880</v>
      </c>
    </row>
    <row r="21" spans="1:3" x14ac:dyDescent="0.2">
      <c r="A21" s="1" t="s">
        <v>325</v>
      </c>
      <c r="B21" s="1">
        <v>4.7</v>
      </c>
      <c r="C21" s="62">
        <v>1770</v>
      </c>
    </row>
    <row r="22" spans="1:3" x14ac:dyDescent="0.2">
      <c r="A22" s="1">
        <v>2021</v>
      </c>
      <c r="B22" s="1">
        <v>11.8</v>
      </c>
      <c r="C22" s="62">
        <v>8680</v>
      </c>
    </row>
    <row r="23" spans="1:3" x14ac:dyDescent="0.2">
      <c r="A23" s="1" t="s">
        <v>400</v>
      </c>
      <c r="B23" s="1">
        <v>9.6999999999999993</v>
      </c>
      <c r="C23" s="62">
        <v>7110</v>
      </c>
    </row>
  </sheetData>
  <pageMargins left="0.7" right="0.7" top="0.75" bottom="0.75" header="0.3" footer="0.3"/>
  <pageSetup paperSize="9" scale="97"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3"/>
  <sheetViews>
    <sheetView zoomScaleNormal="100" workbookViewId="0">
      <selection activeCell="M26" sqref="M26"/>
    </sheetView>
  </sheetViews>
  <sheetFormatPr defaultRowHeight="12.75" x14ac:dyDescent="0.2"/>
  <cols>
    <col min="1" max="1" width="12.85546875" style="1" customWidth="1"/>
    <col min="2" max="2" width="13.85546875" style="1" customWidth="1"/>
    <col min="3" max="3" width="21.5703125" style="1" customWidth="1"/>
    <col min="4" max="16384" width="9.140625" style="1"/>
  </cols>
  <sheetData>
    <row r="1" spans="1:3" ht="16.5" x14ac:dyDescent="0.25">
      <c r="A1" s="27" t="s">
        <v>177</v>
      </c>
    </row>
    <row r="2" spans="1:3" x14ac:dyDescent="0.2">
      <c r="A2" s="1" t="s">
        <v>242</v>
      </c>
    </row>
    <row r="3" spans="1:3" x14ac:dyDescent="0.2">
      <c r="A3" s="1" t="s">
        <v>300</v>
      </c>
    </row>
    <row r="4" spans="1:3" x14ac:dyDescent="0.2">
      <c r="A4" s="46" t="s">
        <v>301</v>
      </c>
      <c r="B4" s="47" t="s">
        <v>148</v>
      </c>
      <c r="C4" s="47" t="s">
        <v>147</v>
      </c>
    </row>
    <row r="5" spans="1:3" x14ac:dyDescent="0.2">
      <c r="A5" s="1">
        <v>2004</v>
      </c>
      <c r="B5" s="1">
        <v>8.9</v>
      </c>
      <c r="C5" s="62">
        <v>2752</v>
      </c>
    </row>
    <row r="6" spans="1:3" x14ac:dyDescent="0.2">
      <c r="A6" s="1">
        <v>2005</v>
      </c>
      <c r="B6" s="1">
        <v>9.5</v>
      </c>
      <c r="C6" s="62">
        <v>2548</v>
      </c>
    </row>
    <row r="7" spans="1:3" x14ac:dyDescent="0.2">
      <c r="A7" s="1">
        <v>2006</v>
      </c>
      <c r="B7" s="1">
        <v>8.9</v>
      </c>
      <c r="C7" s="62">
        <v>2726</v>
      </c>
    </row>
    <row r="8" spans="1:3" x14ac:dyDescent="0.2">
      <c r="A8" s="1">
        <v>2007</v>
      </c>
      <c r="B8" s="1">
        <v>12.5</v>
      </c>
      <c r="C8" s="62">
        <v>1674</v>
      </c>
    </row>
    <row r="9" spans="1:3" x14ac:dyDescent="0.2">
      <c r="A9" s="1">
        <v>2008</v>
      </c>
      <c r="B9" s="1">
        <v>14.4</v>
      </c>
      <c r="C9" s="62">
        <v>1720</v>
      </c>
    </row>
    <row r="10" spans="1:3" x14ac:dyDescent="0.2">
      <c r="A10" s="1">
        <v>2009</v>
      </c>
      <c r="B10" s="1">
        <v>9.9</v>
      </c>
      <c r="C10" s="62">
        <v>1460</v>
      </c>
    </row>
    <row r="11" spans="1:3" x14ac:dyDescent="0.2">
      <c r="A11" s="1">
        <v>2010</v>
      </c>
      <c r="B11" s="1">
        <v>12.3</v>
      </c>
      <c r="C11" s="62">
        <v>1310</v>
      </c>
    </row>
    <row r="12" spans="1:3" x14ac:dyDescent="0.2">
      <c r="A12" s="1">
        <v>2011</v>
      </c>
      <c r="B12" s="1">
        <v>10.5</v>
      </c>
      <c r="C12" s="62">
        <v>1440</v>
      </c>
    </row>
    <row r="13" spans="1:3" x14ac:dyDescent="0.2">
      <c r="A13" s="1">
        <v>2012</v>
      </c>
      <c r="B13" s="1">
        <v>11.1</v>
      </c>
      <c r="C13" s="62">
        <v>1540</v>
      </c>
    </row>
    <row r="14" spans="1:3" x14ac:dyDescent="0.2">
      <c r="A14" s="1">
        <v>2013</v>
      </c>
      <c r="B14" s="1">
        <v>10.199999999999999</v>
      </c>
      <c r="C14" s="62">
        <v>1690</v>
      </c>
    </row>
    <row r="15" spans="1:3" x14ac:dyDescent="0.2">
      <c r="A15" s="1">
        <v>2014</v>
      </c>
      <c r="B15" s="1">
        <v>10.7</v>
      </c>
      <c r="C15" s="62">
        <v>1630</v>
      </c>
    </row>
    <row r="16" spans="1:3" x14ac:dyDescent="0.2">
      <c r="A16" s="1">
        <v>2015</v>
      </c>
      <c r="B16" s="1">
        <v>9.9</v>
      </c>
      <c r="C16" s="62">
        <v>1690</v>
      </c>
    </row>
    <row r="17" spans="1:3" x14ac:dyDescent="0.2">
      <c r="A17" s="1">
        <v>2016</v>
      </c>
      <c r="B17" s="1">
        <v>10</v>
      </c>
      <c r="C17" s="62">
        <v>1480</v>
      </c>
    </row>
    <row r="18" spans="1:3" x14ac:dyDescent="0.2">
      <c r="A18" s="1">
        <v>2017</v>
      </c>
      <c r="B18" s="1">
        <v>12.5</v>
      </c>
      <c r="C18" s="62">
        <v>1480</v>
      </c>
    </row>
    <row r="19" spans="1:3" x14ac:dyDescent="0.2">
      <c r="A19" s="1">
        <v>2018</v>
      </c>
      <c r="B19" s="1">
        <v>10.5</v>
      </c>
      <c r="C19" s="62">
        <v>1510</v>
      </c>
    </row>
    <row r="20" spans="1:3" x14ac:dyDescent="0.2">
      <c r="A20" s="1">
        <v>2019</v>
      </c>
      <c r="B20" s="1">
        <v>12.5</v>
      </c>
      <c r="C20" s="62">
        <v>1350</v>
      </c>
    </row>
    <row r="21" spans="1:3" x14ac:dyDescent="0.2">
      <c r="A21" s="1" t="s">
        <v>325</v>
      </c>
      <c r="B21" s="1">
        <v>7.3</v>
      </c>
      <c r="C21" s="62">
        <v>80</v>
      </c>
    </row>
    <row r="22" spans="1:3" x14ac:dyDescent="0.2">
      <c r="A22" s="1">
        <v>2021</v>
      </c>
      <c r="B22" s="48">
        <v>9</v>
      </c>
      <c r="C22" s="62">
        <v>640</v>
      </c>
    </row>
    <row r="23" spans="1:3" x14ac:dyDescent="0.2">
      <c r="A23" s="1" t="s">
        <v>400</v>
      </c>
      <c r="B23" s="48">
        <v>11.6</v>
      </c>
      <c r="C23" s="62">
        <v>940</v>
      </c>
    </row>
  </sheetData>
  <pageMargins left="0.7" right="0.7" top="0.75" bottom="0.75" header="0.3" footer="0.3"/>
  <pageSetup paperSize="9"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57"/>
  <sheetViews>
    <sheetView zoomScale="78" zoomScaleNormal="78" workbookViewId="0">
      <selection activeCell="M26" sqref="M26"/>
    </sheetView>
  </sheetViews>
  <sheetFormatPr defaultRowHeight="12.75" x14ac:dyDescent="0.2"/>
  <cols>
    <col min="1" max="1" width="36.42578125" style="1" customWidth="1"/>
    <col min="2" max="2" width="11" style="1" customWidth="1"/>
    <col min="3" max="16" width="11.42578125" style="1" customWidth="1"/>
    <col min="17" max="17" width="12.140625" style="1" customWidth="1"/>
    <col min="18" max="18" width="11.5703125" style="1" customWidth="1"/>
    <col min="19" max="31" width="11.85546875" style="1" customWidth="1"/>
    <col min="32" max="32" width="12" style="1" customWidth="1"/>
    <col min="33" max="35" width="9.140625" style="1"/>
    <col min="36" max="36" width="13.7109375" style="1" customWidth="1"/>
    <col min="37" max="16384" width="9.140625" style="1"/>
  </cols>
  <sheetData>
    <row r="1" spans="1:29" s="3" customFormat="1" ht="15.75" x14ac:dyDescent="0.25">
      <c r="A1" s="9" t="s">
        <v>329</v>
      </c>
    </row>
    <row r="2" spans="1:29" s="3" customFormat="1" ht="15" x14ac:dyDescent="0.2">
      <c r="A2" s="3" t="s">
        <v>242</v>
      </c>
    </row>
    <row r="3" spans="1:29" s="3" customFormat="1" ht="18" customHeight="1" x14ac:dyDescent="0.2">
      <c r="A3" s="3" t="s">
        <v>320</v>
      </c>
    </row>
    <row r="4" spans="1:29" ht="31.5" x14ac:dyDescent="0.25">
      <c r="A4" s="9" t="s">
        <v>302</v>
      </c>
      <c r="B4" s="9" t="s">
        <v>205</v>
      </c>
      <c r="C4" s="52" t="s">
        <v>306</v>
      </c>
      <c r="D4" s="52" t="s">
        <v>307</v>
      </c>
      <c r="E4" s="52" t="s">
        <v>308</v>
      </c>
      <c r="F4" s="52" t="s">
        <v>309</v>
      </c>
      <c r="G4" s="52" t="s">
        <v>310</v>
      </c>
      <c r="H4" s="52" t="s">
        <v>311</v>
      </c>
      <c r="I4" s="52" t="s">
        <v>312</v>
      </c>
      <c r="J4" s="52" t="s">
        <v>313</v>
      </c>
      <c r="K4" s="52" t="s">
        <v>314</v>
      </c>
      <c r="L4" s="52" t="s">
        <v>315</v>
      </c>
      <c r="M4" s="52" t="s">
        <v>316</v>
      </c>
      <c r="N4" s="52" t="s">
        <v>317</v>
      </c>
      <c r="O4" s="52" t="s">
        <v>318</v>
      </c>
      <c r="P4" s="52" t="s">
        <v>319</v>
      </c>
      <c r="Q4" s="52" t="s">
        <v>345</v>
      </c>
      <c r="R4" s="52" t="s">
        <v>348</v>
      </c>
    </row>
    <row r="5" spans="1:29" ht="21" customHeight="1" x14ac:dyDescent="0.25">
      <c r="A5" s="41" t="s">
        <v>133</v>
      </c>
      <c r="Q5" s="48"/>
      <c r="R5" s="48"/>
    </row>
    <row r="6" spans="1:29" ht="15" x14ac:dyDescent="0.2">
      <c r="A6" s="3" t="s">
        <v>1</v>
      </c>
      <c r="B6" s="48">
        <v>170.55</v>
      </c>
      <c r="C6" s="48">
        <v>174.66</v>
      </c>
      <c r="D6" s="48">
        <v>185.14</v>
      </c>
      <c r="E6" s="48">
        <v>176.8</v>
      </c>
      <c r="F6" s="48">
        <v>176.38</v>
      </c>
      <c r="G6" s="48">
        <v>177.95</v>
      </c>
      <c r="H6" s="48">
        <v>163.65</v>
      </c>
      <c r="I6" s="48">
        <v>165.7</v>
      </c>
      <c r="J6" s="48">
        <v>161.38</v>
      </c>
      <c r="K6" s="48">
        <v>160.5</v>
      </c>
      <c r="L6" s="48">
        <v>153.53</v>
      </c>
      <c r="M6" s="48">
        <v>149.09</v>
      </c>
      <c r="N6" s="48">
        <v>152.82</v>
      </c>
      <c r="O6" s="48">
        <v>131.80000000000001</v>
      </c>
      <c r="P6" s="48">
        <v>150.44</v>
      </c>
      <c r="Q6" s="48">
        <v>117.45</v>
      </c>
      <c r="R6" s="48">
        <v>116.94</v>
      </c>
      <c r="AB6" s="48"/>
      <c r="AC6" s="48"/>
    </row>
    <row r="7" spans="1:29" ht="15" x14ac:dyDescent="0.2">
      <c r="A7" s="3" t="s">
        <v>134</v>
      </c>
      <c r="B7" s="49">
        <v>544.08000000000004</v>
      </c>
      <c r="C7" s="49">
        <v>607.85</v>
      </c>
      <c r="D7" s="49">
        <v>662.36</v>
      </c>
      <c r="E7" s="49">
        <v>736.46</v>
      </c>
      <c r="F7" s="49">
        <v>754.37</v>
      </c>
      <c r="G7" s="50">
        <v>758.16</v>
      </c>
      <c r="H7" s="50">
        <v>789.89</v>
      </c>
      <c r="I7" s="50">
        <v>831.33</v>
      </c>
      <c r="J7" s="50">
        <v>872.64</v>
      </c>
      <c r="K7" s="50">
        <v>918.37</v>
      </c>
      <c r="L7" s="50">
        <v>948.74</v>
      </c>
      <c r="M7" s="50">
        <v>977.65</v>
      </c>
      <c r="N7" s="50">
        <v>1017.81</v>
      </c>
      <c r="O7" s="50">
        <v>1015.39</v>
      </c>
      <c r="P7" s="48">
        <v>1019.43</v>
      </c>
      <c r="Q7" s="48">
        <v>716.71</v>
      </c>
      <c r="R7" s="48">
        <v>842.29</v>
      </c>
      <c r="AB7" s="48"/>
      <c r="AC7" s="48"/>
    </row>
    <row r="8" spans="1:29" ht="15" x14ac:dyDescent="0.2">
      <c r="A8" s="3" t="s">
        <v>135</v>
      </c>
      <c r="B8" s="48">
        <v>1467.28</v>
      </c>
      <c r="C8" s="48">
        <v>1450.98</v>
      </c>
      <c r="D8" s="48">
        <v>1411.44</v>
      </c>
      <c r="E8" s="48">
        <v>1334.05</v>
      </c>
      <c r="F8" s="49">
        <v>1310.94</v>
      </c>
      <c r="G8" s="50">
        <v>1234.95</v>
      </c>
      <c r="H8" s="50">
        <v>1184.6600000000001</v>
      </c>
      <c r="I8" s="50">
        <v>1134.99</v>
      </c>
      <c r="J8" s="50">
        <v>1077</v>
      </c>
      <c r="K8" s="50">
        <v>1057.94</v>
      </c>
      <c r="L8" s="50">
        <v>1021.46</v>
      </c>
      <c r="M8" s="48">
        <v>999.99</v>
      </c>
      <c r="N8" s="48">
        <v>967.19</v>
      </c>
      <c r="O8" s="48">
        <v>957.75</v>
      </c>
      <c r="P8" s="48">
        <v>935.62</v>
      </c>
      <c r="Q8" s="48">
        <v>694.34</v>
      </c>
      <c r="R8" s="48">
        <v>862.14</v>
      </c>
      <c r="AB8" s="48"/>
      <c r="AC8" s="48"/>
    </row>
    <row r="9" spans="1:29" ht="15" x14ac:dyDescent="0.2">
      <c r="A9" s="3" t="s">
        <v>136</v>
      </c>
      <c r="B9" s="48">
        <v>12.05</v>
      </c>
      <c r="C9" s="48">
        <v>11.69</v>
      </c>
      <c r="D9" s="48">
        <v>12.88</v>
      </c>
      <c r="E9" s="48">
        <v>12.57</v>
      </c>
      <c r="F9" s="48">
        <v>13.03</v>
      </c>
      <c r="G9" s="48">
        <v>11.78</v>
      </c>
      <c r="H9" s="48">
        <v>11.93</v>
      </c>
      <c r="I9" s="48">
        <v>10.92</v>
      </c>
      <c r="J9" s="48">
        <v>11.34</v>
      </c>
      <c r="K9" s="48">
        <v>11.8</v>
      </c>
      <c r="L9" s="48">
        <v>11.69</v>
      </c>
      <c r="M9" s="48">
        <v>11.41</v>
      </c>
      <c r="N9" s="48">
        <v>11.7</v>
      </c>
      <c r="O9" s="48">
        <v>11.61</v>
      </c>
      <c r="P9" s="48">
        <v>11.62</v>
      </c>
      <c r="Q9" s="48">
        <v>8.48</v>
      </c>
      <c r="R9" s="48">
        <v>9.1999999999999993</v>
      </c>
      <c r="AB9" s="48"/>
      <c r="AC9" s="48"/>
    </row>
    <row r="10" spans="1:29" ht="15" x14ac:dyDescent="0.2">
      <c r="A10" s="3" t="s">
        <v>137</v>
      </c>
      <c r="B10" s="48">
        <v>620.26</v>
      </c>
      <c r="C10" s="48">
        <v>640.82000000000005</v>
      </c>
      <c r="D10" s="48">
        <v>660.76</v>
      </c>
      <c r="E10" s="48">
        <v>656.69</v>
      </c>
      <c r="F10" s="48">
        <v>603.82000000000005</v>
      </c>
      <c r="G10" s="48">
        <v>603.41</v>
      </c>
      <c r="H10" s="48">
        <v>584.96</v>
      </c>
      <c r="I10" s="48">
        <v>585.59</v>
      </c>
      <c r="J10" s="48">
        <v>589.61</v>
      </c>
      <c r="K10" s="48">
        <v>595.20000000000005</v>
      </c>
      <c r="L10" s="48">
        <v>602.19000000000005</v>
      </c>
      <c r="M10" s="48">
        <v>615.27</v>
      </c>
      <c r="N10" s="48">
        <v>635.65</v>
      </c>
      <c r="O10" s="48">
        <v>641.41</v>
      </c>
      <c r="P10" s="48">
        <v>639.07000000000005</v>
      </c>
      <c r="Q10" s="48">
        <v>562.54999999999995</v>
      </c>
      <c r="R10" s="48">
        <v>633.67999999999995</v>
      </c>
      <c r="AB10" s="48"/>
      <c r="AC10" s="48"/>
    </row>
    <row r="11" spans="1:29" ht="15" x14ac:dyDescent="0.2">
      <c r="A11" s="3" t="s">
        <v>139</v>
      </c>
      <c r="B11" s="48">
        <v>344.73</v>
      </c>
      <c r="C11" s="48">
        <v>364.35</v>
      </c>
      <c r="D11" s="48">
        <v>390.1</v>
      </c>
      <c r="E11" s="48">
        <v>398.63</v>
      </c>
      <c r="F11" s="48">
        <v>393.74</v>
      </c>
      <c r="G11" s="48">
        <v>397.65</v>
      </c>
      <c r="H11" s="48">
        <v>399.31</v>
      </c>
      <c r="I11" s="48">
        <v>409.16</v>
      </c>
      <c r="J11" s="48">
        <v>416.31</v>
      </c>
      <c r="K11" s="48">
        <v>443.54</v>
      </c>
      <c r="L11" s="48">
        <v>465.35</v>
      </c>
      <c r="M11" s="48">
        <v>501.46</v>
      </c>
      <c r="N11" s="48">
        <v>535.91999999999996</v>
      </c>
      <c r="O11" s="48">
        <v>536.24</v>
      </c>
      <c r="P11" s="48">
        <v>535.08000000000004</v>
      </c>
      <c r="Q11" s="48">
        <v>475.6</v>
      </c>
      <c r="R11" s="48">
        <v>602.96</v>
      </c>
      <c r="AB11" s="48"/>
      <c r="AC11" s="48"/>
    </row>
    <row r="12" spans="1:29" ht="15" x14ac:dyDescent="0.2">
      <c r="A12" s="3" t="s">
        <v>138</v>
      </c>
      <c r="B12" s="48">
        <v>44.88</v>
      </c>
      <c r="C12" s="48">
        <v>39.89</v>
      </c>
      <c r="D12" s="48">
        <v>36.94</v>
      </c>
      <c r="E12" s="48">
        <v>33.82</v>
      </c>
      <c r="F12" s="48">
        <v>30.94</v>
      </c>
      <c r="G12" s="48">
        <v>28.89</v>
      </c>
      <c r="H12" s="48">
        <v>26.48</v>
      </c>
      <c r="I12" s="48">
        <v>24.77</v>
      </c>
      <c r="J12" s="48">
        <v>22.81</v>
      </c>
      <c r="K12" s="48">
        <v>21.94</v>
      </c>
      <c r="L12" s="48">
        <v>20.73</v>
      </c>
      <c r="M12" s="48">
        <v>20.07</v>
      </c>
      <c r="N12" s="48">
        <v>19.809999999999999</v>
      </c>
      <c r="O12" s="48">
        <v>18.93</v>
      </c>
      <c r="P12" s="48">
        <v>18.2</v>
      </c>
      <c r="Q12" s="48">
        <v>15.43</v>
      </c>
      <c r="R12" s="48">
        <v>18.7</v>
      </c>
      <c r="AB12" s="48"/>
      <c r="AC12" s="48"/>
    </row>
    <row r="13" spans="1:29" ht="15.75" x14ac:dyDescent="0.25">
      <c r="A13" s="9" t="s">
        <v>84</v>
      </c>
      <c r="B13" s="31">
        <v>3203.83</v>
      </c>
      <c r="C13" s="31">
        <v>3290.23</v>
      </c>
      <c r="D13" s="31">
        <v>3359.62</v>
      </c>
      <c r="E13" s="1">
        <v>3349.03</v>
      </c>
      <c r="F13" s="31">
        <v>3283.22</v>
      </c>
      <c r="G13" s="31">
        <v>3212.79</v>
      </c>
      <c r="H13" s="31">
        <v>3160.88</v>
      </c>
      <c r="I13" s="31">
        <v>3162.45</v>
      </c>
      <c r="J13" s="31">
        <v>3151.1</v>
      </c>
      <c r="K13" s="31">
        <v>3209.28</v>
      </c>
      <c r="L13" s="31">
        <v>3223.67</v>
      </c>
      <c r="M13" s="31">
        <v>3274.95</v>
      </c>
      <c r="N13" s="31">
        <v>3340.89</v>
      </c>
      <c r="O13" s="31">
        <v>3313.13</v>
      </c>
      <c r="P13" s="31">
        <v>3309.46</v>
      </c>
      <c r="Q13" s="31">
        <v>2590.54</v>
      </c>
      <c r="R13" s="31">
        <v>3085.92</v>
      </c>
      <c r="AB13" s="48"/>
      <c r="AC13" s="48"/>
    </row>
    <row r="14" spans="1:29" ht="30" customHeight="1" x14ac:dyDescent="0.25">
      <c r="A14" s="9" t="s">
        <v>304</v>
      </c>
      <c r="E14" s="48"/>
      <c r="F14" s="48"/>
      <c r="G14" s="48"/>
      <c r="H14" s="48"/>
      <c r="I14" s="48"/>
      <c r="J14" s="48"/>
      <c r="K14" s="48"/>
      <c r="L14" s="48"/>
      <c r="M14" s="48"/>
      <c r="N14" s="48"/>
      <c r="O14" s="48"/>
      <c r="Q14" s="48"/>
      <c r="R14" s="48"/>
    </row>
    <row r="15" spans="1:29" ht="15" x14ac:dyDescent="0.2">
      <c r="A15" s="40" t="s">
        <v>49</v>
      </c>
      <c r="B15" s="32">
        <v>99.091999999999999</v>
      </c>
      <c r="C15" s="32">
        <v>103.48</v>
      </c>
      <c r="D15" s="32">
        <v>101.31699999999999</v>
      </c>
      <c r="E15" s="48">
        <v>100.526</v>
      </c>
      <c r="F15" s="48">
        <v>95.459000000000003</v>
      </c>
      <c r="G15" s="48">
        <v>92.572000000000003</v>
      </c>
      <c r="H15" s="48">
        <v>89.872</v>
      </c>
      <c r="I15" s="48">
        <v>89.474999999999994</v>
      </c>
      <c r="J15" s="48">
        <v>87.450999999999993</v>
      </c>
      <c r="K15" s="48">
        <v>88.58</v>
      </c>
      <c r="L15" s="48">
        <v>87.706000000000003</v>
      </c>
      <c r="M15" s="48">
        <v>88.325999999999993</v>
      </c>
      <c r="N15" s="48">
        <v>87.537999999999997</v>
      </c>
      <c r="O15" s="48">
        <v>85.605999999999995</v>
      </c>
      <c r="P15" s="48">
        <v>97.37</v>
      </c>
      <c r="Q15" s="48">
        <v>76.760999999999996</v>
      </c>
      <c r="R15" s="48">
        <v>94.05</v>
      </c>
    </row>
    <row r="16" spans="1:29" ht="15" x14ac:dyDescent="0.2">
      <c r="A16" s="40" t="s">
        <v>50</v>
      </c>
      <c r="B16" s="32">
        <v>188.00800000000001</v>
      </c>
      <c r="C16" s="32">
        <v>199.04</v>
      </c>
      <c r="D16" s="32">
        <v>201.50299999999999</v>
      </c>
      <c r="E16" s="48">
        <v>198.97900000000001</v>
      </c>
      <c r="F16" s="48">
        <v>192.79900000000001</v>
      </c>
      <c r="G16" s="48">
        <v>190.321</v>
      </c>
      <c r="H16" s="48">
        <v>186.93899999999999</v>
      </c>
      <c r="I16" s="48">
        <v>188.38</v>
      </c>
      <c r="J16" s="48">
        <v>190.88800000000001</v>
      </c>
      <c r="K16" s="48">
        <v>197.23400000000001</v>
      </c>
      <c r="L16" s="48">
        <v>199.65</v>
      </c>
      <c r="M16" s="48">
        <v>205.46199999999999</v>
      </c>
      <c r="N16" s="48">
        <v>216.642</v>
      </c>
      <c r="O16" s="48">
        <v>205.98</v>
      </c>
      <c r="P16" s="48">
        <v>208.21</v>
      </c>
      <c r="Q16" s="48">
        <v>163.54499999999999</v>
      </c>
      <c r="R16" s="48">
        <v>189.34100000000001</v>
      </c>
    </row>
    <row r="17" spans="1:18" ht="15" x14ac:dyDescent="0.2">
      <c r="A17" s="40" t="s">
        <v>51</v>
      </c>
      <c r="B17" s="32">
        <v>70.814999999999998</v>
      </c>
      <c r="C17" s="32">
        <v>77.489999999999995</v>
      </c>
      <c r="D17" s="32">
        <v>78.27</v>
      </c>
      <c r="E17" s="48">
        <v>79.483000000000004</v>
      </c>
      <c r="F17" s="48">
        <v>77.588999999999999</v>
      </c>
      <c r="G17" s="48">
        <v>77.566000000000003</v>
      </c>
      <c r="H17" s="48">
        <v>75.647000000000006</v>
      </c>
      <c r="I17" s="48">
        <v>75.501999999999995</v>
      </c>
      <c r="J17" s="48">
        <v>76.129000000000005</v>
      </c>
      <c r="K17" s="48">
        <v>78.405000000000001</v>
      </c>
      <c r="L17" s="48">
        <v>77.988</v>
      </c>
      <c r="M17" s="48">
        <v>79.191999999999993</v>
      </c>
      <c r="N17" s="48">
        <v>80.87</v>
      </c>
      <c r="O17" s="48">
        <v>79.105000000000004</v>
      </c>
      <c r="P17" s="48">
        <v>78.597999999999999</v>
      </c>
      <c r="Q17" s="48">
        <v>61.585999999999999</v>
      </c>
      <c r="R17" s="48">
        <v>71.019000000000005</v>
      </c>
    </row>
    <row r="18" spans="1:18" ht="15" x14ac:dyDescent="0.2">
      <c r="A18" s="40" t="s">
        <v>52</v>
      </c>
      <c r="B18" s="32">
        <v>58.027999999999999</v>
      </c>
      <c r="C18" s="32">
        <v>58.823</v>
      </c>
      <c r="D18" s="32">
        <v>59.472000000000001</v>
      </c>
      <c r="E18" s="48">
        <v>59.258000000000003</v>
      </c>
      <c r="F18" s="48">
        <v>58.988</v>
      </c>
      <c r="G18" s="48">
        <v>58.264000000000003</v>
      </c>
      <c r="H18" s="48">
        <v>57.503999999999998</v>
      </c>
      <c r="I18" s="48">
        <v>56.896999999999998</v>
      </c>
      <c r="J18" s="48">
        <v>57.406999999999996</v>
      </c>
      <c r="K18" s="48">
        <v>58.997999999999998</v>
      </c>
      <c r="L18" s="48">
        <v>60.499000000000002</v>
      </c>
      <c r="M18" s="48">
        <v>62.165999999999997</v>
      </c>
      <c r="N18" s="48">
        <v>64.484999999999999</v>
      </c>
      <c r="O18" s="48">
        <v>63.350999999999999</v>
      </c>
      <c r="P18" s="48">
        <v>62.497999999999998</v>
      </c>
      <c r="Q18" s="48">
        <v>47.146000000000001</v>
      </c>
      <c r="R18" s="48">
        <v>57.807000000000002</v>
      </c>
    </row>
    <row r="19" spans="1:18" ht="15" x14ac:dyDescent="0.2">
      <c r="A19" s="40" t="s">
        <v>53</v>
      </c>
      <c r="B19" s="32">
        <v>21.001999999999999</v>
      </c>
      <c r="C19" s="32">
        <v>21.791</v>
      </c>
      <c r="D19" s="32">
        <v>22.472000000000001</v>
      </c>
      <c r="E19" s="48">
        <v>22.585000000000001</v>
      </c>
      <c r="F19" s="48">
        <v>22.388000000000002</v>
      </c>
      <c r="G19" s="48">
        <v>22</v>
      </c>
      <c r="H19" s="48">
        <v>21.577999999999999</v>
      </c>
      <c r="I19" s="48">
        <v>21.227</v>
      </c>
      <c r="J19" s="48">
        <v>20.491</v>
      </c>
      <c r="K19" s="48">
        <v>21.001999999999999</v>
      </c>
      <c r="L19" s="48">
        <v>21.07</v>
      </c>
      <c r="M19" s="48">
        <v>21.384</v>
      </c>
      <c r="N19" s="48">
        <v>21.388999999999999</v>
      </c>
      <c r="O19" s="48">
        <v>21.27</v>
      </c>
      <c r="P19" s="48">
        <v>21.413</v>
      </c>
      <c r="Q19" s="48">
        <v>16.942</v>
      </c>
      <c r="R19" s="48">
        <v>20.789000000000001</v>
      </c>
    </row>
    <row r="20" spans="1:18" ht="15" x14ac:dyDescent="0.2">
      <c r="A20" s="40" t="s">
        <v>54</v>
      </c>
      <c r="B20" s="32">
        <v>165.624</v>
      </c>
      <c r="C20" s="32">
        <v>168.727</v>
      </c>
      <c r="D20" s="32">
        <v>177.82300000000001</v>
      </c>
      <c r="E20" s="48">
        <v>177.81200000000001</v>
      </c>
      <c r="F20" s="48">
        <v>171.768</v>
      </c>
      <c r="G20" s="48">
        <v>170.321</v>
      </c>
      <c r="H20" s="48">
        <v>168.44</v>
      </c>
      <c r="I20" s="48">
        <v>165.30500000000001</v>
      </c>
      <c r="J20" s="48">
        <v>167.017</v>
      </c>
      <c r="K20" s="48">
        <v>171.19900000000001</v>
      </c>
      <c r="L20" s="48">
        <v>175.84700000000001</v>
      </c>
      <c r="M20" s="48">
        <v>179.55699999999999</v>
      </c>
      <c r="N20" s="48">
        <v>189.10900000000001</v>
      </c>
      <c r="O20" s="48">
        <v>184.328</v>
      </c>
      <c r="P20" s="48">
        <v>183.84299999999999</v>
      </c>
      <c r="Q20" s="48">
        <v>146.89099999999999</v>
      </c>
      <c r="R20" s="48">
        <v>179.452</v>
      </c>
    </row>
    <row r="21" spans="1:18" ht="15" x14ac:dyDescent="0.2">
      <c r="A21" s="40" t="s">
        <v>55</v>
      </c>
      <c r="B21" s="32">
        <v>69.085999999999999</v>
      </c>
      <c r="C21" s="32">
        <v>70.894999999999996</v>
      </c>
      <c r="D21" s="32">
        <v>73.165999999999997</v>
      </c>
      <c r="E21" s="48">
        <v>72.673000000000002</v>
      </c>
      <c r="F21" s="48">
        <v>70.572999999999993</v>
      </c>
      <c r="G21" s="48">
        <v>67.688000000000002</v>
      </c>
      <c r="H21" s="48">
        <v>65.611000000000004</v>
      </c>
      <c r="I21" s="48">
        <v>64.596999999999994</v>
      </c>
      <c r="J21" s="48">
        <v>62.191000000000003</v>
      </c>
      <c r="K21" s="48">
        <v>61.651000000000003</v>
      </c>
      <c r="L21" s="48">
        <v>60.319000000000003</v>
      </c>
      <c r="M21" s="48">
        <v>60.423999999999999</v>
      </c>
      <c r="N21" s="48">
        <v>59.713000000000001</v>
      </c>
      <c r="O21" s="48">
        <v>58.825000000000003</v>
      </c>
      <c r="P21" s="48">
        <v>57.86</v>
      </c>
      <c r="Q21" s="48">
        <v>46.485999999999997</v>
      </c>
      <c r="R21" s="48">
        <v>56.915999999999997</v>
      </c>
    </row>
    <row r="22" spans="1:18" ht="15" x14ac:dyDescent="0.2">
      <c r="A22" s="40" t="s">
        <v>56</v>
      </c>
      <c r="B22" s="32">
        <v>79.623000000000005</v>
      </c>
      <c r="C22" s="32">
        <v>77.552999999999997</v>
      </c>
      <c r="D22" s="32">
        <v>78.153999999999996</v>
      </c>
      <c r="E22" s="48">
        <v>77.686000000000007</v>
      </c>
      <c r="F22" s="48">
        <v>76.712999999999994</v>
      </c>
      <c r="G22" s="48">
        <v>75.316999999999993</v>
      </c>
      <c r="H22" s="48">
        <v>74.096999999999994</v>
      </c>
      <c r="I22" s="48">
        <v>72.790000000000006</v>
      </c>
      <c r="J22" s="48">
        <v>72.36</v>
      </c>
      <c r="K22" s="48">
        <v>74.814999999999998</v>
      </c>
      <c r="L22" s="48">
        <v>74.887</v>
      </c>
      <c r="M22" s="48">
        <v>74.573999999999998</v>
      </c>
      <c r="N22" s="48">
        <v>76.584999999999994</v>
      </c>
      <c r="O22" s="48">
        <v>76.510999999999996</v>
      </c>
      <c r="P22" s="48">
        <v>75.673000000000002</v>
      </c>
      <c r="Q22" s="48">
        <v>60.087000000000003</v>
      </c>
      <c r="R22" s="48">
        <v>72.129000000000005</v>
      </c>
    </row>
    <row r="23" spans="1:18" ht="15" x14ac:dyDescent="0.2">
      <c r="A23" s="40" t="s">
        <v>57</v>
      </c>
      <c r="B23" s="32">
        <v>41.134999999999998</v>
      </c>
      <c r="C23" s="32">
        <v>41.83</v>
      </c>
      <c r="D23" s="32">
        <v>43.037999999999997</v>
      </c>
      <c r="E23" s="48">
        <v>42.314999999999998</v>
      </c>
      <c r="F23" s="48">
        <v>41.850999999999999</v>
      </c>
      <c r="G23" s="48">
        <v>40.069000000000003</v>
      </c>
      <c r="H23" s="48">
        <v>39.012999999999998</v>
      </c>
      <c r="I23" s="48">
        <v>38.151000000000003</v>
      </c>
      <c r="J23" s="48">
        <v>36.917000000000002</v>
      </c>
      <c r="K23" s="48">
        <v>37.494999999999997</v>
      </c>
      <c r="L23" s="48">
        <v>36.884</v>
      </c>
      <c r="M23" s="48">
        <v>37.063000000000002</v>
      </c>
      <c r="N23" s="48">
        <v>37.033000000000001</v>
      </c>
      <c r="O23" s="48">
        <v>36.542999999999999</v>
      </c>
      <c r="P23" s="48">
        <v>36.244999999999997</v>
      </c>
      <c r="Q23" s="48">
        <v>29.276</v>
      </c>
      <c r="R23" s="48">
        <v>35.587000000000003</v>
      </c>
    </row>
    <row r="24" spans="1:18" ht="15" x14ac:dyDescent="0.2">
      <c r="A24" s="40" t="s">
        <v>58</v>
      </c>
      <c r="B24" s="32">
        <v>61.866</v>
      </c>
      <c r="C24" s="32">
        <v>64.707999999999998</v>
      </c>
      <c r="D24" s="32">
        <v>67.132999999999996</v>
      </c>
      <c r="E24" s="48">
        <v>65.126999999999995</v>
      </c>
      <c r="F24" s="48">
        <v>62.595999999999997</v>
      </c>
      <c r="G24" s="48">
        <v>61.674999999999997</v>
      </c>
      <c r="H24" s="48">
        <v>60.829000000000001</v>
      </c>
      <c r="I24" s="48">
        <v>59.005000000000003</v>
      </c>
      <c r="J24" s="48">
        <v>58.792000000000002</v>
      </c>
      <c r="K24" s="48">
        <v>60.753999999999998</v>
      </c>
      <c r="L24" s="48">
        <v>61.152999999999999</v>
      </c>
      <c r="M24" s="48">
        <v>63.886000000000003</v>
      </c>
      <c r="N24" s="48">
        <v>68.066999999999993</v>
      </c>
      <c r="O24" s="48">
        <v>67.691999999999993</v>
      </c>
      <c r="P24" s="48">
        <v>67.960999999999999</v>
      </c>
      <c r="Q24" s="48">
        <v>53.033000000000001</v>
      </c>
      <c r="R24" s="48">
        <v>63.704999999999998</v>
      </c>
    </row>
    <row r="25" spans="1:18" ht="15" x14ac:dyDescent="0.2">
      <c r="A25" s="40" t="s">
        <v>59</v>
      </c>
      <c r="B25" s="32">
        <v>58.017000000000003</v>
      </c>
      <c r="C25" s="32">
        <v>53.962000000000003</v>
      </c>
      <c r="D25" s="32">
        <v>54.018000000000001</v>
      </c>
      <c r="E25" s="48">
        <v>54.351999999999997</v>
      </c>
      <c r="F25" s="48">
        <v>53.707000000000001</v>
      </c>
      <c r="G25" s="48">
        <v>52.213999999999999</v>
      </c>
      <c r="H25" s="48">
        <v>51.198999999999998</v>
      </c>
      <c r="I25" s="48">
        <v>49.222999999999999</v>
      </c>
      <c r="J25" s="48">
        <v>48.735999999999997</v>
      </c>
      <c r="K25" s="48">
        <v>49.529000000000003</v>
      </c>
      <c r="L25" s="48">
        <v>49.902999999999999</v>
      </c>
      <c r="M25" s="48">
        <v>50.6</v>
      </c>
      <c r="N25" s="48">
        <v>49.747</v>
      </c>
      <c r="O25" s="48">
        <v>49.222999999999999</v>
      </c>
      <c r="P25" s="48">
        <v>48.457999999999998</v>
      </c>
      <c r="Q25" s="48">
        <v>38.526000000000003</v>
      </c>
      <c r="R25" s="48">
        <v>46.905999999999999</v>
      </c>
    </row>
    <row r="26" spans="1:18" ht="15" x14ac:dyDescent="0.2">
      <c r="A26" s="40" t="s">
        <v>60</v>
      </c>
      <c r="B26" s="32">
        <v>244.30500000000001</v>
      </c>
      <c r="C26" s="32">
        <v>246.99700000000001</v>
      </c>
      <c r="D26" s="32">
        <v>252.41900000000001</v>
      </c>
      <c r="E26" s="48">
        <v>251.96700000000001</v>
      </c>
      <c r="F26" s="48">
        <v>249.096</v>
      </c>
      <c r="G26" s="48">
        <v>240.05099999999999</v>
      </c>
      <c r="H26" s="48">
        <v>231.82499999999999</v>
      </c>
      <c r="I26" s="48">
        <v>227.029</v>
      </c>
      <c r="J26" s="48">
        <v>224.64099999999999</v>
      </c>
      <c r="K26" s="48">
        <v>225.61799999999999</v>
      </c>
      <c r="L26" s="48">
        <v>227.37200000000001</v>
      </c>
      <c r="M26" s="48">
        <v>229.03700000000001</v>
      </c>
      <c r="N26" s="48">
        <v>224.33199999999999</v>
      </c>
      <c r="O26" s="48">
        <v>217.76900000000001</v>
      </c>
      <c r="P26" s="48">
        <v>215.17400000000001</v>
      </c>
      <c r="Q26" s="48">
        <v>166.321</v>
      </c>
      <c r="R26" s="48">
        <v>198.876</v>
      </c>
    </row>
    <row r="27" spans="1:18" ht="15" x14ac:dyDescent="0.2">
      <c r="A27" s="40" t="s">
        <v>173</v>
      </c>
      <c r="B27" s="32">
        <v>13.904</v>
      </c>
      <c r="C27" s="32">
        <v>14.6</v>
      </c>
      <c r="D27" s="32">
        <v>14.69</v>
      </c>
      <c r="E27" s="48">
        <v>14.935</v>
      </c>
      <c r="F27" s="48">
        <v>15.058999999999999</v>
      </c>
      <c r="G27" s="48">
        <v>15.157</v>
      </c>
      <c r="H27" s="48">
        <v>15.016999999999999</v>
      </c>
      <c r="I27" s="48">
        <v>15.005000000000001</v>
      </c>
      <c r="J27" s="48">
        <v>14.907999999999999</v>
      </c>
      <c r="K27" s="48">
        <v>15.316000000000001</v>
      </c>
      <c r="L27" s="48">
        <v>15.587</v>
      </c>
      <c r="M27" s="48">
        <v>15.96</v>
      </c>
      <c r="N27" s="48">
        <v>14.701000000000001</v>
      </c>
      <c r="O27" s="48">
        <v>14.467000000000001</v>
      </c>
      <c r="P27" s="48">
        <v>14.292999999999999</v>
      </c>
      <c r="Q27" s="48">
        <v>11.278</v>
      </c>
      <c r="R27" s="48">
        <v>13.036</v>
      </c>
    </row>
    <row r="28" spans="1:18" ht="15" x14ac:dyDescent="0.2">
      <c r="A28" s="40" t="s">
        <v>61</v>
      </c>
      <c r="B28" s="32">
        <v>104.148</v>
      </c>
      <c r="C28" s="32">
        <v>108.875</v>
      </c>
      <c r="D28" s="32">
        <v>112.056</v>
      </c>
      <c r="E28" s="48">
        <v>111.62</v>
      </c>
      <c r="F28" s="48">
        <v>109.673</v>
      </c>
      <c r="G28" s="48">
        <v>106.619</v>
      </c>
      <c r="H28" s="48">
        <v>105.69</v>
      </c>
      <c r="I28" s="48">
        <v>110.40600000000001</v>
      </c>
      <c r="J28" s="48">
        <v>109.547</v>
      </c>
      <c r="K28" s="48">
        <v>113.107</v>
      </c>
      <c r="L28" s="48">
        <v>114.357</v>
      </c>
      <c r="M28" s="48">
        <v>117.17400000000001</v>
      </c>
      <c r="N28" s="48">
        <v>117.322</v>
      </c>
      <c r="O28" s="48">
        <v>115.294</v>
      </c>
      <c r="P28" s="48">
        <v>114.242</v>
      </c>
      <c r="Q28" s="48">
        <v>89.882999999999996</v>
      </c>
      <c r="R28" s="48">
        <v>103.819</v>
      </c>
    </row>
    <row r="29" spans="1:18" ht="15" x14ac:dyDescent="0.2">
      <c r="A29" s="40" t="s">
        <v>62</v>
      </c>
      <c r="B29" s="32">
        <v>191.953</v>
      </c>
      <c r="C29" s="32">
        <v>197.79499999999999</v>
      </c>
      <c r="D29" s="32">
        <v>203.124</v>
      </c>
      <c r="E29" s="48">
        <v>200.911</v>
      </c>
      <c r="F29" s="48">
        <v>196.91399999999999</v>
      </c>
      <c r="G29" s="48">
        <v>192.42699999999999</v>
      </c>
      <c r="H29" s="48">
        <v>189.38</v>
      </c>
      <c r="I29" s="48">
        <v>185.702</v>
      </c>
      <c r="J29" s="48">
        <v>184.59100000000001</v>
      </c>
      <c r="K29" s="48">
        <v>188.44399999999999</v>
      </c>
      <c r="L29" s="48">
        <v>187.59299999999999</v>
      </c>
      <c r="M29" s="48">
        <v>190.36199999999999</v>
      </c>
      <c r="N29" s="48">
        <v>193.63499999999999</v>
      </c>
      <c r="O29" s="48">
        <v>192.511</v>
      </c>
      <c r="P29" s="48">
        <v>192.876</v>
      </c>
      <c r="Q29" s="48">
        <v>149.89500000000001</v>
      </c>
      <c r="R29" s="48">
        <v>179.37799999999999</v>
      </c>
    </row>
    <row r="30" spans="1:18" ht="15" x14ac:dyDescent="0.2">
      <c r="A30" s="40" t="s">
        <v>63</v>
      </c>
      <c r="B30" s="32">
        <v>268.44200000000001</v>
      </c>
      <c r="C30" s="32">
        <v>273.726</v>
      </c>
      <c r="D30" s="32">
        <v>278.577</v>
      </c>
      <c r="E30" s="48">
        <v>279.75900000000001</v>
      </c>
      <c r="F30" s="48">
        <v>272.60199999999998</v>
      </c>
      <c r="G30" s="48">
        <v>264.89699999999999</v>
      </c>
      <c r="H30" s="48">
        <v>262.37</v>
      </c>
      <c r="I30" s="48">
        <v>268.33600000000001</v>
      </c>
      <c r="J30" s="48">
        <v>267.21100000000001</v>
      </c>
      <c r="K30" s="48">
        <v>265.86200000000002</v>
      </c>
      <c r="L30" s="48">
        <v>262.28199999999998</v>
      </c>
      <c r="M30" s="48">
        <v>264.92700000000002</v>
      </c>
      <c r="N30" s="48">
        <v>263.68099999999998</v>
      </c>
      <c r="O30" s="48">
        <v>259.94799999999998</v>
      </c>
      <c r="P30" s="48">
        <v>259.62099999999998</v>
      </c>
      <c r="Q30" s="48">
        <v>203.99299999999999</v>
      </c>
      <c r="R30" s="48">
        <v>244.893</v>
      </c>
    </row>
    <row r="31" spans="1:18" ht="15" x14ac:dyDescent="0.2">
      <c r="A31" s="40" t="s">
        <v>64</v>
      </c>
      <c r="B31" s="32">
        <v>166.042</v>
      </c>
      <c r="C31" s="32">
        <v>172.16300000000001</v>
      </c>
      <c r="D31" s="32">
        <v>177.04300000000001</v>
      </c>
      <c r="E31" s="48">
        <v>177.67699999999999</v>
      </c>
      <c r="F31" s="48">
        <v>178.98699999999999</v>
      </c>
      <c r="G31" s="48">
        <v>177.19200000000001</v>
      </c>
      <c r="H31" s="48">
        <v>175.77199999999999</v>
      </c>
      <c r="I31" s="48">
        <v>174.328</v>
      </c>
      <c r="J31" s="48">
        <v>176.56200000000001</v>
      </c>
      <c r="K31" s="48">
        <v>179.846</v>
      </c>
      <c r="L31" s="48">
        <v>184.30699999999999</v>
      </c>
      <c r="M31" s="48">
        <v>189.43199999999999</v>
      </c>
      <c r="N31" s="48">
        <v>194.767</v>
      </c>
      <c r="O31" s="48">
        <v>195.84399999999999</v>
      </c>
      <c r="P31" s="48">
        <v>195.82</v>
      </c>
      <c r="Q31" s="48">
        <v>151.64500000000001</v>
      </c>
      <c r="R31" s="48">
        <v>182.71700000000001</v>
      </c>
    </row>
    <row r="32" spans="1:18" ht="15" x14ac:dyDescent="0.2">
      <c r="A32" s="40" t="s">
        <v>65</v>
      </c>
      <c r="B32" s="32">
        <v>42.545999999999999</v>
      </c>
      <c r="C32" s="32">
        <v>43.453000000000003</v>
      </c>
      <c r="D32" s="32">
        <v>43.613</v>
      </c>
      <c r="E32" s="48">
        <v>42.65</v>
      </c>
      <c r="F32" s="48">
        <v>41.610999999999997</v>
      </c>
      <c r="G32" s="48">
        <v>40.040999999999997</v>
      </c>
      <c r="H32" s="48">
        <v>38.914999999999999</v>
      </c>
      <c r="I32" s="48">
        <v>37.975000000000001</v>
      </c>
      <c r="J32" s="48">
        <v>37.414999999999999</v>
      </c>
      <c r="K32" s="48">
        <v>37.938000000000002</v>
      </c>
      <c r="L32" s="48">
        <v>37.392000000000003</v>
      </c>
      <c r="M32" s="48">
        <v>37.722000000000001</v>
      </c>
      <c r="N32" s="48">
        <v>36.231000000000002</v>
      </c>
      <c r="O32" s="48">
        <v>35.197000000000003</v>
      </c>
      <c r="P32" s="48">
        <v>35.531999999999996</v>
      </c>
      <c r="Q32" s="48">
        <v>28.234999999999999</v>
      </c>
      <c r="R32" s="48">
        <v>33.643000000000001</v>
      </c>
    </row>
    <row r="33" spans="1:37" ht="15" x14ac:dyDescent="0.2">
      <c r="A33" s="40" t="s">
        <v>66</v>
      </c>
      <c r="B33" s="32">
        <v>44.098999999999997</v>
      </c>
      <c r="C33" s="32">
        <v>45.561999999999998</v>
      </c>
      <c r="D33" s="32">
        <v>46.695</v>
      </c>
      <c r="E33" s="48">
        <v>46.566000000000003</v>
      </c>
      <c r="F33" s="48">
        <v>45.726999999999997</v>
      </c>
      <c r="G33" s="48">
        <v>44.511000000000003</v>
      </c>
      <c r="H33" s="48">
        <v>44.048999999999999</v>
      </c>
      <c r="I33" s="48">
        <v>42.984000000000002</v>
      </c>
      <c r="J33" s="48">
        <v>42.314999999999998</v>
      </c>
      <c r="K33" s="48">
        <v>43.796999999999997</v>
      </c>
      <c r="L33" s="48">
        <v>43.642000000000003</v>
      </c>
      <c r="M33" s="48">
        <v>44.62</v>
      </c>
      <c r="N33" s="48">
        <v>45.904000000000003</v>
      </c>
      <c r="O33" s="48">
        <v>44.959000000000003</v>
      </c>
      <c r="P33" s="48">
        <v>44.692999999999998</v>
      </c>
      <c r="Q33" s="48">
        <v>35.883000000000003</v>
      </c>
      <c r="R33" s="48">
        <v>42.816000000000003</v>
      </c>
    </row>
    <row r="34" spans="1:37" ht="15" x14ac:dyDescent="0.2">
      <c r="A34" s="40" t="s">
        <v>67</v>
      </c>
      <c r="B34" s="32">
        <v>48.643999999999998</v>
      </c>
      <c r="C34" s="32">
        <v>50.231999999999999</v>
      </c>
      <c r="D34" s="32">
        <v>52.055999999999997</v>
      </c>
      <c r="E34" s="48">
        <v>51.584000000000003</v>
      </c>
      <c r="F34" s="48">
        <v>50.682000000000002</v>
      </c>
      <c r="G34" s="48">
        <v>49.625</v>
      </c>
      <c r="H34" s="48">
        <v>48.86</v>
      </c>
      <c r="I34" s="48">
        <v>48.902999999999999</v>
      </c>
      <c r="J34" s="48">
        <v>48.976999999999997</v>
      </c>
      <c r="K34" s="48">
        <v>50.438000000000002</v>
      </c>
      <c r="L34" s="48">
        <v>51.075000000000003</v>
      </c>
      <c r="M34" s="48">
        <v>52.552999999999997</v>
      </c>
      <c r="N34" s="48">
        <v>53.417000000000002</v>
      </c>
      <c r="O34" s="48">
        <v>53.103999999999999</v>
      </c>
      <c r="P34" s="48">
        <v>52.311</v>
      </c>
      <c r="Q34" s="48">
        <v>42.692</v>
      </c>
      <c r="R34" s="48">
        <v>50.331000000000003</v>
      </c>
    </row>
    <row r="35" spans="1:37" ht="15" x14ac:dyDescent="0.2">
      <c r="A35" s="40" t="s">
        <v>68</v>
      </c>
      <c r="B35" s="32">
        <v>54.335999999999999</v>
      </c>
      <c r="C35" s="32">
        <v>55.734999999999999</v>
      </c>
      <c r="D35" s="32">
        <v>56.26</v>
      </c>
      <c r="E35" s="48">
        <v>56.610999999999997</v>
      </c>
      <c r="F35" s="48">
        <v>55.33</v>
      </c>
      <c r="G35" s="48">
        <v>54.161999999999999</v>
      </c>
      <c r="H35" s="48">
        <v>53.271000000000001</v>
      </c>
      <c r="I35" s="48">
        <v>51.35</v>
      </c>
      <c r="J35" s="48">
        <v>50.621000000000002</v>
      </c>
      <c r="K35" s="48">
        <v>51.795000000000002</v>
      </c>
      <c r="L35" s="48">
        <v>51.941000000000003</v>
      </c>
      <c r="M35" s="48">
        <v>52.101999999999997</v>
      </c>
      <c r="N35" s="48">
        <v>53.317999999999998</v>
      </c>
      <c r="O35" s="48">
        <v>51.578000000000003</v>
      </c>
      <c r="P35" s="48">
        <v>51.246000000000002</v>
      </c>
      <c r="Q35" s="48">
        <v>39.984000000000002</v>
      </c>
      <c r="R35" s="48">
        <v>47.442</v>
      </c>
    </row>
    <row r="36" spans="1:37" ht="15" x14ac:dyDescent="0.2">
      <c r="A36" s="40" t="s">
        <v>69</v>
      </c>
      <c r="B36" s="32">
        <v>210.21899999999999</v>
      </c>
      <c r="C36" s="32">
        <v>215.107</v>
      </c>
      <c r="D36" s="32">
        <v>218.69900000000001</v>
      </c>
      <c r="E36" s="48">
        <v>218.21</v>
      </c>
      <c r="F36" s="48">
        <v>214.059</v>
      </c>
      <c r="G36" s="48">
        <v>207.99100000000001</v>
      </c>
      <c r="H36" s="48">
        <v>202.501</v>
      </c>
      <c r="I36" s="48">
        <v>226.47</v>
      </c>
      <c r="J36" s="48">
        <v>222.72900000000001</v>
      </c>
      <c r="K36" s="48">
        <v>226.56800000000001</v>
      </c>
      <c r="L36" s="48">
        <v>220.761</v>
      </c>
      <c r="M36" s="48">
        <v>221.74199999999999</v>
      </c>
      <c r="N36" s="48">
        <v>229.77</v>
      </c>
      <c r="O36" s="48">
        <v>247.77099999999999</v>
      </c>
      <c r="P36" s="48">
        <v>244.07</v>
      </c>
      <c r="Q36" s="48">
        <v>196.93</v>
      </c>
      <c r="R36" s="48">
        <v>234.315</v>
      </c>
    </row>
    <row r="37" spans="1:37" ht="15" x14ac:dyDescent="0.2">
      <c r="A37" s="40" t="s">
        <v>70</v>
      </c>
      <c r="B37" s="32">
        <v>8.202</v>
      </c>
      <c r="C37" s="32">
        <v>8.7040000000000006</v>
      </c>
      <c r="D37" s="32">
        <v>8.92</v>
      </c>
      <c r="E37" s="48">
        <v>8.9860000000000007</v>
      </c>
      <c r="F37" s="48">
        <v>8.9329999999999998</v>
      </c>
      <c r="G37" s="48">
        <v>8.89</v>
      </c>
      <c r="H37" s="48">
        <v>8.7189999999999994</v>
      </c>
      <c r="I37" s="48">
        <v>8.5909999999999993</v>
      </c>
      <c r="J37" s="48">
        <v>8.7200000000000006</v>
      </c>
      <c r="K37" s="48">
        <v>9.0850000000000009</v>
      </c>
      <c r="L37" s="48">
        <v>9.3339999999999996</v>
      </c>
      <c r="M37" s="48">
        <v>9.6050000000000004</v>
      </c>
      <c r="N37" s="48">
        <v>9.8079999999999998</v>
      </c>
      <c r="O37" s="48">
        <v>9.5679999999999996</v>
      </c>
      <c r="P37" s="48">
        <v>9.5030000000000001</v>
      </c>
      <c r="Q37" s="48">
        <v>7.62</v>
      </c>
      <c r="R37" s="48">
        <v>8.7720000000000002</v>
      </c>
    </row>
    <row r="38" spans="1:37" ht="15" x14ac:dyDescent="0.2">
      <c r="A38" s="40" t="s">
        <v>71</v>
      </c>
      <c r="B38" s="32">
        <v>170.94399999999999</v>
      </c>
      <c r="C38" s="32">
        <v>175.21600000000001</v>
      </c>
      <c r="D38" s="32">
        <v>178.96700000000001</v>
      </c>
      <c r="E38" s="48">
        <v>176.96</v>
      </c>
      <c r="F38" s="48">
        <v>174.279</v>
      </c>
      <c r="G38" s="48">
        <v>171.43799999999999</v>
      </c>
      <c r="H38" s="48">
        <v>171.06100000000001</v>
      </c>
      <c r="I38" s="48">
        <v>167.99</v>
      </c>
      <c r="J38" s="48">
        <v>169.90600000000001</v>
      </c>
      <c r="K38" s="48">
        <v>173.77600000000001</v>
      </c>
      <c r="L38" s="48">
        <v>176.619</v>
      </c>
      <c r="M38" s="48">
        <v>180.64500000000001</v>
      </c>
      <c r="N38" s="48">
        <v>188.54599999999999</v>
      </c>
      <c r="O38" s="48">
        <v>185.69900000000001</v>
      </c>
      <c r="P38" s="48">
        <v>183.98400000000001</v>
      </c>
      <c r="Q38" s="48">
        <v>141.53</v>
      </c>
      <c r="R38" s="48">
        <v>157.65600000000001</v>
      </c>
    </row>
    <row r="39" spans="1:37" ht="15" x14ac:dyDescent="0.2">
      <c r="A39" s="40" t="s">
        <v>72</v>
      </c>
      <c r="B39" s="32">
        <v>98.328999999999994</v>
      </c>
      <c r="C39" s="32">
        <v>100.726</v>
      </c>
      <c r="D39" s="32">
        <v>101.83799999999999</v>
      </c>
      <c r="E39" s="48">
        <v>101.63800000000001</v>
      </c>
      <c r="F39" s="48">
        <v>98.858999999999995</v>
      </c>
      <c r="G39" s="48">
        <v>96.097999999999999</v>
      </c>
      <c r="H39" s="48">
        <v>94.545000000000002</v>
      </c>
      <c r="I39" s="48">
        <v>93.076999999999998</v>
      </c>
      <c r="J39" s="48">
        <v>92.792000000000002</v>
      </c>
      <c r="K39" s="48">
        <v>94.478999999999999</v>
      </c>
      <c r="L39" s="48">
        <v>95.052000000000007</v>
      </c>
      <c r="M39" s="48">
        <v>94.724000000000004</v>
      </c>
      <c r="N39" s="48">
        <v>96.078000000000003</v>
      </c>
      <c r="O39" s="48">
        <v>96.040999999999997</v>
      </c>
      <c r="P39" s="48">
        <v>96.522999999999996</v>
      </c>
      <c r="Q39" s="48">
        <v>78.102000000000004</v>
      </c>
      <c r="R39" s="48">
        <v>94.995000000000005</v>
      </c>
    </row>
    <row r="40" spans="1:37" ht="15" x14ac:dyDescent="0.2">
      <c r="A40" s="40" t="s">
        <v>73</v>
      </c>
      <c r="B40" s="32">
        <v>97.844999999999999</v>
      </c>
      <c r="C40" s="32">
        <v>98.570999999999998</v>
      </c>
      <c r="D40" s="32">
        <v>102.536</v>
      </c>
      <c r="E40" s="48">
        <v>103.04</v>
      </c>
      <c r="F40" s="48">
        <v>99.695999999999998</v>
      </c>
      <c r="G40" s="48">
        <v>97.947000000000003</v>
      </c>
      <c r="H40" s="48">
        <v>99.728999999999999</v>
      </c>
      <c r="I40" s="48">
        <v>97.924999999999997</v>
      </c>
      <c r="J40" s="48">
        <v>98.343999999999994</v>
      </c>
      <c r="K40" s="48">
        <v>100.651</v>
      </c>
      <c r="L40" s="48">
        <v>103.03</v>
      </c>
      <c r="M40" s="48">
        <v>101.989</v>
      </c>
      <c r="N40" s="48">
        <v>105.624</v>
      </c>
      <c r="O40" s="48">
        <v>105.57299999999999</v>
      </c>
      <c r="P40" s="48">
        <v>103.703</v>
      </c>
      <c r="Q40" s="48">
        <v>65.069999999999993</v>
      </c>
      <c r="R40" s="48">
        <v>79.754999999999995</v>
      </c>
      <c r="U40" s="50"/>
      <c r="V40" s="50"/>
      <c r="W40" s="50"/>
      <c r="X40" s="50"/>
      <c r="Y40" s="50"/>
      <c r="Z40" s="50"/>
      <c r="AA40" s="50"/>
      <c r="AB40" s="50"/>
      <c r="AC40" s="50"/>
      <c r="AD40" s="50"/>
      <c r="AE40" s="50"/>
      <c r="AF40" s="50"/>
      <c r="AG40" s="50"/>
      <c r="AH40" s="50"/>
      <c r="AI40" s="50"/>
      <c r="AJ40" s="50"/>
      <c r="AK40" s="50"/>
    </row>
    <row r="41" spans="1:37" ht="15" x14ac:dyDescent="0.2">
      <c r="A41" s="40" t="s">
        <v>74</v>
      </c>
      <c r="B41" s="32">
        <v>12.564</v>
      </c>
      <c r="C41" s="32">
        <v>13.073</v>
      </c>
      <c r="D41" s="32">
        <v>13.292999999999999</v>
      </c>
      <c r="E41" s="48">
        <v>13.319000000000001</v>
      </c>
      <c r="F41" s="48">
        <v>12.99</v>
      </c>
      <c r="G41" s="48">
        <v>12.882</v>
      </c>
      <c r="H41" s="48">
        <v>12.741</v>
      </c>
      <c r="I41" s="48">
        <v>12.696999999999999</v>
      </c>
      <c r="J41" s="48">
        <v>12.853</v>
      </c>
      <c r="K41" s="48">
        <v>13.285</v>
      </c>
      <c r="L41" s="48">
        <v>13.603999999999999</v>
      </c>
      <c r="M41" s="48">
        <v>13.986000000000001</v>
      </c>
      <c r="N41" s="48">
        <v>14.244</v>
      </c>
      <c r="O41" s="48">
        <v>13.981999999999999</v>
      </c>
      <c r="P41" s="48">
        <v>13.901</v>
      </c>
      <c r="Q41" s="48">
        <v>11.138999999999999</v>
      </c>
      <c r="R41" s="48">
        <v>13.170999999999999</v>
      </c>
    </row>
    <row r="42" spans="1:37" ht="15" x14ac:dyDescent="0.2">
      <c r="A42" s="40" t="s">
        <v>75</v>
      </c>
      <c r="B42" s="32">
        <v>68.843999999999994</v>
      </c>
      <c r="C42" s="32">
        <v>70.808999999999997</v>
      </c>
      <c r="D42" s="32">
        <v>72.299000000000007</v>
      </c>
      <c r="E42" s="48">
        <v>71.945999999999998</v>
      </c>
      <c r="F42" s="48">
        <v>70.900999999999996</v>
      </c>
      <c r="G42" s="48">
        <v>70.27</v>
      </c>
      <c r="H42" s="48">
        <v>69.015000000000001</v>
      </c>
      <c r="I42" s="48">
        <v>66.960999999999999</v>
      </c>
      <c r="J42" s="48">
        <v>66.105999999999995</v>
      </c>
      <c r="K42" s="48">
        <v>67.59</v>
      </c>
      <c r="L42" s="48">
        <v>68.206000000000003</v>
      </c>
      <c r="M42" s="48">
        <v>69.349000000000004</v>
      </c>
      <c r="N42" s="48">
        <v>70.67</v>
      </c>
      <c r="O42" s="48">
        <v>69.539000000000001</v>
      </c>
      <c r="P42" s="48">
        <v>69.221999999999994</v>
      </c>
      <c r="Q42" s="48">
        <v>53.883000000000003</v>
      </c>
      <c r="R42" s="48">
        <v>65.055999999999997</v>
      </c>
    </row>
    <row r="43" spans="1:37" ht="15" x14ac:dyDescent="0.2">
      <c r="A43" s="40" t="s">
        <v>76</v>
      </c>
      <c r="B43" s="32">
        <v>198.48400000000001</v>
      </c>
      <c r="C43" s="32">
        <v>205.01499999999999</v>
      </c>
      <c r="D43" s="32">
        <v>208.172</v>
      </c>
      <c r="E43" s="48">
        <v>208.15700000000001</v>
      </c>
      <c r="F43" s="48">
        <v>206.209</v>
      </c>
      <c r="G43" s="48">
        <v>202.29300000000001</v>
      </c>
      <c r="H43" s="48">
        <v>198.99600000000001</v>
      </c>
      <c r="I43" s="48">
        <v>201.905</v>
      </c>
      <c r="J43" s="48">
        <v>202.24199999999999</v>
      </c>
      <c r="K43" s="48">
        <v>204.922</v>
      </c>
      <c r="L43" s="48">
        <v>205.095</v>
      </c>
      <c r="M43" s="48">
        <v>212.09</v>
      </c>
      <c r="N43" s="48">
        <v>220.22300000000001</v>
      </c>
      <c r="O43" s="48">
        <v>218.88200000000001</v>
      </c>
      <c r="P43" s="48">
        <v>219.226</v>
      </c>
      <c r="Q43" s="48">
        <v>174.24100000000001</v>
      </c>
      <c r="R43" s="48">
        <v>210.816</v>
      </c>
    </row>
    <row r="44" spans="1:37" ht="15" x14ac:dyDescent="0.2">
      <c r="A44" s="40" t="s">
        <v>77</v>
      </c>
      <c r="B44" s="32">
        <v>80.924999999999997</v>
      </c>
      <c r="C44" s="32">
        <v>85.629000000000005</v>
      </c>
      <c r="D44" s="32">
        <v>88.266000000000005</v>
      </c>
      <c r="E44" s="48">
        <v>87.091999999999999</v>
      </c>
      <c r="F44" s="48">
        <v>84.822999999999993</v>
      </c>
      <c r="G44" s="48">
        <v>83.367000000000004</v>
      </c>
      <c r="H44" s="48">
        <v>81.215000000000003</v>
      </c>
      <c r="I44" s="48">
        <v>79.683000000000007</v>
      </c>
      <c r="J44" s="48">
        <v>78.790000000000006</v>
      </c>
      <c r="K44" s="48">
        <v>81.117000000000004</v>
      </c>
      <c r="L44" s="48">
        <v>82.372</v>
      </c>
      <c r="M44" s="48">
        <v>85.801000000000002</v>
      </c>
      <c r="N44" s="48">
        <v>86.248999999999995</v>
      </c>
      <c r="O44" s="48">
        <v>85.781000000000006</v>
      </c>
      <c r="P44" s="48">
        <v>85.498999999999995</v>
      </c>
      <c r="Q44" s="48">
        <v>67.013000000000005</v>
      </c>
      <c r="R44" s="48">
        <v>77.727000000000004</v>
      </c>
    </row>
    <row r="45" spans="1:37" ht="15" x14ac:dyDescent="0.2">
      <c r="A45" s="40" t="s">
        <v>78</v>
      </c>
      <c r="B45" s="32">
        <v>43.472000000000001</v>
      </c>
      <c r="C45" s="32">
        <v>44.539000000000001</v>
      </c>
      <c r="D45" s="32">
        <v>44.691000000000003</v>
      </c>
      <c r="E45" s="48">
        <v>44.594999999999999</v>
      </c>
      <c r="F45" s="48">
        <v>45.073999999999998</v>
      </c>
      <c r="G45" s="48">
        <v>43.707999999999998</v>
      </c>
      <c r="H45" s="48">
        <v>43.122</v>
      </c>
      <c r="I45" s="48">
        <v>42.81</v>
      </c>
      <c r="J45" s="48">
        <v>42.161999999999999</v>
      </c>
      <c r="K45" s="48">
        <v>42.838999999999999</v>
      </c>
      <c r="L45" s="48">
        <v>42.811</v>
      </c>
      <c r="M45" s="48">
        <v>42.780999999999999</v>
      </c>
      <c r="N45" s="48">
        <v>42.063000000000002</v>
      </c>
      <c r="O45" s="48">
        <v>41.435000000000002</v>
      </c>
      <c r="P45" s="48">
        <v>40.947000000000003</v>
      </c>
      <c r="Q45" s="48">
        <v>32.335999999999999</v>
      </c>
      <c r="R45" s="48">
        <v>40.229999999999997</v>
      </c>
    </row>
    <row r="46" spans="1:37" ht="15" x14ac:dyDescent="0.2">
      <c r="A46" s="40" t="s">
        <v>79</v>
      </c>
      <c r="B46" s="32">
        <v>123.29</v>
      </c>
      <c r="C46" s="32">
        <v>125.405</v>
      </c>
      <c r="D46" s="32">
        <v>129.04499999999999</v>
      </c>
      <c r="E46" s="48">
        <v>130.01300000000001</v>
      </c>
      <c r="F46" s="48">
        <v>127.285</v>
      </c>
      <c r="G46" s="48">
        <v>125.22</v>
      </c>
      <c r="H46" s="48">
        <v>123.358</v>
      </c>
      <c r="I46" s="48">
        <v>121.77200000000001</v>
      </c>
      <c r="J46" s="48">
        <v>121.28700000000001</v>
      </c>
      <c r="K46" s="48">
        <v>123.145</v>
      </c>
      <c r="L46" s="48">
        <v>125.336</v>
      </c>
      <c r="M46" s="48">
        <v>125.712</v>
      </c>
      <c r="N46" s="48">
        <v>129.12200000000001</v>
      </c>
      <c r="O46" s="48">
        <v>129.755</v>
      </c>
      <c r="P46" s="48">
        <v>128.94399999999999</v>
      </c>
      <c r="Q46" s="48">
        <v>102.587</v>
      </c>
      <c r="R46" s="48">
        <v>118.77</v>
      </c>
    </row>
    <row r="47" spans="1:37" ht="15.75" x14ac:dyDescent="0.25">
      <c r="A47" s="41" t="s">
        <v>132</v>
      </c>
      <c r="B47" s="31">
        <v>3203.8330000000001</v>
      </c>
      <c r="C47" s="31">
        <v>3290.2310000000002</v>
      </c>
      <c r="D47" s="31">
        <v>3359.6239999999998</v>
      </c>
      <c r="E47" s="31">
        <v>3349.0329999999999</v>
      </c>
      <c r="F47" s="31">
        <v>3283.22</v>
      </c>
      <c r="G47" s="31">
        <v>3212.7939999999999</v>
      </c>
      <c r="H47" s="31">
        <v>3160.88</v>
      </c>
      <c r="I47" s="31">
        <v>3162.45</v>
      </c>
      <c r="J47" s="31">
        <v>3151.0970000000002</v>
      </c>
      <c r="K47" s="31">
        <v>3209.2779999999998</v>
      </c>
      <c r="L47" s="31">
        <v>3223.6750000000002</v>
      </c>
      <c r="M47" s="31">
        <v>3274.9490000000001</v>
      </c>
      <c r="N47" s="31">
        <v>3340.8850000000002</v>
      </c>
      <c r="O47" s="31">
        <v>3313.1280000000002</v>
      </c>
      <c r="P47" s="31">
        <v>3309.4580000000001</v>
      </c>
      <c r="Q47" s="31">
        <v>2590.5410000000002</v>
      </c>
      <c r="R47" s="31">
        <v>3085.915</v>
      </c>
    </row>
    <row r="57" spans="22:38" x14ac:dyDescent="0.2">
      <c r="V57" s="50"/>
      <c r="W57" s="50"/>
      <c r="X57" s="50"/>
      <c r="Y57" s="50"/>
      <c r="Z57" s="50"/>
      <c r="AA57" s="50"/>
      <c r="AB57" s="50"/>
      <c r="AC57" s="50"/>
      <c r="AD57" s="50"/>
      <c r="AE57" s="50"/>
      <c r="AF57" s="50"/>
      <c r="AG57" s="50"/>
      <c r="AH57" s="50"/>
      <c r="AI57" s="50"/>
      <c r="AJ57" s="50"/>
      <c r="AK57" s="50"/>
      <c r="AL57" s="50"/>
    </row>
  </sheetData>
  <phoneticPr fontId="13" type="noConversion"/>
  <pageMargins left="0.74803149606299213" right="0.74803149606299213" top="0.98425196850393704" bottom="0.98425196850393704" header="0.51181102362204722" footer="0.51181102362204722"/>
  <pageSetup paperSize="9" scale="37" orientation="portrait" r:id="rId1"/>
  <headerFooter alignWithMargins="0">
    <oddHeader>&amp;R&amp;"Arial,Bold"&amp;16ROAD TRAFFIC</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topLeftCell="A7" workbookViewId="0">
      <selection activeCell="M26" sqref="M26"/>
    </sheetView>
  </sheetViews>
  <sheetFormatPr defaultRowHeight="12.75" x14ac:dyDescent="0.2"/>
  <cols>
    <col min="1" max="1" width="17.5703125" style="1" customWidth="1"/>
    <col min="2" max="2" width="76" style="1" customWidth="1"/>
    <col min="3" max="16384" width="9.140625" style="1"/>
  </cols>
  <sheetData>
    <row r="1" spans="1:2" ht="19.5" x14ac:dyDescent="0.3">
      <c r="A1" s="77" t="s">
        <v>211</v>
      </c>
      <c r="B1" s="78"/>
    </row>
    <row r="2" spans="1:2" ht="15" x14ac:dyDescent="0.2">
      <c r="A2" s="3" t="s">
        <v>212</v>
      </c>
      <c r="B2" s="78"/>
    </row>
    <row r="3" spans="1:2" ht="15.75" x14ac:dyDescent="0.25">
      <c r="A3" s="9" t="s">
        <v>213</v>
      </c>
      <c r="B3" s="79" t="s">
        <v>214</v>
      </c>
    </row>
    <row r="4" spans="1:2" ht="49.5" customHeight="1" x14ac:dyDescent="0.2">
      <c r="A4" s="1" t="s">
        <v>215</v>
      </c>
      <c r="B4" s="34" t="s">
        <v>406</v>
      </c>
    </row>
    <row r="5" spans="1:2" x14ac:dyDescent="0.2">
      <c r="A5" s="1" t="s">
        <v>216</v>
      </c>
      <c r="B5" s="34" t="s">
        <v>229</v>
      </c>
    </row>
    <row r="6" spans="1:2" ht="38.25" x14ac:dyDescent="0.2">
      <c r="A6" s="1" t="s">
        <v>217</v>
      </c>
      <c r="B6" s="34" t="s">
        <v>241</v>
      </c>
    </row>
    <row r="7" spans="1:2" x14ac:dyDescent="0.2">
      <c r="A7" s="1" t="s">
        <v>218</v>
      </c>
      <c r="B7" s="1" t="s">
        <v>243</v>
      </c>
    </row>
    <row r="8" spans="1:2" ht="25.5" x14ac:dyDescent="0.2">
      <c r="A8" s="1" t="s">
        <v>219</v>
      </c>
      <c r="B8" s="34" t="s">
        <v>252</v>
      </c>
    </row>
    <row r="9" spans="1:2" ht="25.5" x14ac:dyDescent="0.2">
      <c r="A9" s="1" t="s">
        <v>220</v>
      </c>
      <c r="B9" s="34" t="s">
        <v>254</v>
      </c>
    </row>
    <row r="10" spans="1:2" ht="25.5" x14ac:dyDescent="0.2">
      <c r="A10" s="1" t="s">
        <v>221</v>
      </c>
      <c r="B10" s="34" t="s">
        <v>264</v>
      </c>
    </row>
    <row r="11" spans="1:2" ht="28.5" customHeight="1" x14ac:dyDescent="0.2">
      <c r="A11" s="1" t="s">
        <v>222</v>
      </c>
      <c r="B11" s="34" t="s">
        <v>274</v>
      </c>
    </row>
    <row r="12" spans="1:2" ht="25.5" x14ac:dyDescent="0.2">
      <c r="A12" s="1" t="s">
        <v>223</v>
      </c>
      <c r="B12" s="34" t="s">
        <v>275</v>
      </c>
    </row>
    <row r="13" spans="1:2" x14ac:dyDescent="0.2">
      <c r="A13" s="1" t="s">
        <v>224</v>
      </c>
      <c r="B13" s="1" t="s">
        <v>276</v>
      </c>
    </row>
    <row r="14" spans="1:2" ht="51" x14ac:dyDescent="0.2">
      <c r="A14" s="1" t="s">
        <v>225</v>
      </c>
      <c r="B14" s="34" t="s">
        <v>291</v>
      </c>
    </row>
    <row r="15" spans="1:2" ht="38.25" x14ac:dyDescent="0.2">
      <c r="A15" s="1" t="s">
        <v>226</v>
      </c>
      <c r="B15" s="34" t="s">
        <v>292</v>
      </c>
    </row>
    <row r="16" spans="1:2" ht="25.5" x14ac:dyDescent="0.2">
      <c r="A16" s="1" t="s">
        <v>227</v>
      </c>
      <c r="B16" s="34" t="s">
        <v>293</v>
      </c>
    </row>
    <row r="17" spans="1:2" ht="25.5" x14ac:dyDescent="0.2">
      <c r="A17" s="1" t="s">
        <v>228</v>
      </c>
      <c r="B17" s="34" t="s">
        <v>297</v>
      </c>
    </row>
    <row r="18" spans="1:2" ht="36.75" customHeight="1" x14ac:dyDescent="0.2">
      <c r="A18" s="1" t="s">
        <v>294</v>
      </c>
      <c r="B18" s="51" t="s">
        <v>401</v>
      </c>
    </row>
    <row r="19" spans="1:2" ht="38.25" x14ac:dyDescent="0.2">
      <c r="A19" s="1" t="s">
        <v>295</v>
      </c>
      <c r="B19" s="34" t="s">
        <v>303</v>
      </c>
    </row>
    <row r="20" spans="1:2" ht="36" x14ac:dyDescent="0.2">
      <c r="A20" s="1" t="s">
        <v>296</v>
      </c>
      <c r="B20" s="51" t="s">
        <v>305</v>
      </c>
    </row>
    <row r="21" spans="1:2" x14ac:dyDescent="0.2">
      <c r="A21" s="1" t="s">
        <v>357</v>
      </c>
      <c r="B21" s="34" t="s">
        <v>358</v>
      </c>
    </row>
  </sheetData>
  <phoneticPr fontId="45" type="noConversion"/>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60"/>
  <sheetViews>
    <sheetView zoomScale="75" zoomScaleNormal="75" workbookViewId="0">
      <pane xSplit="1" ySplit="5" topLeftCell="B6" activePane="bottomRight" state="frozen"/>
      <selection activeCell="M26" sqref="M26"/>
      <selection pane="topRight" activeCell="M26" sqref="M26"/>
      <selection pane="bottomLeft" activeCell="M26" sqref="M26"/>
      <selection pane="bottomRight" activeCell="M26" sqref="M26"/>
    </sheetView>
  </sheetViews>
  <sheetFormatPr defaultRowHeight="12.75" x14ac:dyDescent="0.2"/>
  <cols>
    <col min="1" max="1" width="36.7109375" style="1" customWidth="1"/>
    <col min="2" max="6" width="10" style="1" customWidth="1"/>
    <col min="7" max="15" width="10.28515625" style="1" customWidth="1"/>
    <col min="16" max="16" width="10.42578125" style="1" customWidth="1"/>
    <col min="17" max="27" width="11.140625" style="1" customWidth="1"/>
    <col min="28" max="28" width="9.140625" style="1"/>
    <col min="29" max="29" width="9.28515625" style="1" customWidth="1"/>
    <col min="30" max="16384" width="9.140625" style="1"/>
  </cols>
  <sheetData>
    <row r="1" spans="1:63" s="3" customFormat="1" ht="15.75" x14ac:dyDescent="0.25">
      <c r="A1" s="9" t="s">
        <v>240</v>
      </c>
    </row>
    <row r="2" spans="1:63" s="3" customFormat="1" ht="15" x14ac:dyDescent="0.2">
      <c r="A2" s="35" t="s">
        <v>242</v>
      </c>
    </row>
    <row r="3" spans="1:63" s="3" customFormat="1" ht="15" x14ac:dyDescent="0.2">
      <c r="A3" s="44" t="s">
        <v>251</v>
      </c>
    </row>
    <row r="4" spans="1:63" s="3" customFormat="1" ht="15" x14ac:dyDescent="0.2">
      <c r="A4" s="69" t="s">
        <v>145</v>
      </c>
    </row>
    <row r="5" spans="1:63" ht="46.5" customHeight="1" x14ac:dyDescent="0.25">
      <c r="A5" s="9" t="s">
        <v>194</v>
      </c>
      <c r="B5" s="9" t="s">
        <v>195</v>
      </c>
      <c r="C5" s="9" t="s">
        <v>196</v>
      </c>
      <c r="D5" s="9" t="s">
        <v>197</v>
      </c>
      <c r="E5" s="9" t="s">
        <v>198</v>
      </c>
      <c r="F5" s="9" t="s">
        <v>199</v>
      </c>
      <c r="G5" s="52" t="s">
        <v>332</v>
      </c>
      <c r="H5" s="52" t="s">
        <v>333</v>
      </c>
      <c r="I5" s="52" t="s">
        <v>334</v>
      </c>
      <c r="J5" s="52" t="s">
        <v>335</v>
      </c>
      <c r="K5" s="52" t="s">
        <v>336</v>
      </c>
      <c r="L5" s="52" t="s">
        <v>337</v>
      </c>
      <c r="M5" s="52" t="s">
        <v>338</v>
      </c>
      <c r="N5" s="52" t="s">
        <v>339</v>
      </c>
      <c r="O5" s="52" t="s">
        <v>340</v>
      </c>
      <c r="P5" s="52" t="s">
        <v>341</v>
      </c>
      <c r="Q5" s="52" t="s">
        <v>192</v>
      </c>
      <c r="R5" s="52" t="s">
        <v>183</v>
      </c>
      <c r="S5" s="52" t="s">
        <v>184</v>
      </c>
      <c r="T5" s="52" t="s">
        <v>185</v>
      </c>
      <c r="U5" s="52" t="s">
        <v>186</v>
      </c>
      <c r="V5" s="52" t="s">
        <v>187</v>
      </c>
      <c r="W5" s="52" t="s">
        <v>188</v>
      </c>
      <c r="X5" s="52" t="s">
        <v>189</v>
      </c>
      <c r="Y5" s="52" t="s">
        <v>190</v>
      </c>
      <c r="Z5" s="52" t="s">
        <v>191</v>
      </c>
      <c r="AA5" s="52" t="s">
        <v>342</v>
      </c>
      <c r="AB5" s="52" t="s">
        <v>343</v>
      </c>
      <c r="AC5" s="52" t="s">
        <v>349</v>
      </c>
      <c r="AD5" s="7" t="s">
        <v>352</v>
      </c>
      <c r="AN5" s="20"/>
      <c r="AO5" s="20"/>
      <c r="AP5" s="20"/>
      <c r="AQ5" s="20"/>
      <c r="AR5" s="20"/>
      <c r="AS5" s="20"/>
      <c r="AT5" s="20"/>
      <c r="AU5" s="20"/>
      <c r="AV5" s="20"/>
      <c r="AW5" s="20"/>
      <c r="AX5" s="20"/>
      <c r="AY5" s="20"/>
      <c r="AZ5" s="20"/>
    </row>
    <row r="6" spans="1:63" ht="20.25" customHeight="1" x14ac:dyDescent="0.25">
      <c r="A6" s="9" t="s">
        <v>88</v>
      </c>
      <c r="B6" s="5">
        <v>4318</v>
      </c>
      <c r="C6" s="5">
        <v>4586</v>
      </c>
      <c r="D6" s="5">
        <v>4852</v>
      </c>
      <c r="E6" s="5">
        <v>5072</v>
      </c>
      <c r="F6" s="5">
        <v>5163.9570000000003</v>
      </c>
      <c r="G6" s="5">
        <v>5405</v>
      </c>
      <c r="H6" s="5">
        <v>5567</v>
      </c>
      <c r="I6" s="5">
        <v>5730</v>
      </c>
      <c r="J6" s="5">
        <v>5856</v>
      </c>
      <c r="K6" s="5">
        <v>6094</v>
      </c>
      <c r="L6" s="5">
        <v>6151</v>
      </c>
      <c r="M6" s="5">
        <v>6433</v>
      </c>
      <c r="N6" s="5">
        <v>6577</v>
      </c>
      <c r="O6" s="5">
        <v>6683</v>
      </c>
      <c r="P6" s="5">
        <v>6633</v>
      </c>
      <c r="Q6" s="5">
        <v>6503</v>
      </c>
      <c r="R6" s="5">
        <v>6570</v>
      </c>
      <c r="S6" s="5">
        <v>7140</v>
      </c>
      <c r="T6" s="5">
        <v>7262</v>
      </c>
      <c r="U6" s="5">
        <v>7421</v>
      </c>
      <c r="V6" s="5">
        <v>7477</v>
      </c>
      <c r="W6" s="5">
        <v>7829</v>
      </c>
      <c r="X6" s="5">
        <v>8054</v>
      </c>
      <c r="Y6" s="5">
        <v>8518</v>
      </c>
      <c r="Z6" s="5">
        <v>8654</v>
      </c>
      <c r="AA6" s="5">
        <v>6299</v>
      </c>
      <c r="AB6" s="5">
        <v>7428</v>
      </c>
      <c r="AC6" s="5">
        <v>8310</v>
      </c>
      <c r="AD6" s="5"/>
      <c r="AE6" s="20"/>
      <c r="AN6" s="20"/>
      <c r="AO6" s="20"/>
      <c r="AP6" s="20"/>
      <c r="AQ6" s="20"/>
      <c r="AR6" s="20"/>
      <c r="AS6" s="20"/>
      <c r="AT6" s="20"/>
      <c r="AU6" s="20"/>
      <c r="AV6" s="20"/>
      <c r="AW6" s="20"/>
      <c r="AX6" s="20"/>
      <c r="AY6" s="20"/>
      <c r="AZ6" s="20"/>
      <c r="BA6" s="20"/>
      <c r="BB6" s="20"/>
      <c r="BC6" s="20"/>
      <c r="BD6" s="20"/>
      <c r="BE6" s="20"/>
      <c r="BF6" s="20"/>
      <c r="BG6" s="20"/>
      <c r="BH6" s="20"/>
      <c r="BI6" s="20"/>
      <c r="BJ6" s="20"/>
      <c r="BK6" s="20"/>
    </row>
    <row r="7" spans="1:63" ht="15" x14ac:dyDescent="0.2">
      <c r="A7" s="3" t="s">
        <v>239</v>
      </c>
      <c r="B7" s="5">
        <v>906</v>
      </c>
      <c r="C7" s="5">
        <v>918</v>
      </c>
      <c r="D7" s="5">
        <v>912</v>
      </c>
      <c r="E7" s="5">
        <v>908</v>
      </c>
      <c r="F7" s="5">
        <v>886.08699999999999</v>
      </c>
      <c r="G7" s="5">
        <v>899</v>
      </c>
      <c r="H7" s="5">
        <v>905</v>
      </c>
      <c r="I7" s="5">
        <v>892</v>
      </c>
      <c r="J7" s="5">
        <v>916</v>
      </c>
      <c r="K7" s="5">
        <v>938</v>
      </c>
      <c r="L7" s="5">
        <v>922</v>
      </c>
      <c r="M7" s="5">
        <v>966</v>
      </c>
      <c r="N7" s="5">
        <v>928</v>
      </c>
      <c r="O7" s="5">
        <v>942</v>
      </c>
      <c r="P7" s="5">
        <v>952</v>
      </c>
      <c r="Q7" s="5">
        <v>945</v>
      </c>
      <c r="R7" s="5">
        <v>951</v>
      </c>
      <c r="S7" s="5">
        <v>973</v>
      </c>
      <c r="T7" s="5">
        <v>960</v>
      </c>
      <c r="U7" s="5">
        <v>965</v>
      </c>
      <c r="V7" s="5">
        <v>960</v>
      </c>
      <c r="W7" s="5">
        <v>988</v>
      </c>
      <c r="X7" s="5">
        <v>1832</v>
      </c>
      <c r="Y7" s="5">
        <v>1764</v>
      </c>
      <c r="Z7" s="5">
        <v>1744</v>
      </c>
      <c r="AA7" s="5">
        <v>1319</v>
      </c>
      <c r="AB7" s="5">
        <v>1626</v>
      </c>
      <c r="AC7" s="5">
        <v>1765</v>
      </c>
      <c r="AD7" s="5"/>
      <c r="AE7" s="20"/>
      <c r="AI7" s="20"/>
      <c r="AJ7" s="20"/>
      <c r="AK7" s="20"/>
      <c r="AL7" s="20"/>
      <c r="AM7" s="20"/>
      <c r="AN7" s="20"/>
      <c r="AO7" s="20"/>
      <c r="AP7" s="20"/>
      <c r="AQ7" s="20"/>
      <c r="AR7" s="20"/>
      <c r="AS7" s="20"/>
      <c r="AT7" s="20"/>
      <c r="AU7" s="20"/>
      <c r="BA7" s="20"/>
      <c r="BB7" s="20"/>
      <c r="BC7" s="20"/>
      <c r="BD7" s="20"/>
      <c r="BG7" s="20"/>
      <c r="BH7" s="20"/>
      <c r="BI7" s="20"/>
      <c r="BJ7" s="20"/>
      <c r="BK7" s="20"/>
    </row>
    <row r="8" spans="1:63" ht="15" x14ac:dyDescent="0.2">
      <c r="A8" s="3" t="s">
        <v>238</v>
      </c>
      <c r="B8" s="5">
        <v>7668</v>
      </c>
      <c r="C8" s="5">
        <v>7972</v>
      </c>
      <c r="D8" s="5">
        <v>8196</v>
      </c>
      <c r="E8" s="5">
        <v>8272</v>
      </c>
      <c r="F8" s="5">
        <v>8412.4760000000006</v>
      </c>
      <c r="G8" s="5">
        <v>8029</v>
      </c>
      <c r="H8" s="5">
        <v>8238</v>
      </c>
      <c r="I8" s="5">
        <v>8714</v>
      </c>
      <c r="J8" s="5">
        <v>8827</v>
      </c>
      <c r="K8" s="5">
        <v>8944</v>
      </c>
      <c r="L8" s="5">
        <v>8834</v>
      </c>
      <c r="M8" s="5">
        <v>8976</v>
      </c>
      <c r="N8" s="5">
        <v>9042</v>
      </c>
      <c r="O8" s="5">
        <v>8878</v>
      </c>
      <c r="P8" s="5">
        <v>8960</v>
      </c>
      <c r="Q8" s="5">
        <v>8773</v>
      </c>
      <c r="R8" s="5">
        <v>8793</v>
      </c>
      <c r="S8" s="5">
        <v>8678</v>
      </c>
      <c r="T8" s="5">
        <v>8766</v>
      </c>
      <c r="U8" s="5">
        <v>8726</v>
      </c>
      <c r="V8" s="5">
        <v>8905</v>
      </c>
      <c r="W8" s="5">
        <v>9160</v>
      </c>
      <c r="X8" s="5">
        <v>8633</v>
      </c>
      <c r="Y8" s="5">
        <v>8856</v>
      </c>
      <c r="Z8" s="5">
        <v>9100</v>
      </c>
      <c r="AA8" s="5">
        <v>6632</v>
      </c>
      <c r="AB8" s="5">
        <v>7836</v>
      </c>
      <c r="AC8" s="5">
        <v>8807</v>
      </c>
      <c r="AD8" s="5"/>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row>
    <row r="9" spans="1:63" ht="15" x14ac:dyDescent="0.2">
      <c r="A9" s="3" t="s">
        <v>179</v>
      </c>
      <c r="B9" s="5">
        <f>B7+B8</f>
        <v>8574</v>
      </c>
      <c r="C9" s="5">
        <f>C7+C8</f>
        <v>8890</v>
      </c>
      <c r="D9" s="5">
        <f>D7+D8</f>
        <v>9108</v>
      </c>
      <c r="E9" s="5">
        <f>E7+E8</f>
        <v>9180</v>
      </c>
      <c r="F9" s="5">
        <f>F7+F8</f>
        <v>9298.5630000000001</v>
      </c>
      <c r="G9" s="5">
        <v>8928</v>
      </c>
      <c r="H9" s="5">
        <v>9143</v>
      </c>
      <c r="I9" s="5">
        <v>9605</v>
      </c>
      <c r="J9" s="5">
        <v>9743</v>
      </c>
      <c r="K9" s="5">
        <v>9882</v>
      </c>
      <c r="L9" s="5">
        <v>9756</v>
      </c>
      <c r="M9" s="5">
        <v>9942</v>
      </c>
      <c r="N9" s="5">
        <v>9970</v>
      </c>
      <c r="O9" s="5">
        <v>9820</v>
      </c>
      <c r="P9" s="5">
        <v>9913</v>
      </c>
      <c r="Q9" s="5">
        <v>9719</v>
      </c>
      <c r="R9" s="5">
        <v>9744</v>
      </c>
      <c r="S9" s="5">
        <v>9651</v>
      </c>
      <c r="T9" s="5">
        <v>9725</v>
      </c>
      <c r="U9" s="5">
        <v>9691</v>
      </c>
      <c r="V9" s="5">
        <v>9864</v>
      </c>
      <c r="W9" s="5">
        <v>10147</v>
      </c>
      <c r="X9" s="5">
        <v>10466</v>
      </c>
      <c r="Y9" s="5">
        <v>10620</v>
      </c>
      <c r="Z9" s="5">
        <v>10844</v>
      </c>
      <c r="AA9" s="5">
        <v>7951</v>
      </c>
      <c r="AB9" s="5">
        <v>9462</v>
      </c>
      <c r="AC9" s="5">
        <v>10572</v>
      </c>
      <c r="AD9" s="5"/>
      <c r="AN9" s="20"/>
      <c r="AO9" s="20"/>
      <c r="AP9" s="20"/>
      <c r="AQ9" s="20"/>
      <c r="AR9" s="20"/>
      <c r="AS9" s="20"/>
      <c r="AT9" s="20"/>
      <c r="AU9" s="20"/>
      <c r="AV9" s="20"/>
      <c r="AW9" s="20"/>
      <c r="AX9" s="20"/>
      <c r="AY9" s="20"/>
      <c r="AZ9" s="20"/>
      <c r="BA9" s="20"/>
      <c r="BB9" s="20"/>
      <c r="BC9" s="20"/>
      <c r="BD9" s="20"/>
      <c r="BE9" s="20"/>
      <c r="BF9" s="20"/>
      <c r="BG9" s="20"/>
      <c r="BH9" s="20"/>
      <c r="BI9" s="20"/>
      <c r="BJ9" s="20"/>
      <c r="BK9" s="20"/>
    </row>
    <row r="10" spans="1:63" ht="15" x14ac:dyDescent="0.2">
      <c r="A10" s="3" t="s">
        <v>230</v>
      </c>
      <c r="B10" s="5">
        <v>4298</v>
      </c>
      <c r="C10" s="5">
        <v>4404</v>
      </c>
      <c r="D10" s="5">
        <v>4426</v>
      </c>
      <c r="E10" s="5">
        <v>4454</v>
      </c>
      <c r="F10" s="5">
        <v>4475.8239999999996</v>
      </c>
      <c r="G10" s="5">
        <v>4472</v>
      </c>
      <c r="H10" s="5">
        <v>4416</v>
      </c>
      <c r="I10" s="5">
        <v>4541</v>
      </c>
      <c r="J10" s="5">
        <v>4499</v>
      </c>
      <c r="K10" s="5">
        <v>4604</v>
      </c>
      <c r="L10" s="5">
        <v>4551</v>
      </c>
      <c r="M10" s="5">
        <v>4595</v>
      </c>
      <c r="N10" s="5">
        <v>4505</v>
      </c>
      <c r="O10" s="5">
        <v>4493</v>
      </c>
      <c r="P10" s="5">
        <v>4530</v>
      </c>
      <c r="Q10" s="5">
        <v>4522</v>
      </c>
      <c r="R10" s="5">
        <v>4471</v>
      </c>
      <c r="S10" s="5">
        <v>4395</v>
      </c>
      <c r="T10" s="5">
        <v>4390</v>
      </c>
      <c r="U10" s="5">
        <v>4478</v>
      </c>
      <c r="V10" s="5">
        <v>4501</v>
      </c>
      <c r="W10" s="5">
        <v>4609</v>
      </c>
      <c r="X10" s="5">
        <v>5466</v>
      </c>
      <c r="Y10" s="5">
        <v>5325</v>
      </c>
      <c r="Z10" s="5">
        <v>5399</v>
      </c>
      <c r="AA10" s="5">
        <v>4139</v>
      </c>
      <c r="AB10" s="5">
        <v>4910</v>
      </c>
      <c r="AC10" s="5">
        <v>5388</v>
      </c>
      <c r="AD10" s="5"/>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row>
    <row r="11" spans="1:63" ht="15" x14ac:dyDescent="0.2">
      <c r="A11" s="3" t="s">
        <v>231</v>
      </c>
      <c r="B11" s="5">
        <v>6798</v>
      </c>
      <c r="C11" s="5">
        <v>6959</v>
      </c>
      <c r="D11" s="5">
        <v>7065</v>
      </c>
      <c r="E11" s="5">
        <v>7178</v>
      </c>
      <c r="F11" s="5">
        <v>7246.9589999999998</v>
      </c>
      <c r="G11" s="5">
        <v>7132</v>
      </c>
      <c r="H11" s="5">
        <v>7216</v>
      </c>
      <c r="I11" s="5">
        <v>7387</v>
      </c>
      <c r="J11" s="5">
        <v>7583</v>
      </c>
      <c r="K11" s="5">
        <v>7629</v>
      </c>
      <c r="L11" s="5">
        <v>7598</v>
      </c>
      <c r="M11" s="5">
        <v>7928</v>
      </c>
      <c r="N11" s="5">
        <v>7933</v>
      </c>
      <c r="O11" s="5">
        <v>7813</v>
      </c>
      <c r="P11" s="5">
        <v>7885</v>
      </c>
      <c r="Q11" s="5">
        <v>7752</v>
      </c>
      <c r="R11" s="5">
        <v>7781</v>
      </c>
      <c r="S11" s="5">
        <v>7666</v>
      </c>
      <c r="T11" s="5">
        <v>7670</v>
      </c>
      <c r="U11" s="5">
        <v>7856</v>
      </c>
      <c r="V11" s="5">
        <v>8029</v>
      </c>
      <c r="W11" s="5">
        <v>8262</v>
      </c>
      <c r="X11" s="5">
        <v>7420</v>
      </c>
      <c r="Y11" s="5">
        <v>7079</v>
      </c>
      <c r="Z11" s="5">
        <v>7314</v>
      </c>
      <c r="AA11" s="5">
        <v>5552</v>
      </c>
      <c r="AB11" s="5">
        <v>5702</v>
      </c>
      <c r="AC11" s="5">
        <v>6101</v>
      </c>
      <c r="AD11" s="5"/>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row>
    <row r="12" spans="1:63" ht="15" x14ac:dyDescent="0.2">
      <c r="A12" s="3" t="s">
        <v>180</v>
      </c>
      <c r="B12" s="5">
        <v>11096</v>
      </c>
      <c r="C12" s="5">
        <v>11363</v>
      </c>
      <c r="D12" s="5">
        <v>11491</v>
      </c>
      <c r="E12" s="5">
        <v>11632</v>
      </c>
      <c r="F12" s="5">
        <v>11722.782999999999</v>
      </c>
      <c r="G12" s="5">
        <v>11604</v>
      </c>
      <c r="H12" s="5">
        <v>11632</v>
      </c>
      <c r="I12" s="5">
        <v>11927</v>
      </c>
      <c r="J12" s="5">
        <v>12083</v>
      </c>
      <c r="K12" s="5">
        <v>12233</v>
      </c>
      <c r="L12" s="5">
        <v>12149</v>
      </c>
      <c r="M12" s="5">
        <v>12523</v>
      </c>
      <c r="N12" s="5">
        <v>12438</v>
      </c>
      <c r="O12" s="5">
        <v>12307</v>
      </c>
      <c r="P12" s="5">
        <v>12415</v>
      </c>
      <c r="Q12" s="5">
        <v>12273</v>
      </c>
      <c r="R12" s="5">
        <v>12252</v>
      </c>
      <c r="S12" s="5">
        <v>12061</v>
      </c>
      <c r="T12" s="5">
        <v>12061</v>
      </c>
      <c r="U12" s="5">
        <v>12334</v>
      </c>
      <c r="V12" s="5">
        <v>12530</v>
      </c>
      <c r="W12" s="5">
        <v>12871</v>
      </c>
      <c r="X12" s="5">
        <v>12887</v>
      </c>
      <c r="Y12" s="5">
        <v>12404</v>
      </c>
      <c r="Z12" s="5">
        <v>12713</v>
      </c>
      <c r="AA12" s="5">
        <v>9690</v>
      </c>
      <c r="AB12" s="5">
        <v>10612</v>
      </c>
      <c r="AC12" s="5">
        <v>11489</v>
      </c>
      <c r="AD12" s="5"/>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ht="15" x14ac:dyDescent="0.2">
      <c r="A13" s="3" t="s">
        <v>232</v>
      </c>
      <c r="B13" s="5">
        <v>5204</v>
      </c>
      <c r="C13" s="5">
        <v>5322</v>
      </c>
      <c r="D13" s="5">
        <v>5338</v>
      </c>
      <c r="E13" s="5">
        <v>5362</v>
      </c>
      <c r="F13" s="5">
        <v>5361.9110000000001</v>
      </c>
      <c r="G13" s="5">
        <f t="shared" ref="G13:P13" si="0">G10+G7</f>
        <v>5371</v>
      </c>
      <c r="H13" s="5">
        <f t="shared" si="0"/>
        <v>5321</v>
      </c>
      <c r="I13" s="5">
        <f t="shared" si="0"/>
        <v>5433</v>
      </c>
      <c r="J13" s="5">
        <f t="shared" si="0"/>
        <v>5415</v>
      </c>
      <c r="K13" s="5">
        <f t="shared" si="0"/>
        <v>5542</v>
      </c>
      <c r="L13" s="5">
        <f t="shared" si="0"/>
        <v>5473</v>
      </c>
      <c r="M13" s="5">
        <f t="shared" si="0"/>
        <v>5561</v>
      </c>
      <c r="N13" s="5">
        <f t="shared" si="0"/>
        <v>5433</v>
      </c>
      <c r="O13" s="5">
        <f t="shared" si="0"/>
        <v>5435</v>
      </c>
      <c r="P13" s="5">
        <f t="shared" si="0"/>
        <v>5482</v>
      </c>
      <c r="Q13" s="5">
        <f t="shared" ref="Q13:AA13" si="1">Q10+Q7</f>
        <v>5467</v>
      </c>
      <c r="R13" s="5">
        <f t="shared" si="1"/>
        <v>5422</v>
      </c>
      <c r="S13" s="5">
        <f t="shared" si="1"/>
        <v>5368</v>
      </c>
      <c r="T13" s="5">
        <f t="shared" si="1"/>
        <v>5350</v>
      </c>
      <c r="U13" s="5">
        <f t="shared" si="1"/>
        <v>5443</v>
      </c>
      <c r="V13" s="5">
        <f t="shared" si="1"/>
        <v>5461</v>
      </c>
      <c r="W13" s="5">
        <f t="shared" si="1"/>
        <v>5597</v>
      </c>
      <c r="X13" s="5">
        <f t="shared" si="1"/>
        <v>7298</v>
      </c>
      <c r="Y13" s="5">
        <f t="shared" si="1"/>
        <v>7089</v>
      </c>
      <c r="Z13" s="5">
        <f t="shared" si="1"/>
        <v>7143</v>
      </c>
      <c r="AA13" s="5">
        <f t="shared" si="1"/>
        <v>5458</v>
      </c>
      <c r="AB13" s="5">
        <f t="shared" ref="AB13:AC13" si="2">AB10+AB7</f>
        <v>6536</v>
      </c>
      <c r="AC13" s="5">
        <f t="shared" si="2"/>
        <v>7153</v>
      </c>
      <c r="AD13" s="5"/>
      <c r="AE13" s="20"/>
      <c r="AF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ht="15" x14ac:dyDescent="0.2">
      <c r="A14" s="3" t="s">
        <v>233</v>
      </c>
      <c r="B14" s="5">
        <v>14466</v>
      </c>
      <c r="C14" s="5">
        <v>14931</v>
      </c>
      <c r="D14" s="5">
        <v>15261</v>
      </c>
      <c r="E14" s="5">
        <v>15450</v>
      </c>
      <c r="F14" s="5">
        <v>15659.435000000001</v>
      </c>
      <c r="G14" s="5">
        <f t="shared" ref="G14:P14" si="3">G11+G8</f>
        <v>15161</v>
      </c>
      <c r="H14" s="5">
        <f t="shared" si="3"/>
        <v>15454</v>
      </c>
      <c r="I14" s="5">
        <f t="shared" si="3"/>
        <v>16101</v>
      </c>
      <c r="J14" s="5">
        <f t="shared" si="3"/>
        <v>16410</v>
      </c>
      <c r="K14" s="5">
        <f t="shared" si="3"/>
        <v>16573</v>
      </c>
      <c r="L14" s="5">
        <f t="shared" si="3"/>
        <v>16432</v>
      </c>
      <c r="M14" s="5">
        <f t="shared" si="3"/>
        <v>16904</v>
      </c>
      <c r="N14" s="5">
        <f t="shared" si="3"/>
        <v>16975</v>
      </c>
      <c r="O14" s="5">
        <f t="shared" si="3"/>
        <v>16691</v>
      </c>
      <c r="P14" s="5">
        <f t="shared" si="3"/>
        <v>16845</v>
      </c>
      <c r="Q14" s="5">
        <f t="shared" ref="Q14:AA14" si="4">Q11+Q8</f>
        <v>16525</v>
      </c>
      <c r="R14" s="5">
        <f t="shared" si="4"/>
        <v>16574</v>
      </c>
      <c r="S14" s="5">
        <f t="shared" si="4"/>
        <v>16344</v>
      </c>
      <c r="T14" s="5">
        <f t="shared" si="4"/>
        <v>16436</v>
      </c>
      <c r="U14" s="5">
        <f t="shared" si="4"/>
        <v>16582</v>
      </c>
      <c r="V14" s="5">
        <f t="shared" si="4"/>
        <v>16934</v>
      </c>
      <c r="W14" s="5">
        <f t="shared" si="4"/>
        <v>17422</v>
      </c>
      <c r="X14" s="5">
        <f t="shared" si="4"/>
        <v>16053</v>
      </c>
      <c r="Y14" s="5">
        <f t="shared" si="4"/>
        <v>15935</v>
      </c>
      <c r="Z14" s="5">
        <f t="shared" si="4"/>
        <v>16414</v>
      </c>
      <c r="AA14" s="5">
        <f t="shared" si="4"/>
        <v>12184</v>
      </c>
      <c r="AB14" s="5">
        <f t="shared" ref="AB14:AC14" si="5">AB11+AB8</f>
        <v>13538</v>
      </c>
      <c r="AC14" s="5">
        <f t="shared" si="5"/>
        <v>14908</v>
      </c>
      <c r="AD14" s="5"/>
      <c r="AE14" s="20"/>
      <c r="AF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ht="15" x14ac:dyDescent="0.2">
      <c r="A15" s="3" t="s">
        <v>181</v>
      </c>
      <c r="B15" s="5">
        <v>19670</v>
      </c>
      <c r="C15" s="5">
        <v>20253</v>
      </c>
      <c r="D15" s="5">
        <v>20599</v>
      </c>
      <c r="E15" s="5">
        <v>20812</v>
      </c>
      <c r="F15" s="5">
        <v>21021.346000000001</v>
      </c>
      <c r="G15" s="5">
        <f t="shared" ref="G15:P15" si="6">G13+G14</f>
        <v>20532</v>
      </c>
      <c r="H15" s="5">
        <f t="shared" si="6"/>
        <v>20775</v>
      </c>
      <c r="I15" s="5">
        <f t="shared" si="6"/>
        <v>21534</v>
      </c>
      <c r="J15" s="5">
        <f t="shared" si="6"/>
        <v>21825</v>
      </c>
      <c r="K15" s="5">
        <f t="shared" si="6"/>
        <v>22115</v>
      </c>
      <c r="L15" s="5">
        <f t="shared" si="6"/>
        <v>21905</v>
      </c>
      <c r="M15" s="5">
        <f t="shared" si="6"/>
        <v>22465</v>
      </c>
      <c r="N15" s="5">
        <f t="shared" si="6"/>
        <v>22408</v>
      </c>
      <c r="O15" s="5">
        <f t="shared" si="6"/>
        <v>22126</v>
      </c>
      <c r="P15" s="5">
        <f t="shared" si="6"/>
        <v>22327</v>
      </c>
      <c r="Q15" s="5">
        <f t="shared" ref="Q15:X15" si="7">Q13+Q14</f>
        <v>21992</v>
      </c>
      <c r="R15" s="5">
        <f t="shared" si="7"/>
        <v>21996</v>
      </c>
      <c r="S15" s="5">
        <f t="shared" si="7"/>
        <v>21712</v>
      </c>
      <c r="T15" s="5">
        <f t="shared" si="7"/>
        <v>21786</v>
      </c>
      <c r="U15" s="5">
        <f t="shared" si="7"/>
        <v>22025</v>
      </c>
      <c r="V15" s="5">
        <f t="shared" si="7"/>
        <v>22395</v>
      </c>
      <c r="W15" s="5">
        <f t="shared" si="7"/>
        <v>23019</v>
      </c>
      <c r="X15" s="5">
        <f t="shared" si="7"/>
        <v>23351</v>
      </c>
      <c r="Y15" s="5">
        <f>Y13+Y14</f>
        <v>23024</v>
      </c>
      <c r="Z15" s="5">
        <f>Z13+Z14</f>
        <v>23557</v>
      </c>
      <c r="AA15" s="5">
        <f>AA13+AA14</f>
        <v>17642</v>
      </c>
      <c r="AB15" s="5">
        <f>AB13+AB14</f>
        <v>20074</v>
      </c>
      <c r="AC15" s="5">
        <f>AC13+AC14</f>
        <v>22061</v>
      </c>
      <c r="AD15" s="5"/>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ht="16.5" customHeight="1" x14ac:dyDescent="0.25">
      <c r="A16" s="9" t="s">
        <v>85</v>
      </c>
      <c r="B16" s="10">
        <v>23988</v>
      </c>
      <c r="C16" s="10">
        <v>24839</v>
      </c>
      <c r="D16" s="10">
        <v>25451</v>
      </c>
      <c r="E16" s="10">
        <v>25884</v>
      </c>
      <c r="F16" s="10">
        <v>26185.303</v>
      </c>
      <c r="G16" s="10">
        <f t="shared" ref="G16:P16" si="8">G15+G6</f>
        <v>25937</v>
      </c>
      <c r="H16" s="10">
        <f t="shared" si="8"/>
        <v>26342</v>
      </c>
      <c r="I16" s="10">
        <f t="shared" si="8"/>
        <v>27264</v>
      </c>
      <c r="J16" s="10">
        <f t="shared" si="8"/>
        <v>27681</v>
      </c>
      <c r="K16" s="10">
        <f t="shared" si="8"/>
        <v>28209</v>
      </c>
      <c r="L16" s="10">
        <f t="shared" si="8"/>
        <v>28056</v>
      </c>
      <c r="M16" s="10">
        <f t="shared" si="8"/>
        <v>28898</v>
      </c>
      <c r="N16" s="10">
        <f t="shared" si="8"/>
        <v>28985</v>
      </c>
      <c r="O16" s="10">
        <f t="shared" si="8"/>
        <v>28809</v>
      </c>
      <c r="P16" s="10">
        <f t="shared" si="8"/>
        <v>28960</v>
      </c>
      <c r="Q16" s="10">
        <f t="shared" ref="Q16:AA16" si="9">Q15+Q6</f>
        <v>28495</v>
      </c>
      <c r="R16" s="10">
        <f t="shared" si="9"/>
        <v>28566</v>
      </c>
      <c r="S16" s="10">
        <f t="shared" si="9"/>
        <v>28852</v>
      </c>
      <c r="T16" s="10">
        <f t="shared" si="9"/>
        <v>29048</v>
      </c>
      <c r="U16" s="10">
        <f t="shared" si="9"/>
        <v>29446</v>
      </c>
      <c r="V16" s="10">
        <f t="shared" si="9"/>
        <v>29872</v>
      </c>
      <c r="W16" s="10">
        <f t="shared" si="9"/>
        <v>30848</v>
      </c>
      <c r="X16" s="10">
        <f t="shared" si="9"/>
        <v>31405</v>
      </c>
      <c r="Y16" s="10">
        <f t="shared" si="9"/>
        <v>31542</v>
      </c>
      <c r="Z16" s="10">
        <f t="shared" si="9"/>
        <v>32211</v>
      </c>
      <c r="AA16" s="10">
        <f t="shared" si="9"/>
        <v>23941</v>
      </c>
      <c r="AB16" s="10">
        <f t="shared" ref="AB16:AC16" si="10">AB15+AB6</f>
        <v>27502</v>
      </c>
      <c r="AC16" s="10">
        <f t="shared" si="10"/>
        <v>30371</v>
      </c>
      <c r="AD16" s="5"/>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ht="21.75" customHeight="1" x14ac:dyDescent="0.2">
      <c r="A17" s="3" t="s">
        <v>234</v>
      </c>
      <c r="B17" s="5">
        <v>7151.8349999999991</v>
      </c>
      <c r="C17" s="5">
        <v>7232.9290000000001</v>
      </c>
      <c r="D17" s="5">
        <v>7310.8540000000003</v>
      </c>
      <c r="E17" s="5">
        <v>7434.5169999999998</v>
      </c>
      <c r="F17" s="5">
        <v>7636.866</v>
      </c>
      <c r="G17" s="5">
        <v>7653</v>
      </c>
      <c r="H17" s="5">
        <v>7753</v>
      </c>
      <c r="I17" s="5">
        <v>8034</v>
      </c>
      <c r="J17" s="5">
        <v>8111</v>
      </c>
      <c r="K17" s="5">
        <v>7519</v>
      </c>
      <c r="L17" s="5">
        <v>7573</v>
      </c>
      <c r="M17" s="5">
        <v>7669</v>
      </c>
      <c r="N17" s="5">
        <v>7854</v>
      </c>
      <c r="O17" s="5">
        <v>7786</v>
      </c>
      <c r="P17" s="5">
        <v>7629</v>
      </c>
      <c r="Q17" s="5">
        <v>7245</v>
      </c>
      <c r="R17" s="5">
        <v>7271</v>
      </c>
      <c r="S17" s="5">
        <v>7288</v>
      </c>
      <c r="T17" s="5">
        <v>7199</v>
      </c>
      <c r="U17" s="5">
        <v>7368</v>
      </c>
      <c r="V17" s="5">
        <v>7359</v>
      </c>
      <c r="W17" s="5">
        <v>7449</v>
      </c>
      <c r="X17" s="5">
        <v>8949</v>
      </c>
      <c r="Y17" s="5">
        <v>9212</v>
      </c>
      <c r="Z17" s="5">
        <v>9167</v>
      </c>
      <c r="AA17" s="5">
        <v>7646</v>
      </c>
      <c r="AB17" s="5">
        <v>9548</v>
      </c>
      <c r="AC17" s="5">
        <v>10206</v>
      </c>
      <c r="AD17" s="5"/>
      <c r="AI17" s="20"/>
      <c r="AJ17" s="20"/>
      <c r="AK17" s="20"/>
      <c r="AL17" s="20"/>
      <c r="AM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ht="15" customHeight="1" x14ac:dyDescent="0.2">
      <c r="A18" s="3" t="s">
        <v>235</v>
      </c>
      <c r="B18" s="5">
        <v>5597.1409999999996</v>
      </c>
      <c r="C18" s="5">
        <v>5704.8360000000002</v>
      </c>
      <c r="D18" s="5">
        <v>5819.3150000000005</v>
      </c>
      <c r="E18" s="5">
        <v>5849.9809999999998</v>
      </c>
      <c r="F18" s="5">
        <v>5947.8499999999995</v>
      </c>
      <c r="G18" s="5">
        <v>5971</v>
      </c>
      <c r="H18" s="5">
        <v>5969</v>
      </c>
      <c r="I18" s="5">
        <v>6238</v>
      </c>
      <c r="J18" s="5">
        <v>6245</v>
      </c>
      <c r="K18" s="5">
        <v>6350</v>
      </c>
      <c r="L18" s="5">
        <v>6458</v>
      </c>
      <c r="M18" s="5">
        <v>6889</v>
      </c>
      <c r="N18" s="5">
        <v>7148</v>
      </c>
      <c r="O18" s="5">
        <v>7203</v>
      </c>
      <c r="P18" s="5">
        <v>6975</v>
      </c>
      <c r="Q18" s="5">
        <v>7419</v>
      </c>
      <c r="R18" s="5">
        <v>7248</v>
      </c>
      <c r="S18" s="5">
        <v>7357</v>
      </c>
      <c r="T18" s="5">
        <v>7464</v>
      </c>
      <c r="U18" s="5">
        <v>7962</v>
      </c>
      <c r="V18" s="5">
        <v>8143</v>
      </c>
      <c r="W18" s="5">
        <v>8546</v>
      </c>
      <c r="X18" s="5">
        <v>7690</v>
      </c>
      <c r="Y18" s="5">
        <v>7432</v>
      </c>
      <c r="Z18" s="5">
        <v>7334</v>
      </c>
      <c r="AA18" s="5">
        <v>6296</v>
      </c>
      <c r="AB18" s="5">
        <v>6360</v>
      </c>
      <c r="AC18" s="5">
        <v>6803</v>
      </c>
      <c r="AD18" s="5"/>
      <c r="AI18" s="20"/>
      <c r="AJ18" s="20"/>
      <c r="AK18" s="20"/>
      <c r="AL18" s="20"/>
      <c r="AM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ht="29.25" customHeight="1" x14ac:dyDescent="0.25">
      <c r="A19" s="9" t="s">
        <v>86</v>
      </c>
      <c r="B19" s="10">
        <v>12748.975999999999</v>
      </c>
      <c r="C19" s="10">
        <v>12937.764999999999</v>
      </c>
      <c r="D19" s="10">
        <v>13130.169000000002</v>
      </c>
      <c r="E19" s="10">
        <v>13284.498</v>
      </c>
      <c r="F19" s="10">
        <v>13584.715999999999</v>
      </c>
      <c r="G19" s="10">
        <v>13625</v>
      </c>
      <c r="H19" s="10">
        <v>13722</v>
      </c>
      <c r="I19" s="10">
        <v>14272</v>
      </c>
      <c r="J19" s="10">
        <v>14356</v>
      </c>
      <c r="K19" s="10">
        <v>13869</v>
      </c>
      <c r="L19" s="10">
        <v>14031</v>
      </c>
      <c r="M19" s="10">
        <v>14558</v>
      </c>
      <c r="N19" s="10">
        <v>15002</v>
      </c>
      <c r="O19" s="10">
        <v>14989</v>
      </c>
      <c r="P19" s="10">
        <v>14604</v>
      </c>
      <c r="Q19" s="10">
        <v>14664</v>
      </c>
      <c r="R19" s="10">
        <v>14519</v>
      </c>
      <c r="S19" s="10">
        <v>14645</v>
      </c>
      <c r="T19" s="10">
        <v>14663</v>
      </c>
      <c r="U19" s="10">
        <v>15330</v>
      </c>
      <c r="V19" s="10">
        <v>15502</v>
      </c>
      <c r="W19" s="10">
        <v>15995</v>
      </c>
      <c r="X19" s="10">
        <v>16639</v>
      </c>
      <c r="Y19" s="10">
        <v>16644</v>
      </c>
      <c r="Z19" s="10">
        <v>16501</v>
      </c>
      <c r="AA19" s="10">
        <v>13942</v>
      </c>
      <c r="AB19" s="10">
        <v>15908</v>
      </c>
      <c r="AC19" s="10">
        <v>17009</v>
      </c>
      <c r="AD19" s="5"/>
      <c r="AI19" s="20"/>
      <c r="AJ19" s="20"/>
      <c r="AK19" s="20"/>
      <c r="AL19" s="20"/>
      <c r="AM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ht="27.75" customHeight="1" x14ac:dyDescent="0.2">
      <c r="A20" s="3" t="s">
        <v>182</v>
      </c>
      <c r="B20" s="5">
        <v>4318</v>
      </c>
      <c r="C20" s="5">
        <v>4586</v>
      </c>
      <c r="D20" s="5">
        <v>4852</v>
      </c>
      <c r="E20" s="5">
        <v>5072</v>
      </c>
      <c r="F20" s="5">
        <v>5163.9570000000003</v>
      </c>
      <c r="G20" s="5">
        <v>5405</v>
      </c>
      <c r="H20" s="5">
        <v>5567</v>
      </c>
      <c r="I20" s="5">
        <v>5730</v>
      </c>
      <c r="J20" s="5">
        <v>5856</v>
      </c>
      <c r="K20" s="5">
        <v>6094</v>
      </c>
      <c r="L20" s="5">
        <v>6151</v>
      </c>
      <c r="M20" s="5">
        <v>6433</v>
      </c>
      <c r="N20" s="5">
        <v>6577</v>
      </c>
      <c r="O20" s="5">
        <v>6683</v>
      </c>
      <c r="P20" s="5">
        <v>6633</v>
      </c>
      <c r="Q20" s="5">
        <v>6503</v>
      </c>
      <c r="R20" s="5">
        <v>6570</v>
      </c>
      <c r="S20" s="5">
        <v>7140</v>
      </c>
      <c r="T20" s="5">
        <v>7262</v>
      </c>
      <c r="U20" s="5">
        <v>7421</v>
      </c>
      <c r="V20" s="5">
        <v>7477</v>
      </c>
      <c r="W20" s="5">
        <v>7829</v>
      </c>
      <c r="X20" s="5">
        <v>8054</v>
      </c>
      <c r="Y20" s="5">
        <v>8518</v>
      </c>
      <c r="Z20" s="5">
        <v>8654</v>
      </c>
      <c r="AA20" s="5">
        <v>6299</v>
      </c>
      <c r="AB20" s="5">
        <v>7428</v>
      </c>
      <c r="AC20" s="5">
        <v>8310</v>
      </c>
      <c r="AD20" s="5"/>
      <c r="AI20" s="20"/>
      <c r="AJ20" s="20"/>
      <c r="AK20" s="20"/>
      <c r="AL20" s="20"/>
      <c r="AM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ht="15" x14ac:dyDescent="0.2">
      <c r="A21" s="3" t="s">
        <v>236</v>
      </c>
      <c r="B21" s="5">
        <v>12355.834999999999</v>
      </c>
      <c r="C21" s="5">
        <v>12554.929</v>
      </c>
      <c r="D21" s="5">
        <v>12648.853999999999</v>
      </c>
      <c r="E21" s="5">
        <v>12796.517</v>
      </c>
      <c r="F21" s="5">
        <v>12998.777</v>
      </c>
      <c r="G21" s="5">
        <v>13024</v>
      </c>
      <c r="H21" s="5">
        <v>13074</v>
      </c>
      <c r="I21" s="5">
        <v>13467</v>
      </c>
      <c r="J21" s="5">
        <v>13527</v>
      </c>
      <c r="K21" s="5">
        <v>13061</v>
      </c>
      <c r="L21" s="5">
        <v>13046</v>
      </c>
      <c r="M21" s="5">
        <v>13230</v>
      </c>
      <c r="N21" s="5">
        <v>13287</v>
      </c>
      <c r="O21" s="5">
        <v>13221</v>
      </c>
      <c r="P21" s="5">
        <v>13112</v>
      </c>
      <c r="Q21" s="5">
        <v>12713</v>
      </c>
      <c r="R21" s="5">
        <v>12693</v>
      </c>
      <c r="S21" s="5">
        <v>12656</v>
      </c>
      <c r="T21" s="5">
        <v>12549</v>
      </c>
      <c r="U21" s="5">
        <v>12811</v>
      </c>
      <c r="V21" s="5">
        <v>12820</v>
      </c>
      <c r="W21" s="5">
        <v>13046</v>
      </c>
      <c r="X21" s="5">
        <v>16248</v>
      </c>
      <c r="Y21" s="5">
        <v>16301</v>
      </c>
      <c r="Z21" s="5">
        <v>16310</v>
      </c>
      <c r="AA21" s="5">
        <v>13104</v>
      </c>
      <c r="AB21" s="5">
        <v>16084</v>
      </c>
      <c r="AC21" s="5">
        <v>17359</v>
      </c>
      <c r="AD21" s="5"/>
      <c r="AI21" s="20"/>
      <c r="AJ21" s="20"/>
      <c r="AK21" s="20"/>
      <c r="AL21" s="20"/>
      <c r="AM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ht="15" x14ac:dyDescent="0.2">
      <c r="A22" s="3" t="s">
        <v>237</v>
      </c>
      <c r="B22" s="5">
        <v>20063.141</v>
      </c>
      <c r="C22" s="5">
        <v>20635.835999999999</v>
      </c>
      <c r="D22" s="5">
        <v>21080.315000000002</v>
      </c>
      <c r="E22" s="5">
        <v>21299.981</v>
      </c>
      <c r="F22" s="5">
        <v>21607.285</v>
      </c>
      <c r="G22" s="5">
        <v>21133</v>
      </c>
      <c r="H22" s="5">
        <v>21424</v>
      </c>
      <c r="I22" s="5">
        <v>22338</v>
      </c>
      <c r="J22" s="5">
        <v>22655</v>
      </c>
      <c r="K22" s="5">
        <v>22923</v>
      </c>
      <c r="L22" s="5">
        <v>22890</v>
      </c>
      <c r="M22" s="5">
        <v>23793</v>
      </c>
      <c r="N22" s="5">
        <v>24123</v>
      </c>
      <c r="O22" s="5">
        <v>23895</v>
      </c>
      <c r="P22" s="5">
        <v>23821</v>
      </c>
      <c r="Q22" s="5">
        <v>23944</v>
      </c>
      <c r="R22" s="5">
        <v>23822</v>
      </c>
      <c r="S22" s="5">
        <v>23701</v>
      </c>
      <c r="T22" s="5">
        <v>23900</v>
      </c>
      <c r="U22" s="5">
        <v>24544</v>
      </c>
      <c r="V22" s="5">
        <v>25077</v>
      </c>
      <c r="W22" s="5">
        <v>25967</v>
      </c>
      <c r="X22" s="5">
        <v>23744</v>
      </c>
      <c r="Y22" s="5">
        <v>23367</v>
      </c>
      <c r="Z22" s="5">
        <v>23749</v>
      </c>
      <c r="AA22" s="5">
        <v>18480</v>
      </c>
      <c r="AB22" s="5">
        <v>19898</v>
      </c>
      <c r="AC22" s="5">
        <v>21711</v>
      </c>
      <c r="AD22" s="5"/>
      <c r="AI22" s="20"/>
      <c r="AJ22" s="20"/>
      <c r="AK22" s="20"/>
      <c r="AL22" s="20"/>
      <c r="AM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ht="15.75" x14ac:dyDescent="0.25">
      <c r="A23" s="9" t="s">
        <v>87</v>
      </c>
      <c r="B23" s="10">
        <v>36736.975999999995</v>
      </c>
      <c r="C23" s="10">
        <v>37776.764999999999</v>
      </c>
      <c r="D23" s="10">
        <v>38581.169000000002</v>
      </c>
      <c r="E23" s="10">
        <v>39168.498</v>
      </c>
      <c r="F23" s="10">
        <v>39770.019</v>
      </c>
      <c r="G23" s="10">
        <v>39561</v>
      </c>
      <c r="H23" s="10">
        <v>40065</v>
      </c>
      <c r="I23" s="10">
        <v>41535</v>
      </c>
      <c r="J23" s="10">
        <v>42038</v>
      </c>
      <c r="K23" s="10">
        <v>42078</v>
      </c>
      <c r="L23" s="10">
        <v>42086</v>
      </c>
      <c r="M23" s="10">
        <v>43456</v>
      </c>
      <c r="N23" s="10">
        <v>43988</v>
      </c>
      <c r="O23" s="10">
        <v>43799</v>
      </c>
      <c r="P23" s="10">
        <v>43566</v>
      </c>
      <c r="Q23" s="10">
        <v>43160</v>
      </c>
      <c r="R23" s="10">
        <v>43085</v>
      </c>
      <c r="S23" s="10">
        <v>43498</v>
      </c>
      <c r="T23" s="10">
        <v>43711</v>
      </c>
      <c r="U23" s="10">
        <v>44776</v>
      </c>
      <c r="V23" s="10">
        <v>45374</v>
      </c>
      <c r="W23" s="10">
        <v>46843</v>
      </c>
      <c r="X23" s="10">
        <v>48045</v>
      </c>
      <c r="Y23" s="10">
        <v>48187</v>
      </c>
      <c r="Z23" s="10">
        <v>48713</v>
      </c>
      <c r="AA23" s="10">
        <v>37883</v>
      </c>
      <c r="AB23" s="10">
        <v>43410</v>
      </c>
      <c r="AC23" s="10">
        <v>47379</v>
      </c>
      <c r="AD23" s="5"/>
      <c r="AI23" s="20"/>
      <c r="AJ23" s="20"/>
      <c r="AK23" s="20"/>
      <c r="AL23" s="20"/>
      <c r="AM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ht="15" x14ac:dyDescent="0.2">
      <c r="A24" s="3"/>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I24" s="20"/>
      <c r="AJ24" s="20"/>
      <c r="AK24" s="20"/>
      <c r="AL24" s="20"/>
      <c r="AM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x14ac:dyDescent="0.2">
      <c r="AI25" s="20"/>
      <c r="AJ25" s="20"/>
      <c r="AK25" s="20"/>
      <c r="AL25" s="20"/>
      <c r="AM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x14ac:dyDescent="0.2">
      <c r="AI26" s="20"/>
      <c r="AJ26" s="20"/>
      <c r="AK26" s="20"/>
      <c r="AL26" s="20"/>
      <c r="AM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x14ac:dyDescent="0.2">
      <c r="G27" s="20"/>
      <c r="H27" s="20"/>
      <c r="I27" s="20"/>
      <c r="J27" s="20"/>
      <c r="K27" s="20"/>
      <c r="L27" s="20"/>
      <c r="M27" s="20"/>
      <c r="N27" s="20"/>
      <c r="O27" s="20"/>
      <c r="P27" s="20"/>
      <c r="Q27" s="20"/>
      <c r="R27" s="20"/>
      <c r="S27" s="20"/>
      <c r="T27" s="20"/>
      <c r="U27" s="20"/>
      <c r="V27" s="20"/>
      <c r="W27" s="20"/>
      <c r="X27" s="20"/>
      <c r="Y27" s="20"/>
      <c r="Z27" s="20"/>
      <c r="AA27" s="20"/>
      <c r="AB27" s="20"/>
      <c r="AI27" s="20"/>
      <c r="AJ27" s="20"/>
      <c r="AK27" s="20"/>
      <c r="AL27" s="20"/>
      <c r="AM27" s="20"/>
    </row>
    <row r="28" spans="1:63" x14ac:dyDescent="0.2">
      <c r="G28" s="20"/>
      <c r="H28" s="20"/>
      <c r="I28" s="20"/>
      <c r="J28" s="20"/>
      <c r="K28" s="20"/>
      <c r="L28" s="20"/>
      <c r="M28" s="20"/>
      <c r="N28" s="20"/>
      <c r="O28" s="20"/>
      <c r="P28" s="20"/>
      <c r="Q28" s="20"/>
      <c r="R28" s="20"/>
      <c r="S28" s="20"/>
      <c r="T28" s="20"/>
      <c r="U28" s="20"/>
      <c r="V28" s="20"/>
      <c r="W28" s="20"/>
      <c r="X28" s="20"/>
      <c r="Y28" s="20"/>
      <c r="Z28" s="20"/>
      <c r="AA28" s="20"/>
      <c r="AB28" s="20"/>
      <c r="AI28" s="20"/>
      <c r="AJ28" s="20"/>
      <c r="AK28" s="20"/>
      <c r="AL28" s="20"/>
      <c r="AM28" s="20"/>
    </row>
    <row r="29" spans="1:63" x14ac:dyDescent="0.2">
      <c r="X29" s="20"/>
      <c r="Y29" s="20"/>
      <c r="Z29" s="20"/>
      <c r="AA29" s="20"/>
      <c r="AB29" s="20"/>
    </row>
    <row r="30" spans="1:63" x14ac:dyDescent="0.2">
      <c r="G30" s="20"/>
      <c r="H30" s="20"/>
      <c r="I30" s="20"/>
      <c r="J30" s="20"/>
      <c r="K30" s="20"/>
      <c r="L30" s="20"/>
      <c r="M30" s="20"/>
      <c r="N30" s="20"/>
      <c r="O30" s="20"/>
      <c r="P30" s="20"/>
      <c r="Q30" s="20"/>
      <c r="R30" s="20"/>
      <c r="S30" s="20"/>
      <c r="T30" s="20"/>
      <c r="U30" s="20"/>
      <c r="V30" s="20"/>
      <c r="W30" s="20"/>
      <c r="X30" s="20"/>
      <c r="Y30" s="20"/>
      <c r="Z30" s="20"/>
      <c r="AA30" s="20"/>
      <c r="AB30" s="20"/>
    </row>
    <row r="31" spans="1:63" x14ac:dyDescent="0.2">
      <c r="G31" s="20"/>
      <c r="H31" s="20"/>
      <c r="I31" s="20"/>
      <c r="J31" s="20"/>
      <c r="K31" s="20"/>
      <c r="L31" s="20"/>
      <c r="M31" s="20"/>
      <c r="N31" s="20"/>
      <c r="O31" s="20"/>
      <c r="P31" s="20"/>
      <c r="Q31" s="20"/>
      <c r="R31" s="20"/>
      <c r="S31" s="20"/>
      <c r="T31" s="20"/>
      <c r="U31" s="20"/>
      <c r="V31" s="20"/>
      <c r="W31" s="20"/>
      <c r="X31" s="20"/>
      <c r="Y31" s="20"/>
      <c r="Z31" s="20"/>
      <c r="AA31" s="20"/>
      <c r="AB31" s="20"/>
    </row>
    <row r="32" spans="1:63" x14ac:dyDescent="0.2">
      <c r="G32" s="20"/>
      <c r="H32" s="20"/>
      <c r="I32" s="20"/>
      <c r="J32" s="20"/>
      <c r="K32" s="20"/>
      <c r="L32" s="20"/>
      <c r="M32" s="20"/>
      <c r="N32" s="20"/>
      <c r="O32" s="20"/>
      <c r="P32" s="20"/>
      <c r="Q32" s="20"/>
      <c r="R32" s="20"/>
      <c r="S32" s="20"/>
      <c r="T32" s="20"/>
      <c r="U32" s="20"/>
      <c r="V32" s="20"/>
      <c r="W32" s="20"/>
      <c r="X32" s="20"/>
      <c r="Y32" s="20"/>
      <c r="Z32" s="20"/>
      <c r="AA32" s="20"/>
      <c r="AB32" s="20"/>
    </row>
    <row r="33" spans="6:56" x14ac:dyDescent="0.2">
      <c r="G33" s="20"/>
      <c r="H33" s="20"/>
      <c r="I33" s="20"/>
      <c r="J33" s="20"/>
      <c r="K33" s="20"/>
      <c r="L33" s="20"/>
      <c r="M33" s="20"/>
      <c r="N33" s="20"/>
      <c r="O33" s="20"/>
      <c r="P33" s="20"/>
      <c r="Q33" s="20"/>
      <c r="R33" s="20"/>
      <c r="S33" s="20"/>
      <c r="T33" s="20"/>
      <c r="U33" s="20"/>
      <c r="V33" s="20"/>
      <c r="W33" s="20"/>
      <c r="X33" s="20"/>
      <c r="Y33" s="20"/>
      <c r="Z33" s="20"/>
      <c r="AA33" s="20"/>
      <c r="AB33" s="20"/>
      <c r="AD33" s="20"/>
    </row>
    <row r="34" spans="6:56" x14ac:dyDescent="0.2">
      <c r="G34" s="20"/>
      <c r="H34" s="20"/>
      <c r="I34" s="20"/>
      <c r="J34" s="20"/>
      <c r="K34" s="20"/>
      <c r="L34" s="20"/>
      <c r="M34" s="20"/>
      <c r="N34" s="20"/>
      <c r="O34" s="20"/>
      <c r="P34" s="20"/>
      <c r="Q34" s="20"/>
      <c r="R34" s="20"/>
      <c r="S34" s="20"/>
      <c r="T34" s="20"/>
      <c r="U34" s="20"/>
      <c r="V34" s="20"/>
      <c r="W34" s="20"/>
      <c r="X34" s="20"/>
      <c r="Y34" s="20"/>
      <c r="Z34" s="20"/>
      <c r="AA34" s="20"/>
      <c r="AB34" s="20"/>
      <c r="AD34" s="20"/>
    </row>
    <row r="35" spans="6:56" x14ac:dyDescent="0.2">
      <c r="G35" s="20"/>
      <c r="H35" s="20"/>
      <c r="I35" s="20"/>
      <c r="J35" s="20"/>
      <c r="K35" s="20"/>
      <c r="L35" s="20"/>
      <c r="M35" s="20"/>
      <c r="N35" s="20"/>
      <c r="O35" s="20"/>
      <c r="P35" s="20"/>
      <c r="Q35" s="20"/>
      <c r="R35" s="20"/>
      <c r="S35" s="20"/>
      <c r="T35" s="20"/>
      <c r="U35" s="20"/>
      <c r="V35" s="20"/>
      <c r="W35" s="20"/>
      <c r="X35" s="20"/>
      <c r="Y35" s="20"/>
      <c r="Z35" s="20"/>
      <c r="AA35" s="20"/>
      <c r="AB35" s="20"/>
      <c r="AD35" s="20"/>
    </row>
    <row r="36" spans="6:56" x14ac:dyDescent="0.2">
      <c r="F36" s="20"/>
      <c r="G36" s="20"/>
      <c r="H36" s="20"/>
      <c r="I36" s="20"/>
      <c r="J36" s="20"/>
      <c r="K36" s="20"/>
      <c r="L36" s="20"/>
      <c r="M36" s="20"/>
      <c r="N36" s="20"/>
      <c r="O36" s="20"/>
      <c r="P36" s="20"/>
      <c r="Q36" s="20"/>
      <c r="R36" s="20"/>
      <c r="S36" s="20"/>
      <c r="T36" s="20"/>
      <c r="U36" s="20"/>
      <c r="V36" s="20"/>
      <c r="W36" s="20"/>
      <c r="X36" s="20"/>
      <c r="Y36" s="20"/>
      <c r="Z36" s="20"/>
      <c r="AA36" s="20"/>
      <c r="AB36" s="20"/>
      <c r="AD36" s="20"/>
    </row>
    <row r="37" spans="6:56" x14ac:dyDescent="0.2">
      <c r="F37" s="20"/>
      <c r="G37" s="20"/>
      <c r="H37" s="20"/>
      <c r="I37" s="20"/>
      <c r="J37" s="20"/>
      <c r="K37" s="20"/>
      <c r="L37" s="20"/>
      <c r="M37" s="20"/>
      <c r="N37" s="20"/>
      <c r="O37" s="20"/>
      <c r="P37" s="20"/>
      <c r="Q37" s="20"/>
      <c r="R37" s="20"/>
      <c r="S37" s="20"/>
      <c r="T37" s="20"/>
      <c r="U37" s="20"/>
      <c r="V37" s="20"/>
      <c r="W37" s="20"/>
      <c r="X37" s="20"/>
      <c r="Y37" s="20"/>
      <c r="Z37" s="20"/>
      <c r="AA37" s="20"/>
      <c r="AB37" s="20"/>
      <c r="AD37" s="20"/>
    </row>
    <row r="38" spans="6:56" x14ac:dyDescent="0.2">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row>
    <row r="39" spans="6:56" x14ac:dyDescent="0.2">
      <c r="F39" s="20"/>
      <c r="G39" s="20"/>
      <c r="H39" s="20"/>
      <c r="I39" s="20"/>
      <c r="J39" s="20"/>
      <c r="K39" s="20"/>
      <c r="L39" s="20"/>
      <c r="M39" s="20"/>
      <c r="N39" s="20"/>
      <c r="O39" s="20"/>
      <c r="P39" s="20"/>
      <c r="Q39" s="20"/>
      <c r="R39" s="20"/>
      <c r="S39" s="20"/>
      <c r="T39" s="20"/>
      <c r="U39" s="20"/>
      <c r="V39" s="20"/>
      <c r="W39" s="20"/>
      <c r="X39" s="20"/>
      <c r="Y39" s="20"/>
      <c r="Z39" s="20"/>
      <c r="AA39" s="20"/>
      <c r="AB39" s="20"/>
      <c r="AD39" s="20"/>
    </row>
    <row r="40" spans="6:56" x14ac:dyDescent="0.2">
      <c r="F40" s="20"/>
      <c r="G40" s="20"/>
      <c r="H40" s="20"/>
      <c r="I40" s="20"/>
      <c r="J40" s="20"/>
      <c r="K40" s="20"/>
      <c r="L40" s="20"/>
      <c r="M40" s="20"/>
      <c r="N40" s="20"/>
      <c r="O40" s="20"/>
      <c r="P40" s="20"/>
      <c r="Q40" s="20"/>
      <c r="R40" s="20"/>
      <c r="S40" s="20"/>
      <c r="T40" s="20"/>
      <c r="U40" s="20"/>
      <c r="V40" s="20"/>
      <c r="W40" s="20"/>
      <c r="X40" s="20"/>
      <c r="Y40" s="20"/>
      <c r="Z40" s="20"/>
      <c r="AA40" s="20"/>
      <c r="AB40" s="20"/>
      <c r="AD40" s="20"/>
    </row>
    <row r="41" spans="6:56" x14ac:dyDescent="0.2">
      <c r="F41" s="20"/>
      <c r="G41" s="20"/>
      <c r="H41" s="20"/>
      <c r="I41" s="20"/>
      <c r="J41" s="20"/>
      <c r="K41" s="20"/>
      <c r="L41" s="20"/>
      <c r="M41" s="20"/>
      <c r="N41" s="20"/>
      <c r="O41" s="20"/>
      <c r="P41" s="20"/>
      <c r="Q41" s="20"/>
      <c r="R41" s="20"/>
      <c r="S41" s="20"/>
      <c r="T41" s="20"/>
      <c r="U41" s="20"/>
      <c r="V41" s="20"/>
      <c r="W41" s="20"/>
      <c r="X41" s="20"/>
      <c r="Y41" s="20"/>
      <c r="Z41" s="20"/>
      <c r="AA41" s="20"/>
      <c r="AB41" s="20"/>
      <c r="AD41" s="20"/>
    </row>
    <row r="42" spans="6:56" x14ac:dyDescent="0.2">
      <c r="F42" s="20"/>
      <c r="G42" s="20"/>
      <c r="H42" s="20"/>
      <c r="I42" s="20"/>
      <c r="J42" s="20"/>
      <c r="K42" s="20"/>
      <c r="L42" s="20"/>
      <c r="M42" s="20"/>
      <c r="N42" s="20"/>
      <c r="O42" s="20"/>
      <c r="P42" s="20"/>
      <c r="Q42" s="20"/>
      <c r="R42" s="20"/>
      <c r="S42" s="20"/>
      <c r="T42" s="20"/>
      <c r="U42" s="20"/>
      <c r="V42" s="20"/>
      <c r="W42" s="20"/>
      <c r="X42" s="20"/>
      <c r="Y42" s="20"/>
      <c r="Z42" s="20"/>
      <c r="AA42" s="20"/>
      <c r="AB42" s="20"/>
      <c r="AD42" s="20"/>
    </row>
    <row r="43" spans="6:56" x14ac:dyDescent="0.2">
      <c r="G43" s="20"/>
      <c r="H43" s="20"/>
      <c r="I43" s="20"/>
      <c r="J43" s="20"/>
      <c r="K43" s="20"/>
      <c r="L43" s="20"/>
      <c r="M43" s="20"/>
      <c r="N43" s="20"/>
      <c r="O43" s="20"/>
      <c r="P43" s="20"/>
      <c r="Q43" s="20"/>
      <c r="R43" s="20"/>
      <c r="S43" s="20"/>
      <c r="T43" s="20"/>
      <c r="U43" s="20"/>
      <c r="V43" s="20"/>
      <c r="W43" s="20"/>
      <c r="X43" s="20"/>
      <c r="Y43" s="20"/>
      <c r="Z43" s="20"/>
      <c r="AA43" s="20"/>
      <c r="AB43" s="20"/>
      <c r="AD43" s="20"/>
      <c r="BA43" s="20"/>
      <c r="BB43" s="20"/>
      <c r="BC43" s="20"/>
      <c r="BD43" s="20"/>
    </row>
    <row r="44" spans="6:56" x14ac:dyDescent="0.2">
      <c r="G44" s="20"/>
      <c r="H44" s="20"/>
      <c r="I44" s="20"/>
      <c r="J44" s="20"/>
      <c r="K44" s="20"/>
      <c r="L44" s="20"/>
      <c r="M44" s="20"/>
      <c r="N44" s="20"/>
      <c r="O44" s="20"/>
      <c r="P44" s="20"/>
      <c r="Q44" s="20"/>
      <c r="R44" s="20"/>
      <c r="S44" s="20"/>
      <c r="U44" s="20"/>
      <c r="V44" s="20"/>
      <c r="W44" s="20"/>
      <c r="X44" s="20"/>
      <c r="Y44" s="20"/>
      <c r="Z44" s="20"/>
      <c r="AA44" s="20"/>
      <c r="AB44" s="20"/>
      <c r="AD44" s="20"/>
    </row>
    <row r="45" spans="6:56" x14ac:dyDescent="0.2">
      <c r="G45" s="20"/>
      <c r="H45" s="20"/>
      <c r="I45" s="20"/>
      <c r="J45" s="20"/>
      <c r="K45" s="20"/>
      <c r="L45" s="20"/>
      <c r="M45" s="20"/>
      <c r="N45" s="20"/>
      <c r="O45" s="20"/>
      <c r="P45" s="20"/>
      <c r="Q45" s="20"/>
      <c r="R45" s="20"/>
      <c r="S45" s="20"/>
      <c r="T45" s="20"/>
    </row>
    <row r="46" spans="6:56" x14ac:dyDescent="0.2">
      <c r="G46" s="20"/>
      <c r="H46" s="20"/>
      <c r="I46" s="20"/>
      <c r="J46" s="20"/>
      <c r="K46" s="20"/>
      <c r="L46" s="20"/>
      <c r="M46" s="20"/>
      <c r="N46" s="20"/>
      <c r="O46" s="20"/>
      <c r="P46" s="20"/>
      <c r="Q46" s="20"/>
      <c r="R46" s="20"/>
      <c r="S46" s="20"/>
      <c r="T46" s="20"/>
      <c r="U46" s="20"/>
      <c r="V46" s="20"/>
      <c r="W46" s="20"/>
      <c r="X46" s="20"/>
      <c r="Y46" s="20"/>
      <c r="Z46" s="20"/>
      <c r="AA46" s="20"/>
      <c r="AB46" s="20"/>
      <c r="AD46" s="20"/>
    </row>
    <row r="47" spans="6:56" x14ac:dyDescent="0.2">
      <c r="G47" s="20"/>
      <c r="H47" s="20"/>
      <c r="I47" s="20"/>
      <c r="J47" s="20"/>
      <c r="K47" s="20"/>
      <c r="L47" s="20"/>
      <c r="M47" s="20"/>
      <c r="N47" s="20"/>
      <c r="O47" s="20"/>
      <c r="P47" s="20"/>
      <c r="Q47" s="20"/>
      <c r="R47" s="20"/>
      <c r="S47" s="20"/>
      <c r="T47" s="20"/>
      <c r="U47" s="20"/>
      <c r="V47" s="20"/>
      <c r="W47" s="20"/>
      <c r="X47" s="20"/>
      <c r="Y47" s="20"/>
      <c r="Z47" s="20"/>
      <c r="AA47" s="20"/>
      <c r="AB47" s="20"/>
      <c r="AC47" s="20"/>
    </row>
    <row r="48" spans="6:56" x14ac:dyDescent="0.2">
      <c r="G48" s="20"/>
      <c r="H48" s="20"/>
      <c r="I48" s="20"/>
      <c r="J48" s="20"/>
      <c r="K48" s="20"/>
      <c r="L48" s="20"/>
      <c r="M48" s="20"/>
      <c r="N48" s="20"/>
      <c r="O48" s="20"/>
      <c r="P48" s="20"/>
      <c r="Q48" s="20"/>
      <c r="R48" s="20"/>
      <c r="S48" s="20"/>
      <c r="T48" s="20"/>
      <c r="U48" s="20"/>
      <c r="V48" s="20"/>
      <c r="W48" s="20"/>
      <c r="X48" s="20"/>
      <c r="Y48" s="20"/>
      <c r="Z48" s="20"/>
      <c r="AA48" s="20"/>
      <c r="AB48" s="20"/>
    </row>
    <row r="49" spans="7:30" x14ac:dyDescent="0.2">
      <c r="G49" s="20"/>
      <c r="H49" s="20"/>
      <c r="I49" s="20"/>
      <c r="J49" s="20"/>
      <c r="K49" s="20"/>
      <c r="L49" s="20"/>
      <c r="M49" s="20"/>
      <c r="N49" s="20"/>
      <c r="O49" s="20"/>
      <c r="P49" s="20"/>
      <c r="Q49" s="20"/>
      <c r="R49" s="20"/>
      <c r="S49" s="20"/>
      <c r="T49" s="20"/>
      <c r="U49" s="20"/>
      <c r="V49" s="20"/>
      <c r="W49" s="20"/>
      <c r="X49" s="20"/>
      <c r="Y49" s="20"/>
      <c r="Z49" s="20"/>
      <c r="AA49" s="20"/>
      <c r="AB49" s="20"/>
    </row>
    <row r="50" spans="7:30" x14ac:dyDescent="0.2">
      <c r="G50" s="20"/>
      <c r="H50" s="20"/>
      <c r="I50" s="20"/>
      <c r="J50" s="20"/>
      <c r="K50" s="20"/>
      <c r="L50" s="20"/>
      <c r="M50" s="20"/>
      <c r="N50" s="20"/>
      <c r="O50" s="20"/>
      <c r="P50" s="20"/>
      <c r="Q50" s="20"/>
      <c r="R50" s="20"/>
      <c r="S50" s="20"/>
      <c r="T50" s="20"/>
      <c r="U50" s="20"/>
      <c r="V50" s="20"/>
      <c r="W50" s="20"/>
      <c r="X50" s="20"/>
      <c r="Y50" s="20"/>
      <c r="Z50" s="20"/>
      <c r="AA50" s="20"/>
      <c r="AB50" s="20"/>
      <c r="AD50" s="20"/>
    </row>
    <row r="51" spans="7:30" x14ac:dyDescent="0.2">
      <c r="G51" s="20"/>
      <c r="H51" s="20"/>
      <c r="I51" s="20"/>
      <c r="J51" s="20"/>
      <c r="K51" s="20"/>
      <c r="L51" s="20"/>
      <c r="M51" s="20"/>
      <c r="N51" s="20"/>
      <c r="O51" s="20"/>
      <c r="P51" s="20"/>
      <c r="Q51" s="20"/>
      <c r="R51" s="20"/>
      <c r="S51" s="20"/>
      <c r="T51" s="20"/>
      <c r="U51" s="20"/>
      <c r="V51" s="20"/>
      <c r="W51" s="20"/>
      <c r="X51" s="20"/>
      <c r="Y51" s="20"/>
      <c r="Z51" s="20"/>
      <c r="AA51" s="20"/>
      <c r="AB51" s="20"/>
      <c r="AD51" s="20"/>
    </row>
    <row r="52" spans="7:30" x14ac:dyDescent="0.2">
      <c r="G52" s="20"/>
      <c r="H52" s="20"/>
      <c r="I52" s="20"/>
      <c r="J52" s="20"/>
      <c r="K52" s="20"/>
      <c r="L52" s="20"/>
      <c r="M52" s="20"/>
      <c r="N52" s="20"/>
      <c r="O52" s="20"/>
      <c r="P52" s="20"/>
      <c r="Q52" s="20"/>
      <c r="R52" s="20"/>
      <c r="S52" s="20"/>
      <c r="T52" s="20"/>
      <c r="U52" s="20"/>
      <c r="V52" s="20"/>
      <c r="W52" s="20"/>
      <c r="X52" s="20"/>
      <c r="Y52" s="20"/>
      <c r="Z52" s="20"/>
      <c r="AA52" s="20"/>
      <c r="AB52" s="20"/>
      <c r="AD52" s="20"/>
    </row>
    <row r="53" spans="7:30" x14ac:dyDescent="0.2">
      <c r="G53" s="20"/>
      <c r="H53" s="20"/>
      <c r="I53" s="20"/>
      <c r="J53" s="20"/>
      <c r="K53" s="20"/>
      <c r="L53" s="20"/>
      <c r="M53" s="20"/>
      <c r="N53" s="20"/>
      <c r="O53" s="20"/>
      <c r="P53" s="20"/>
      <c r="Q53" s="20"/>
      <c r="R53" s="20"/>
      <c r="S53" s="20"/>
      <c r="T53" s="20"/>
      <c r="U53" s="20"/>
      <c r="V53" s="20"/>
      <c r="W53" s="20"/>
      <c r="X53" s="20"/>
      <c r="Y53" s="20"/>
      <c r="Z53" s="20"/>
      <c r="AA53" s="20"/>
      <c r="AB53" s="20"/>
      <c r="AD53" s="20"/>
    </row>
    <row r="54" spans="7:30" x14ac:dyDescent="0.2">
      <c r="G54" s="20"/>
      <c r="H54" s="20"/>
      <c r="I54" s="20"/>
      <c r="J54" s="20"/>
      <c r="K54" s="20"/>
      <c r="L54" s="20"/>
      <c r="M54" s="20"/>
      <c r="N54" s="20"/>
      <c r="O54" s="20"/>
      <c r="P54" s="20"/>
      <c r="Q54" s="20"/>
      <c r="R54" s="20"/>
      <c r="S54" s="20"/>
      <c r="T54" s="20"/>
      <c r="U54" s="20"/>
      <c r="V54" s="20"/>
      <c r="W54" s="20"/>
      <c r="X54" s="20"/>
      <c r="Y54" s="20"/>
      <c r="Z54" s="20"/>
      <c r="AA54" s="20"/>
      <c r="AB54" s="20"/>
      <c r="AD54" s="20"/>
    </row>
    <row r="55" spans="7:30" x14ac:dyDescent="0.2">
      <c r="G55" s="20"/>
      <c r="H55" s="20"/>
      <c r="I55" s="20"/>
      <c r="J55" s="20"/>
      <c r="K55" s="20"/>
      <c r="L55" s="20"/>
      <c r="M55" s="20"/>
      <c r="N55" s="20"/>
      <c r="O55" s="20"/>
      <c r="P55" s="20"/>
      <c r="Q55" s="20"/>
      <c r="R55" s="20"/>
      <c r="S55" s="20"/>
      <c r="T55" s="20"/>
      <c r="U55" s="20"/>
      <c r="V55" s="20"/>
      <c r="W55" s="20"/>
      <c r="X55" s="20"/>
      <c r="Y55" s="20"/>
      <c r="Z55" s="20"/>
      <c r="AA55" s="20"/>
      <c r="AB55" s="20"/>
      <c r="AD55" s="20"/>
    </row>
    <row r="56" spans="7:30" x14ac:dyDescent="0.2">
      <c r="G56" s="20"/>
      <c r="H56" s="20"/>
      <c r="I56" s="20"/>
      <c r="J56" s="20"/>
      <c r="K56" s="20"/>
      <c r="L56" s="20"/>
      <c r="M56" s="20"/>
      <c r="N56" s="20"/>
      <c r="O56" s="20"/>
      <c r="P56" s="20"/>
      <c r="Q56" s="20"/>
      <c r="R56" s="20"/>
      <c r="S56" s="20"/>
      <c r="T56" s="20"/>
      <c r="U56" s="20"/>
      <c r="V56" s="20"/>
      <c r="W56" s="20"/>
      <c r="X56" s="20"/>
      <c r="Y56" s="20"/>
      <c r="Z56" s="20"/>
      <c r="AA56" s="20"/>
      <c r="AB56" s="20"/>
      <c r="AD56" s="20"/>
    </row>
    <row r="57" spans="7:30" x14ac:dyDescent="0.2">
      <c r="G57" s="20"/>
      <c r="H57" s="20"/>
      <c r="I57" s="20"/>
      <c r="J57" s="20"/>
      <c r="K57" s="20"/>
      <c r="L57" s="20"/>
      <c r="M57" s="20"/>
      <c r="N57" s="20"/>
      <c r="O57" s="20"/>
      <c r="P57" s="20"/>
      <c r="Q57" s="20"/>
      <c r="R57" s="20"/>
      <c r="S57" s="20"/>
      <c r="T57" s="20"/>
      <c r="U57" s="20"/>
      <c r="V57" s="20"/>
      <c r="W57" s="20"/>
      <c r="X57" s="20"/>
      <c r="Y57" s="20"/>
      <c r="Z57" s="20"/>
      <c r="AA57" s="20"/>
      <c r="AB57" s="20"/>
      <c r="AD57" s="20"/>
    </row>
    <row r="58" spans="7:30" x14ac:dyDescent="0.2">
      <c r="R58" s="20"/>
      <c r="S58" s="20"/>
      <c r="T58" s="20"/>
      <c r="U58" s="20"/>
      <c r="V58" s="20"/>
      <c r="W58" s="20"/>
      <c r="X58" s="20"/>
      <c r="Y58" s="20"/>
      <c r="Z58" s="20"/>
      <c r="AA58" s="20"/>
      <c r="AB58" s="20"/>
      <c r="AD58" s="20"/>
    </row>
    <row r="59" spans="7:30" x14ac:dyDescent="0.2">
      <c r="S59" s="20"/>
      <c r="T59" s="20"/>
      <c r="U59" s="20"/>
      <c r="V59" s="20"/>
      <c r="W59" s="20"/>
      <c r="X59" s="20"/>
      <c r="Y59" s="20"/>
      <c r="Z59" s="20"/>
      <c r="AA59" s="20"/>
      <c r="AB59" s="20"/>
      <c r="AC59" s="20"/>
      <c r="AD59" s="20"/>
    </row>
    <row r="60" spans="7:30" x14ac:dyDescent="0.2">
      <c r="S60" s="20"/>
      <c r="T60" s="20"/>
      <c r="U60" s="20"/>
      <c r="V60" s="20"/>
      <c r="W60" s="20"/>
      <c r="X60" s="20"/>
      <c r="Y60" s="20"/>
      <c r="Z60" s="20"/>
      <c r="AA60" s="20"/>
      <c r="AB60" s="20"/>
      <c r="AC60" s="20"/>
      <c r="AD60" s="20"/>
    </row>
  </sheetData>
  <phoneticPr fontId="13" type="noConversion"/>
  <pageMargins left="0.75" right="0.75" top="1" bottom="1" header="0.5" footer="0.5"/>
  <pageSetup paperSize="9" scale="24" orientation="portrait" r:id="rId1"/>
  <headerFooter alignWithMargins="0">
    <oddHeader>&amp;R&amp;"Arial,Bold"&amp;14ROAD TRAFFIC</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4"/>
  <sheetViews>
    <sheetView zoomScale="87" zoomScaleNormal="87" workbookViewId="0">
      <selection activeCell="M26" sqref="M26"/>
    </sheetView>
  </sheetViews>
  <sheetFormatPr defaultRowHeight="12.75" x14ac:dyDescent="0.2"/>
  <cols>
    <col min="1" max="1" width="34.42578125" style="1" customWidth="1"/>
    <col min="2" max="2" width="9.140625" style="1"/>
    <col min="3" max="3" width="14.5703125" style="1" customWidth="1"/>
    <col min="4" max="4" width="10.28515625" style="1" customWidth="1"/>
    <col min="5" max="5" width="12.42578125" style="1" customWidth="1"/>
    <col min="6" max="6" width="13.28515625" style="1" customWidth="1"/>
    <col min="7" max="7" width="14.140625" style="1" customWidth="1"/>
    <col min="8" max="8" width="12.5703125" style="1" customWidth="1"/>
    <col min="9" max="9" width="13.85546875" style="1" customWidth="1"/>
    <col min="10" max="10" width="12" style="1" customWidth="1"/>
    <col min="11" max="16384" width="9.140625" style="1"/>
  </cols>
  <sheetData>
    <row r="1" spans="1:23" ht="15.75" x14ac:dyDescent="0.25">
      <c r="A1" s="9" t="s">
        <v>351</v>
      </c>
      <c r="B1" s="3"/>
      <c r="C1" s="3"/>
      <c r="D1" s="3"/>
      <c r="E1" s="3"/>
      <c r="F1" s="3"/>
      <c r="G1" s="3"/>
      <c r="H1" s="3"/>
      <c r="I1" s="3"/>
      <c r="J1" s="3"/>
      <c r="K1" s="3"/>
    </row>
    <row r="2" spans="1:23" ht="15" x14ac:dyDescent="0.2">
      <c r="A2" s="3" t="s">
        <v>242</v>
      </c>
      <c r="B2" s="3"/>
      <c r="C2" s="3"/>
      <c r="D2" s="3"/>
      <c r="E2" s="3"/>
      <c r="F2" s="3"/>
      <c r="G2" s="3"/>
      <c r="H2" s="3"/>
      <c r="I2" s="3"/>
      <c r="J2" s="3"/>
      <c r="K2" s="3"/>
    </row>
    <row r="3" spans="1:23" ht="15" x14ac:dyDescent="0.2">
      <c r="A3" s="3" t="s">
        <v>145</v>
      </c>
      <c r="B3" s="3"/>
      <c r="C3" s="3"/>
      <c r="D3" s="3"/>
      <c r="E3" s="3"/>
      <c r="F3" s="3"/>
      <c r="G3" s="3"/>
      <c r="H3" s="3"/>
      <c r="I3" s="3"/>
      <c r="J3" s="3"/>
      <c r="K3" s="3"/>
    </row>
    <row r="4" spans="1:23" ht="66" customHeight="1" x14ac:dyDescent="0.2">
      <c r="A4" s="3" t="s">
        <v>194</v>
      </c>
      <c r="B4" s="37" t="s">
        <v>355</v>
      </c>
      <c r="C4" s="36" t="s">
        <v>0</v>
      </c>
      <c r="D4" s="37" t="s">
        <v>1</v>
      </c>
      <c r="E4" s="36" t="s">
        <v>2</v>
      </c>
      <c r="F4" s="36" t="s">
        <v>3</v>
      </c>
      <c r="G4" s="36" t="s">
        <v>4</v>
      </c>
      <c r="H4" s="36" t="s">
        <v>5</v>
      </c>
      <c r="I4" s="36" t="s">
        <v>6</v>
      </c>
      <c r="J4" s="36" t="s">
        <v>91</v>
      </c>
    </row>
    <row r="5" spans="1:23" ht="15" x14ac:dyDescent="0.2">
      <c r="A5" s="3" t="s">
        <v>93</v>
      </c>
      <c r="B5" s="59" t="s">
        <v>344</v>
      </c>
      <c r="C5" s="59" t="s">
        <v>344</v>
      </c>
      <c r="D5" s="59" t="s">
        <v>344</v>
      </c>
      <c r="E5" s="59" t="s">
        <v>344</v>
      </c>
      <c r="F5" s="59" t="s">
        <v>344</v>
      </c>
      <c r="G5" s="59" t="s">
        <v>344</v>
      </c>
      <c r="H5" s="59" t="s">
        <v>344</v>
      </c>
      <c r="I5" s="2"/>
      <c r="J5" s="70"/>
    </row>
    <row r="6" spans="1:23" ht="15.75" x14ac:dyDescent="0.25">
      <c r="A6" s="3" t="s">
        <v>244</v>
      </c>
      <c r="B6" s="59" t="s">
        <v>344</v>
      </c>
      <c r="C6" s="59" t="s">
        <v>344</v>
      </c>
      <c r="D6" s="59" t="s">
        <v>344</v>
      </c>
      <c r="E6" s="59" t="s">
        <v>344</v>
      </c>
      <c r="F6" s="59" t="s">
        <v>344</v>
      </c>
      <c r="G6" s="59" t="s">
        <v>344</v>
      </c>
      <c r="H6" s="59" t="s">
        <v>344</v>
      </c>
      <c r="I6" s="10">
        <f>Table1[[#This Row],[2022 '[note 1'] '[note 2']]]</f>
        <v>8310</v>
      </c>
      <c r="J6" s="71">
        <f>(I6/I$20) * 100</f>
        <v>17.539416197049327</v>
      </c>
      <c r="P6" s="20"/>
      <c r="S6" s="20"/>
      <c r="U6" s="20"/>
      <c r="W6" s="20"/>
    </row>
    <row r="7" spans="1:23" ht="15.75" x14ac:dyDescent="0.25">
      <c r="A7" s="3" t="s">
        <v>245</v>
      </c>
      <c r="B7" s="59" t="s">
        <v>344</v>
      </c>
      <c r="C7" s="59" t="s">
        <v>344</v>
      </c>
      <c r="D7" s="59" t="s">
        <v>344</v>
      </c>
      <c r="E7" s="59" t="s">
        <v>344</v>
      </c>
      <c r="F7" s="59" t="s">
        <v>344</v>
      </c>
      <c r="G7" s="59" t="s">
        <v>344</v>
      </c>
      <c r="H7" s="59" t="s">
        <v>344</v>
      </c>
      <c r="I7" s="10">
        <f>Table1[[#This Row],[2022 '[note 1'] '[note 2']]]</f>
        <v>1765</v>
      </c>
      <c r="J7" s="71">
        <f>(I7/I$20) * 100</f>
        <v>3.7252791321049408</v>
      </c>
      <c r="P7" s="20"/>
      <c r="U7" s="20"/>
      <c r="W7" s="20"/>
    </row>
    <row r="8" spans="1:23" ht="15.75" x14ac:dyDescent="0.25">
      <c r="A8" s="3" t="s">
        <v>246</v>
      </c>
      <c r="B8" s="59" t="s">
        <v>344</v>
      </c>
      <c r="C8" s="59" t="s">
        <v>344</v>
      </c>
      <c r="D8" s="59" t="s">
        <v>344</v>
      </c>
      <c r="E8" s="59" t="s">
        <v>344</v>
      </c>
      <c r="F8" s="59" t="s">
        <v>344</v>
      </c>
      <c r="G8" s="59" t="s">
        <v>344</v>
      </c>
      <c r="H8" s="59" t="s">
        <v>344</v>
      </c>
      <c r="I8" s="10">
        <f>Table1[[#This Row],[2022 '[note 1'] '[note 2']]]</f>
        <v>8807</v>
      </c>
      <c r="J8" s="71">
        <f>(I8/I$20) * 100</f>
        <v>18.58840414529644</v>
      </c>
      <c r="P8" s="20"/>
      <c r="S8" s="20"/>
      <c r="U8" s="20"/>
      <c r="W8" s="20"/>
    </row>
    <row r="9" spans="1:23" ht="15.75" x14ac:dyDescent="0.25">
      <c r="A9" s="3" t="s">
        <v>247</v>
      </c>
      <c r="B9" s="59" t="s">
        <v>344</v>
      </c>
      <c r="C9" s="59" t="s">
        <v>344</v>
      </c>
      <c r="D9" s="59" t="s">
        <v>344</v>
      </c>
      <c r="E9" s="59" t="s">
        <v>344</v>
      </c>
      <c r="F9" s="59" t="s">
        <v>344</v>
      </c>
      <c r="G9" s="59" t="s">
        <v>344</v>
      </c>
      <c r="H9" s="59" t="s">
        <v>344</v>
      </c>
      <c r="I9" s="10">
        <f>'T5.1'!AC10</f>
        <v>5388</v>
      </c>
      <c r="J9" s="71">
        <f>(I9/I$20) * 100</f>
        <v>11.372126891660862</v>
      </c>
      <c r="P9" s="20"/>
      <c r="U9" s="20"/>
      <c r="W9" s="20"/>
    </row>
    <row r="10" spans="1:23" ht="15.75" x14ac:dyDescent="0.25">
      <c r="A10" s="3" t="s">
        <v>248</v>
      </c>
      <c r="B10" s="59" t="s">
        <v>344</v>
      </c>
      <c r="C10" s="59" t="s">
        <v>344</v>
      </c>
      <c r="D10" s="59" t="s">
        <v>344</v>
      </c>
      <c r="E10" s="59" t="s">
        <v>344</v>
      </c>
      <c r="F10" s="59" t="s">
        <v>344</v>
      </c>
      <c r="G10" s="59" t="s">
        <v>344</v>
      </c>
      <c r="H10" s="59" t="s">
        <v>344</v>
      </c>
      <c r="I10" s="10">
        <f>'T5.1'!AC11</f>
        <v>6101</v>
      </c>
      <c r="J10" s="71">
        <f>(I10/I$20) * 100</f>
        <v>12.877013022647166</v>
      </c>
      <c r="P10" s="20"/>
      <c r="S10" s="20"/>
      <c r="U10" s="20"/>
      <c r="W10" s="20"/>
    </row>
    <row r="11" spans="1:23" ht="15.75" x14ac:dyDescent="0.25">
      <c r="A11" s="9" t="s">
        <v>85</v>
      </c>
      <c r="B11" s="59" t="s">
        <v>344</v>
      </c>
      <c r="C11" s="59" t="s">
        <v>344</v>
      </c>
      <c r="D11" s="59" t="s">
        <v>344</v>
      </c>
      <c r="E11" s="59" t="s">
        <v>344</v>
      </c>
      <c r="F11" s="59" t="s">
        <v>344</v>
      </c>
      <c r="G11" s="59" t="s">
        <v>344</v>
      </c>
      <c r="H11" s="59" t="s">
        <v>344</v>
      </c>
      <c r="I11" s="10">
        <f t="shared" ref="I11:J11" si="0">SUM(I6:I10)</f>
        <v>30371</v>
      </c>
      <c r="J11" s="72">
        <f t="shared" si="0"/>
        <v>64.102239388758733</v>
      </c>
      <c r="P11" s="20"/>
      <c r="S11" s="20"/>
      <c r="U11" s="20"/>
      <c r="W11" s="20"/>
    </row>
    <row r="12" spans="1:23" ht="27.75" customHeight="1" x14ac:dyDescent="0.25">
      <c r="A12" s="3" t="s">
        <v>92</v>
      </c>
      <c r="B12" s="59" t="s">
        <v>344</v>
      </c>
      <c r="C12" s="59" t="s">
        <v>344</v>
      </c>
      <c r="D12" s="59" t="s">
        <v>344</v>
      </c>
      <c r="E12" s="59" t="s">
        <v>344</v>
      </c>
      <c r="F12" s="59" t="s">
        <v>344</v>
      </c>
      <c r="G12" s="59" t="s">
        <v>344</v>
      </c>
      <c r="H12" s="59" t="s">
        <v>344</v>
      </c>
      <c r="I12" s="10"/>
      <c r="P12" s="20"/>
      <c r="S12" s="20"/>
      <c r="T12" s="20"/>
      <c r="U12" s="20"/>
      <c r="W12" s="20"/>
    </row>
    <row r="13" spans="1:23" ht="15.75" x14ac:dyDescent="0.25">
      <c r="A13" s="3" t="s">
        <v>249</v>
      </c>
      <c r="B13" s="59" t="s">
        <v>344</v>
      </c>
      <c r="C13" s="59" t="s">
        <v>344</v>
      </c>
      <c r="D13" s="59" t="s">
        <v>344</v>
      </c>
      <c r="E13" s="59" t="s">
        <v>344</v>
      </c>
      <c r="F13" s="59" t="s">
        <v>344</v>
      </c>
      <c r="G13" s="59" t="s">
        <v>344</v>
      </c>
      <c r="H13" s="59" t="s">
        <v>344</v>
      </c>
      <c r="I13" s="10">
        <f>'T5.1'!AC17</f>
        <v>10206</v>
      </c>
      <c r="J13" s="71">
        <f>(I13/I$20) * 100</f>
        <v>21.541189134426645</v>
      </c>
      <c r="P13" s="20"/>
      <c r="S13" s="20"/>
      <c r="U13" s="20"/>
      <c r="W13" s="20"/>
    </row>
    <row r="14" spans="1:23" ht="15.75" x14ac:dyDescent="0.25">
      <c r="A14" s="3" t="s">
        <v>250</v>
      </c>
      <c r="B14" s="59" t="s">
        <v>344</v>
      </c>
      <c r="C14" s="59" t="s">
        <v>344</v>
      </c>
      <c r="D14" s="59" t="s">
        <v>344</v>
      </c>
      <c r="E14" s="59" t="s">
        <v>344</v>
      </c>
      <c r="F14" s="59" t="s">
        <v>344</v>
      </c>
      <c r="G14" s="59" t="s">
        <v>344</v>
      </c>
      <c r="H14" s="59" t="s">
        <v>344</v>
      </c>
      <c r="I14" s="10">
        <f>'T5.1'!AC18</f>
        <v>6803</v>
      </c>
      <c r="J14" s="71">
        <f>(I14/I$20) * 100</f>
        <v>14.358682116549526</v>
      </c>
      <c r="P14" s="20"/>
      <c r="S14" s="20"/>
      <c r="U14" s="20"/>
      <c r="W14" s="20"/>
    </row>
    <row r="15" spans="1:23" ht="15.75" x14ac:dyDescent="0.25">
      <c r="A15" s="9" t="s">
        <v>86</v>
      </c>
      <c r="B15" s="59" t="s">
        <v>344</v>
      </c>
      <c r="C15" s="59" t="s">
        <v>344</v>
      </c>
      <c r="D15" s="59" t="s">
        <v>344</v>
      </c>
      <c r="E15" s="59" t="s">
        <v>344</v>
      </c>
      <c r="F15" s="59" t="s">
        <v>344</v>
      </c>
      <c r="G15" s="59" t="s">
        <v>344</v>
      </c>
      <c r="H15" s="59" t="s">
        <v>344</v>
      </c>
      <c r="I15" s="10">
        <f>'T5.1'!AC19</f>
        <v>17009</v>
      </c>
      <c r="J15" s="72">
        <f>SUM(J13:J14)</f>
        <v>35.899871250976169</v>
      </c>
      <c r="P15" s="20"/>
      <c r="S15" s="20"/>
      <c r="T15" s="20"/>
      <c r="U15" s="20"/>
      <c r="W15" s="20"/>
    </row>
    <row r="16" spans="1:23" ht="30.75" customHeight="1" x14ac:dyDescent="0.2">
      <c r="A16" s="3" t="s">
        <v>87</v>
      </c>
      <c r="B16" s="59" t="s">
        <v>344</v>
      </c>
      <c r="C16" s="59" t="s">
        <v>344</v>
      </c>
      <c r="D16" s="59" t="s">
        <v>344</v>
      </c>
      <c r="E16" s="59" t="s">
        <v>344</v>
      </c>
      <c r="F16" s="59" t="s">
        <v>344</v>
      </c>
      <c r="G16" s="59" t="s">
        <v>344</v>
      </c>
      <c r="H16" s="59" t="s">
        <v>344</v>
      </c>
      <c r="I16" s="46"/>
      <c r="P16" s="20"/>
      <c r="S16" s="20"/>
      <c r="T16" s="20"/>
      <c r="U16" s="20"/>
      <c r="W16" s="20"/>
    </row>
    <row r="17" spans="1:23" ht="15.75" x14ac:dyDescent="0.25">
      <c r="A17" s="3" t="s">
        <v>244</v>
      </c>
      <c r="B17" s="59" t="s">
        <v>344</v>
      </c>
      <c r="C17" s="59" t="s">
        <v>344</v>
      </c>
      <c r="D17" s="59" t="s">
        <v>344</v>
      </c>
      <c r="E17" s="59" t="s">
        <v>344</v>
      </c>
      <c r="F17" s="59" t="s">
        <v>344</v>
      </c>
      <c r="G17" s="59" t="s">
        <v>344</v>
      </c>
      <c r="H17" s="59" t="s">
        <v>344</v>
      </c>
      <c r="I17" s="10">
        <f>'T5.1'!AC20</f>
        <v>8310</v>
      </c>
      <c r="J17" s="71">
        <f>(I17/I$20) * 100</f>
        <v>17.539416197049327</v>
      </c>
      <c r="P17" s="20"/>
      <c r="S17" s="20"/>
      <c r="U17" s="20"/>
      <c r="W17" s="20"/>
    </row>
    <row r="18" spans="1:23" ht="15.75" x14ac:dyDescent="0.25">
      <c r="A18" s="3" t="s">
        <v>249</v>
      </c>
      <c r="B18" s="59" t="s">
        <v>344</v>
      </c>
      <c r="C18" s="59" t="s">
        <v>344</v>
      </c>
      <c r="D18" s="59" t="s">
        <v>344</v>
      </c>
      <c r="E18" s="59" t="s">
        <v>344</v>
      </c>
      <c r="F18" s="59" t="s">
        <v>344</v>
      </c>
      <c r="G18" s="59" t="s">
        <v>344</v>
      </c>
      <c r="H18" s="59" t="s">
        <v>344</v>
      </c>
      <c r="I18" s="10">
        <f>'T5.1'!AC21</f>
        <v>17359</v>
      </c>
      <c r="J18" s="71">
        <f>(I18/I$20) * 100</f>
        <v>36.638595158192452</v>
      </c>
      <c r="P18" s="20"/>
      <c r="U18" s="20"/>
      <c r="W18" s="20"/>
    </row>
    <row r="19" spans="1:23" ht="15.75" x14ac:dyDescent="0.25">
      <c r="A19" s="3" t="s">
        <v>250</v>
      </c>
      <c r="B19" s="59" t="s">
        <v>344</v>
      </c>
      <c r="C19" s="59" t="s">
        <v>344</v>
      </c>
      <c r="D19" s="59" t="s">
        <v>344</v>
      </c>
      <c r="E19" s="59" t="s">
        <v>344</v>
      </c>
      <c r="F19" s="59" t="s">
        <v>344</v>
      </c>
      <c r="G19" s="59" t="s">
        <v>344</v>
      </c>
      <c r="H19" s="59" t="s">
        <v>344</v>
      </c>
      <c r="I19" s="10">
        <f>'T5.1'!AC22</f>
        <v>21711</v>
      </c>
      <c r="J19" s="71">
        <f>(I19/I$20) * 100</f>
        <v>45.82409928449313</v>
      </c>
      <c r="P19" s="20"/>
      <c r="S19" s="20"/>
      <c r="U19" s="20"/>
      <c r="W19" s="20"/>
    </row>
    <row r="20" spans="1:23" ht="15.75" x14ac:dyDescent="0.25">
      <c r="A20" s="9" t="s">
        <v>87</v>
      </c>
      <c r="B20" s="73">
        <f>'T5.3'!AC7</f>
        <v>34375</v>
      </c>
      <c r="C20" s="73">
        <f>'T5.3'!AC8</f>
        <v>272</v>
      </c>
      <c r="D20" s="73">
        <f>'T5.3'!AC9</f>
        <v>473</v>
      </c>
      <c r="E20" s="73">
        <f>'T5.3'!AC10</f>
        <v>9332</v>
      </c>
      <c r="F20" s="73">
        <f>'T5.3'!AC11</f>
        <v>2505</v>
      </c>
      <c r="G20" s="73">
        <f>'T5.3'!AC12</f>
        <v>46957</v>
      </c>
      <c r="H20" s="73">
        <f>'T5.3'!AC13</f>
        <v>422</v>
      </c>
      <c r="I20" s="73">
        <f>G20+H20</f>
        <v>47379</v>
      </c>
      <c r="J20" s="74">
        <f>SUM(J17:J19)</f>
        <v>100.00211063973491</v>
      </c>
      <c r="P20" s="20"/>
      <c r="S20" s="20"/>
      <c r="U20" s="20"/>
      <c r="W20" s="20"/>
    </row>
    <row r="21" spans="1:23" ht="32.25" customHeight="1" x14ac:dyDescent="0.2">
      <c r="A21" s="3" t="s">
        <v>47</v>
      </c>
      <c r="B21" s="75">
        <f t="shared" ref="B21:I21" si="1">(B20/$I20) * 100</f>
        <v>72.553240887312938</v>
      </c>
      <c r="C21" s="75">
        <f t="shared" si="1"/>
        <v>0.57409400789379261</v>
      </c>
      <c r="D21" s="75">
        <f t="shared" si="1"/>
        <v>0.99833259460942614</v>
      </c>
      <c r="E21" s="75">
        <f t="shared" si="1"/>
        <v>19.696490006120857</v>
      </c>
      <c r="F21" s="75">
        <f t="shared" si="1"/>
        <v>5.2871525359336413</v>
      </c>
      <c r="G21" s="75">
        <f t="shared" si="1"/>
        <v>99.109310031870663</v>
      </c>
      <c r="H21" s="75">
        <f t="shared" si="1"/>
        <v>0.89068996812933998</v>
      </c>
      <c r="I21" s="76">
        <f t="shared" si="1"/>
        <v>100</v>
      </c>
      <c r="J21" s="8"/>
      <c r="P21" s="20"/>
      <c r="S21" s="20"/>
      <c r="U21" s="20"/>
      <c r="W21" s="20"/>
    </row>
    <row r="22" spans="1:23" x14ac:dyDescent="0.2">
      <c r="P22" s="20"/>
      <c r="S22" s="20"/>
      <c r="T22" s="20"/>
      <c r="U22" s="20"/>
      <c r="W22" s="20"/>
    </row>
    <row r="23" spans="1:23" x14ac:dyDescent="0.2">
      <c r="P23" s="20"/>
      <c r="S23" s="20"/>
      <c r="T23" s="20"/>
      <c r="U23" s="20"/>
      <c r="W23" s="20"/>
    </row>
    <row r="27" spans="1:23" x14ac:dyDescent="0.2">
      <c r="C27" s="20"/>
      <c r="F27" s="20"/>
      <c r="H27" s="20"/>
      <c r="J27" s="20"/>
    </row>
    <row r="28" spans="1:23" x14ac:dyDescent="0.2">
      <c r="C28" s="20"/>
      <c r="H28" s="20"/>
      <c r="J28" s="20"/>
    </row>
    <row r="29" spans="1:23" x14ac:dyDescent="0.2">
      <c r="C29" s="20"/>
      <c r="F29" s="20"/>
      <c r="H29" s="20"/>
      <c r="J29" s="20"/>
    </row>
    <row r="30" spans="1:23" x14ac:dyDescent="0.2">
      <c r="C30" s="20"/>
      <c r="H30" s="20"/>
      <c r="J30" s="20"/>
    </row>
    <row r="31" spans="1:23" x14ac:dyDescent="0.2">
      <c r="C31" s="20"/>
      <c r="F31" s="20"/>
      <c r="H31" s="20"/>
      <c r="J31" s="20"/>
    </row>
    <row r="32" spans="1:23" x14ac:dyDescent="0.2">
      <c r="C32" s="20"/>
      <c r="F32" s="20"/>
      <c r="H32" s="20"/>
      <c r="J32" s="20"/>
    </row>
    <row r="33" spans="3:11" x14ac:dyDescent="0.2">
      <c r="C33" s="20"/>
      <c r="F33" s="20"/>
      <c r="G33" s="20"/>
      <c r="H33" s="20"/>
      <c r="J33" s="20"/>
    </row>
    <row r="34" spans="3:11" x14ac:dyDescent="0.2">
      <c r="C34" s="20"/>
      <c r="F34" s="20"/>
      <c r="H34" s="20"/>
      <c r="J34" s="20"/>
    </row>
    <row r="35" spans="3:11" x14ac:dyDescent="0.2">
      <c r="C35" s="20"/>
      <c r="F35" s="20"/>
      <c r="H35" s="20"/>
      <c r="J35" s="20"/>
    </row>
    <row r="36" spans="3:11" x14ac:dyDescent="0.2">
      <c r="C36" s="20"/>
      <c r="F36" s="20"/>
      <c r="G36" s="20"/>
      <c r="H36" s="20"/>
      <c r="J36" s="20"/>
    </row>
    <row r="37" spans="3:11" x14ac:dyDescent="0.2">
      <c r="C37" s="20"/>
      <c r="F37" s="20"/>
      <c r="G37" s="20"/>
      <c r="H37" s="20"/>
      <c r="J37" s="20"/>
    </row>
    <row r="38" spans="3:11" x14ac:dyDescent="0.2">
      <c r="C38" s="20"/>
      <c r="F38" s="20"/>
      <c r="H38" s="20"/>
      <c r="J38" s="20"/>
    </row>
    <row r="39" spans="3:11" x14ac:dyDescent="0.2">
      <c r="C39" s="20"/>
      <c r="F39" s="20"/>
      <c r="H39" s="20"/>
      <c r="J39" s="20"/>
    </row>
    <row r="40" spans="3:11" x14ac:dyDescent="0.2">
      <c r="C40" s="20"/>
      <c r="F40" s="20"/>
      <c r="H40" s="20"/>
      <c r="J40" s="20"/>
    </row>
    <row r="41" spans="3:11" x14ac:dyDescent="0.2">
      <c r="C41" s="20"/>
      <c r="F41" s="20"/>
      <c r="H41" s="20"/>
      <c r="J41" s="20"/>
    </row>
    <row r="42" spans="3:11" x14ac:dyDescent="0.2">
      <c r="C42" s="20"/>
      <c r="F42" s="20"/>
      <c r="H42" s="20"/>
      <c r="J42" s="20"/>
      <c r="K42" s="20"/>
    </row>
    <row r="43" spans="3:11" x14ac:dyDescent="0.2">
      <c r="C43" s="20"/>
      <c r="F43" s="20"/>
      <c r="G43" s="20"/>
      <c r="H43" s="20"/>
      <c r="J43" s="20"/>
    </row>
    <row r="44" spans="3:11" x14ac:dyDescent="0.2">
      <c r="C44" s="20"/>
      <c r="F44" s="20"/>
      <c r="G44" s="20"/>
      <c r="H44" s="20"/>
      <c r="J44" s="20"/>
    </row>
  </sheetData>
  <pageMargins left="0.7" right="0.7" top="0.75" bottom="0.75" header="0.3" footer="0.3"/>
  <pageSetup paperSize="9" scale="60"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8"/>
  <sheetViews>
    <sheetView zoomScale="73" zoomScaleNormal="73" workbookViewId="0">
      <pane xSplit="1" ySplit="5" topLeftCell="R6" activePane="bottomRight" state="frozen"/>
      <selection activeCell="M26" sqref="M26"/>
      <selection pane="topRight" activeCell="M26" sqref="M26"/>
      <selection pane="bottomLeft" activeCell="M26" sqref="M26"/>
      <selection pane="bottomRight" activeCell="M26" sqref="M26"/>
    </sheetView>
  </sheetViews>
  <sheetFormatPr defaultRowHeight="12.75" x14ac:dyDescent="0.2"/>
  <cols>
    <col min="1" max="1" width="30.28515625" style="1" customWidth="1"/>
    <col min="2" max="16" width="9.140625" style="1"/>
    <col min="17" max="29" width="9.85546875" style="1" customWidth="1"/>
    <col min="30" max="16384" width="9.140625" style="1"/>
  </cols>
  <sheetData>
    <row r="1" spans="1:29" ht="15.75" x14ac:dyDescent="0.25">
      <c r="A1" s="9" t="s">
        <v>347</v>
      </c>
      <c r="B1" s="3"/>
      <c r="C1" s="3"/>
      <c r="D1" s="3"/>
      <c r="E1" s="3"/>
      <c r="F1" s="3"/>
      <c r="G1" s="3"/>
      <c r="H1" s="3"/>
      <c r="I1" s="3"/>
      <c r="J1" s="3"/>
      <c r="K1" s="3"/>
      <c r="L1" s="3"/>
      <c r="M1" s="3"/>
      <c r="N1" s="3"/>
      <c r="O1" s="3"/>
      <c r="P1" s="3"/>
      <c r="Q1" s="3"/>
      <c r="R1" s="3"/>
      <c r="S1" s="3"/>
      <c r="T1" s="3"/>
      <c r="U1" s="3"/>
      <c r="V1" s="3"/>
      <c r="W1" s="3"/>
      <c r="X1" s="3"/>
      <c r="Y1" s="3"/>
      <c r="Z1" s="3"/>
      <c r="AA1" s="3"/>
    </row>
    <row r="2" spans="1:29" ht="15" x14ac:dyDescent="0.2">
      <c r="A2" s="35" t="s">
        <v>242</v>
      </c>
      <c r="B2" s="3"/>
      <c r="C2" s="3"/>
      <c r="D2" s="3"/>
      <c r="E2" s="3"/>
      <c r="F2" s="3"/>
      <c r="G2" s="3"/>
      <c r="H2" s="3"/>
      <c r="I2" s="3"/>
      <c r="J2" s="3"/>
      <c r="K2" s="3"/>
      <c r="L2" s="3"/>
      <c r="M2" s="3"/>
      <c r="N2" s="3"/>
      <c r="O2" s="3"/>
      <c r="P2" s="3"/>
      <c r="Q2" s="3"/>
      <c r="R2" s="3"/>
      <c r="S2" s="3"/>
      <c r="T2" s="3"/>
      <c r="U2" s="3"/>
      <c r="V2" s="3"/>
      <c r="W2" s="3"/>
      <c r="X2" s="3"/>
      <c r="Y2" s="3"/>
      <c r="Z2" s="3"/>
      <c r="AA2" s="3"/>
    </row>
    <row r="3" spans="1:29" ht="15" x14ac:dyDescent="0.2">
      <c r="A3" s="43" t="s">
        <v>251</v>
      </c>
      <c r="B3" s="3"/>
      <c r="C3" s="3"/>
      <c r="D3" s="3"/>
      <c r="E3" s="3"/>
      <c r="F3" s="3"/>
      <c r="G3" s="3"/>
      <c r="H3" s="3"/>
      <c r="I3" s="3"/>
      <c r="J3" s="3"/>
      <c r="K3" s="3"/>
      <c r="L3" s="3"/>
      <c r="M3" s="3"/>
      <c r="N3" s="3"/>
      <c r="O3" s="3"/>
      <c r="P3" s="3"/>
      <c r="Q3" s="3"/>
      <c r="R3" s="3"/>
      <c r="S3" s="3"/>
      <c r="T3" s="3"/>
      <c r="U3" s="3"/>
      <c r="V3" s="3"/>
      <c r="W3" s="3"/>
      <c r="X3" s="3"/>
      <c r="Y3" s="3"/>
      <c r="Z3" s="3"/>
      <c r="AA3" s="3"/>
    </row>
    <row r="4" spans="1:29" ht="15" x14ac:dyDescent="0.2">
      <c r="A4" s="69" t="s">
        <v>145</v>
      </c>
      <c r="B4" s="3"/>
      <c r="C4" s="3"/>
      <c r="D4" s="3"/>
      <c r="E4" s="3"/>
      <c r="F4" s="3"/>
      <c r="G4" s="3"/>
      <c r="H4" s="3"/>
      <c r="I4" s="3"/>
      <c r="J4" s="3"/>
      <c r="K4" s="3"/>
      <c r="L4" s="3"/>
      <c r="M4" s="3"/>
      <c r="N4" s="3"/>
      <c r="O4" s="3"/>
      <c r="P4" s="3"/>
      <c r="Q4" s="3"/>
      <c r="R4" s="3"/>
      <c r="S4" s="3"/>
      <c r="T4" s="3"/>
      <c r="U4" s="3"/>
      <c r="V4" s="3"/>
      <c r="W4" s="3"/>
      <c r="X4" s="3"/>
      <c r="Y4" s="3"/>
      <c r="Z4" s="3"/>
      <c r="AA4" s="3"/>
    </row>
    <row r="5" spans="1:29" ht="36" customHeight="1" x14ac:dyDescent="0.25">
      <c r="A5" s="9" t="s">
        <v>210</v>
      </c>
      <c r="B5" s="9" t="s">
        <v>195</v>
      </c>
      <c r="C5" s="9" t="s">
        <v>196</v>
      </c>
      <c r="D5" s="9" t="s">
        <v>197</v>
      </c>
      <c r="E5" s="9" t="s">
        <v>198</v>
      </c>
      <c r="F5" s="9" t="s">
        <v>199</v>
      </c>
      <c r="G5" s="9" t="s">
        <v>200</v>
      </c>
      <c r="H5" s="9" t="s">
        <v>201</v>
      </c>
      <c r="I5" s="9" t="s">
        <v>202</v>
      </c>
      <c r="J5" s="9" t="s">
        <v>203</v>
      </c>
      <c r="K5" s="9" t="s">
        <v>204</v>
      </c>
      <c r="L5" s="9" t="s">
        <v>205</v>
      </c>
      <c r="M5" s="9" t="s">
        <v>206</v>
      </c>
      <c r="N5" s="9" t="s">
        <v>207</v>
      </c>
      <c r="O5" s="9" t="s">
        <v>208</v>
      </c>
      <c r="P5" s="9" t="s">
        <v>209</v>
      </c>
      <c r="Q5" s="52" t="s">
        <v>192</v>
      </c>
      <c r="R5" s="52" t="s">
        <v>183</v>
      </c>
      <c r="S5" s="52" t="s">
        <v>184</v>
      </c>
      <c r="T5" s="52" t="s">
        <v>185</v>
      </c>
      <c r="U5" s="52" t="s">
        <v>186</v>
      </c>
      <c r="V5" s="52" t="s">
        <v>187</v>
      </c>
      <c r="W5" s="52" t="s">
        <v>188</v>
      </c>
      <c r="X5" s="52" t="s">
        <v>189</v>
      </c>
      <c r="Y5" s="52" t="s">
        <v>190</v>
      </c>
      <c r="Z5" s="52" t="s">
        <v>191</v>
      </c>
      <c r="AA5" s="52" t="s">
        <v>193</v>
      </c>
      <c r="AB5" s="52" t="s">
        <v>346</v>
      </c>
      <c r="AC5" s="52" t="s">
        <v>350</v>
      </c>
    </row>
    <row r="6" spans="1:29" ht="30" customHeight="1" x14ac:dyDescent="0.25">
      <c r="A6" s="9" t="s">
        <v>87</v>
      </c>
      <c r="B6" s="3"/>
      <c r="C6" s="3"/>
      <c r="D6" s="3"/>
      <c r="E6" s="3"/>
      <c r="F6" s="3"/>
      <c r="G6" s="5"/>
      <c r="H6" s="5"/>
      <c r="I6" s="5"/>
      <c r="J6" s="5"/>
      <c r="K6" s="5"/>
      <c r="L6" s="5"/>
      <c r="M6" s="5"/>
      <c r="N6" s="5"/>
      <c r="AB6" s="5"/>
      <c r="AC6" s="5"/>
    </row>
    <row r="7" spans="1:29" ht="15" x14ac:dyDescent="0.2">
      <c r="A7" s="3" t="s">
        <v>355</v>
      </c>
      <c r="B7" s="5">
        <v>29646</v>
      </c>
      <c r="C7" s="5">
        <v>30429</v>
      </c>
      <c r="D7" s="5">
        <v>30900</v>
      </c>
      <c r="E7" s="5">
        <v>31154</v>
      </c>
      <c r="F7" s="5">
        <v>31589</v>
      </c>
      <c r="G7" s="5">
        <v>31443</v>
      </c>
      <c r="H7" s="5">
        <v>31904</v>
      </c>
      <c r="I7" s="5">
        <v>33127</v>
      </c>
      <c r="J7" s="5">
        <v>33228</v>
      </c>
      <c r="K7" s="5">
        <v>33168</v>
      </c>
      <c r="L7" s="5">
        <v>32972</v>
      </c>
      <c r="M7" s="5">
        <v>33936</v>
      </c>
      <c r="N7" s="5">
        <v>34004</v>
      </c>
      <c r="O7" s="5">
        <v>33823</v>
      </c>
      <c r="P7" s="5">
        <v>33868</v>
      </c>
      <c r="Q7" s="5">
        <v>33318</v>
      </c>
      <c r="R7" s="5">
        <v>33323</v>
      </c>
      <c r="S7" s="5">
        <v>33551</v>
      </c>
      <c r="T7" s="5">
        <v>33640</v>
      </c>
      <c r="U7" s="5">
        <v>34293</v>
      </c>
      <c r="V7" s="5">
        <v>34596</v>
      </c>
      <c r="W7" s="5">
        <v>35488</v>
      </c>
      <c r="X7" s="5">
        <v>36076</v>
      </c>
      <c r="Y7" s="5">
        <v>36299</v>
      </c>
      <c r="Z7" s="5">
        <v>36678</v>
      </c>
      <c r="AA7" s="5">
        <v>27032</v>
      </c>
      <c r="AB7" s="5">
        <v>31063</v>
      </c>
      <c r="AC7" s="5">
        <v>34375</v>
      </c>
    </row>
    <row r="8" spans="1:29" ht="15" x14ac:dyDescent="0.2">
      <c r="A8" s="3" t="s">
        <v>0</v>
      </c>
      <c r="B8" s="5">
        <v>203</v>
      </c>
      <c r="C8" s="5">
        <v>202</v>
      </c>
      <c r="D8" s="5">
        <v>210</v>
      </c>
      <c r="E8" s="5">
        <v>217</v>
      </c>
      <c r="F8" s="5">
        <v>242</v>
      </c>
      <c r="G8" s="5">
        <v>250</v>
      </c>
      <c r="H8" s="5">
        <v>261</v>
      </c>
      <c r="I8" s="5">
        <v>292</v>
      </c>
      <c r="J8" s="5">
        <v>327</v>
      </c>
      <c r="K8" s="5">
        <v>303</v>
      </c>
      <c r="L8" s="5">
        <v>306</v>
      </c>
      <c r="M8" s="5">
        <v>295</v>
      </c>
      <c r="N8" s="5">
        <v>318</v>
      </c>
      <c r="O8" s="5">
        <v>308</v>
      </c>
      <c r="P8" s="5">
        <v>315</v>
      </c>
      <c r="Q8" s="5">
        <v>287</v>
      </c>
      <c r="R8" s="5">
        <v>293</v>
      </c>
      <c r="S8" s="5">
        <v>264</v>
      </c>
      <c r="T8" s="5">
        <v>277</v>
      </c>
      <c r="U8" s="5">
        <v>288</v>
      </c>
      <c r="V8" s="5">
        <v>285</v>
      </c>
      <c r="W8" s="5">
        <v>266</v>
      </c>
      <c r="X8" s="5">
        <v>280</v>
      </c>
      <c r="Y8" s="5">
        <v>282</v>
      </c>
      <c r="Z8" s="5">
        <v>291</v>
      </c>
      <c r="AA8" s="5">
        <v>219</v>
      </c>
      <c r="AB8" s="5">
        <v>243</v>
      </c>
      <c r="AC8" s="5">
        <v>272</v>
      </c>
    </row>
    <row r="9" spans="1:29" ht="15" x14ac:dyDescent="0.2">
      <c r="A9" s="3" t="s">
        <v>1</v>
      </c>
      <c r="B9" s="5">
        <v>565</v>
      </c>
      <c r="C9" s="5">
        <v>581</v>
      </c>
      <c r="D9" s="5">
        <v>597</v>
      </c>
      <c r="E9" s="5">
        <v>601</v>
      </c>
      <c r="F9" s="5">
        <v>613</v>
      </c>
      <c r="G9" s="5">
        <v>599</v>
      </c>
      <c r="H9" s="5">
        <v>604</v>
      </c>
      <c r="I9" s="5">
        <v>630</v>
      </c>
      <c r="J9" s="5">
        <v>646</v>
      </c>
      <c r="K9" s="5">
        <v>577</v>
      </c>
      <c r="L9" s="5">
        <v>570</v>
      </c>
      <c r="M9" s="5">
        <v>592</v>
      </c>
      <c r="N9" s="5">
        <v>632</v>
      </c>
      <c r="O9" s="5">
        <v>614</v>
      </c>
      <c r="P9" s="5">
        <v>619</v>
      </c>
      <c r="Q9" s="5">
        <v>637</v>
      </c>
      <c r="R9" s="5">
        <v>597</v>
      </c>
      <c r="S9" s="5">
        <v>610</v>
      </c>
      <c r="T9" s="5">
        <v>605</v>
      </c>
      <c r="U9" s="5">
        <v>608</v>
      </c>
      <c r="V9" s="5">
        <v>587</v>
      </c>
      <c r="W9" s="5">
        <v>514</v>
      </c>
      <c r="X9" s="5">
        <v>525</v>
      </c>
      <c r="Y9" s="5">
        <v>466</v>
      </c>
      <c r="Z9" s="5">
        <v>514</v>
      </c>
      <c r="AA9" s="5">
        <v>377</v>
      </c>
      <c r="AB9" s="5">
        <v>424</v>
      </c>
      <c r="AC9" s="5">
        <v>473</v>
      </c>
    </row>
    <row r="10" spans="1:29" ht="15" x14ac:dyDescent="0.2">
      <c r="A10" s="3" t="s">
        <v>2</v>
      </c>
      <c r="B10" s="5">
        <v>3832</v>
      </c>
      <c r="C10" s="5">
        <v>4022</v>
      </c>
      <c r="D10" s="5">
        <v>4284</v>
      </c>
      <c r="E10" s="5">
        <v>4557</v>
      </c>
      <c r="F10" s="5">
        <v>4657</v>
      </c>
      <c r="G10" s="5">
        <v>4591</v>
      </c>
      <c r="H10" s="5">
        <v>4662</v>
      </c>
      <c r="I10" s="5">
        <v>4828</v>
      </c>
      <c r="J10" s="5">
        <v>5076</v>
      </c>
      <c r="K10" s="5">
        <v>5207</v>
      </c>
      <c r="L10" s="5">
        <v>5382</v>
      </c>
      <c r="M10" s="5">
        <v>5677</v>
      </c>
      <c r="N10" s="5">
        <v>6037</v>
      </c>
      <c r="O10" s="5">
        <v>6056</v>
      </c>
      <c r="P10" s="5">
        <v>5943</v>
      </c>
      <c r="Q10" s="5">
        <v>6083</v>
      </c>
      <c r="R10" s="5">
        <v>6099</v>
      </c>
      <c r="S10" s="5">
        <v>6275</v>
      </c>
      <c r="T10" s="5">
        <v>6377</v>
      </c>
      <c r="U10" s="5">
        <v>6750</v>
      </c>
      <c r="V10" s="5">
        <v>7066</v>
      </c>
      <c r="W10" s="5">
        <v>7721</v>
      </c>
      <c r="X10" s="5">
        <v>8257</v>
      </c>
      <c r="Y10" s="5">
        <v>8218</v>
      </c>
      <c r="Z10" s="5">
        <v>8277</v>
      </c>
      <c r="AA10" s="5">
        <v>7398</v>
      </c>
      <c r="AB10" s="5">
        <v>8745</v>
      </c>
      <c r="AC10" s="5">
        <v>9332</v>
      </c>
    </row>
    <row r="11" spans="1:29" ht="15" x14ac:dyDescent="0.2">
      <c r="A11" s="3" t="s">
        <v>3</v>
      </c>
      <c r="B11" s="5">
        <v>2250</v>
      </c>
      <c r="C11" s="5">
        <v>2308</v>
      </c>
      <c r="D11" s="5">
        <v>2357</v>
      </c>
      <c r="E11" s="5">
        <v>2412</v>
      </c>
      <c r="F11" s="5">
        <v>2431</v>
      </c>
      <c r="G11" s="5">
        <v>2436</v>
      </c>
      <c r="H11" s="5">
        <v>2398</v>
      </c>
      <c r="I11" s="5">
        <v>2408</v>
      </c>
      <c r="J11" s="5">
        <v>2511</v>
      </c>
      <c r="K11" s="5">
        <v>2602</v>
      </c>
      <c r="L11" s="5">
        <v>2625</v>
      </c>
      <c r="M11" s="5">
        <v>2708</v>
      </c>
      <c r="N11" s="5">
        <v>2768</v>
      </c>
      <c r="O11" s="5">
        <v>2739</v>
      </c>
      <c r="P11" s="5">
        <v>2546</v>
      </c>
      <c r="Q11" s="5">
        <v>2549</v>
      </c>
      <c r="R11" s="5">
        <v>2481</v>
      </c>
      <c r="S11" s="5">
        <v>2475</v>
      </c>
      <c r="T11" s="5">
        <v>2492</v>
      </c>
      <c r="U11" s="5">
        <v>2479</v>
      </c>
      <c r="V11" s="5">
        <v>2511</v>
      </c>
      <c r="W11" s="5">
        <v>2562</v>
      </c>
      <c r="X11" s="5">
        <v>2614</v>
      </c>
      <c r="Y11" s="5">
        <v>2610</v>
      </c>
      <c r="Z11" s="5">
        <v>2587</v>
      </c>
      <c r="AA11" s="5">
        <v>2259</v>
      </c>
      <c r="AB11" s="5">
        <v>2500</v>
      </c>
      <c r="AC11" s="5">
        <v>2505</v>
      </c>
    </row>
    <row r="12" spans="1:29" ht="15" x14ac:dyDescent="0.2">
      <c r="A12" s="3" t="s">
        <v>89</v>
      </c>
      <c r="B12" s="5">
        <v>36496</v>
      </c>
      <c r="C12" s="5">
        <v>37542</v>
      </c>
      <c r="D12" s="5">
        <v>38347</v>
      </c>
      <c r="E12" s="5">
        <v>38941</v>
      </c>
      <c r="F12" s="5">
        <v>39532</v>
      </c>
      <c r="G12" s="5">
        <v>39319</v>
      </c>
      <c r="H12" s="5">
        <v>39829</v>
      </c>
      <c r="I12" s="5">
        <v>41285</v>
      </c>
      <c r="J12" s="5">
        <v>41789</v>
      </c>
      <c r="K12" s="5">
        <v>41857</v>
      </c>
      <c r="L12" s="5">
        <v>41854</v>
      </c>
      <c r="M12" s="5">
        <v>43208</v>
      </c>
      <c r="N12" s="5">
        <v>43760</v>
      </c>
      <c r="O12" s="5">
        <v>43540</v>
      </c>
      <c r="P12" s="5">
        <v>43292</v>
      </c>
      <c r="Q12" s="5">
        <v>42875</v>
      </c>
      <c r="R12" s="5">
        <v>42793</v>
      </c>
      <c r="S12" s="5">
        <v>43175</v>
      </c>
      <c r="T12" s="5">
        <v>43392</v>
      </c>
      <c r="U12" s="5">
        <v>44418</v>
      </c>
      <c r="V12" s="5">
        <v>45043</v>
      </c>
      <c r="W12" s="5">
        <v>46552</v>
      </c>
      <c r="X12" s="5">
        <v>47752</v>
      </c>
      <c r="Y12" s="5">
        <v>47876</v>
      </c>
      <c r="Z12" s="5">
        <v>48347</v>
      </c>
      <c r="AA12" s="5">
        <v>37286</v>
      </c>
      <c r="AB12" s="5">
        <v>42975</v>
      </c>
      <c r="AC12" s="5">
        <v>46957</v>
      </c>
    </row>
    <row r="13" spans="1:29" ht="15" x14ac:dyDescent="0.2">
      <c r="A13" s="3" t="s">
        <v>5</v>
      </c>
      <c r="B13" s="5">
        <v>240</v>
      </c>
      <c r="C13" s="5">
        <v>236</v>
      </c>
      <c r="D13" s="5">
        <v>235</v>
      </c>
      <c r="E13" s="5">
        <v>228</v>
      </c>
      <c r="F13" s="5">
        <v>238</v>
      </c>
      <c r="G13" s="5">
        <v>242</v>
      </c>
      <c r="H13" s="5">
        <v>236</v>
      </c>
      <c r="I13" s="5">
        <v>250</v>
      </c>
      <c r="J13" s="5">
        <v>249</v>
      </c>
      <c r="K13" s="5">
        <v>221</v>
      </c>
      <c r="L13" s="5">
        <v>232</v>
      </c>
      <c r="M13" s="5">
        <v>248</v>
      </c>
      <c r="N13" s="5">
        <v>228</v>
      </c>
      <c r="O13" s="5">
        <v>260</v>
      </c>
      <c r="P13" s="5">
        <v>274</v>
      </c>
      <c r="Q13" s="5">
        <v>285</v>
      </c>
      <c r="R13" s="5">
        <v>291</v>
      </c>
      <c r="S13" s="5">
        <v>323</v>
      </c>
      <c r="T13" s="5">
        <v>319</v>
      </c>
      <c r="U13" s="5">
        <v>358</v>
      </c>
      <c r="V13" s="5">
        <v>331</v>
      </c>
      <c r="W13" s="5">
        <v>290</v>
      </c>
      <c r="X13" s="5">
        <v>294</v>
      </c>
      <c r="Y13" s="5">
        <v>311</v>
      </c>
      <c r="Z13" s="5">
        <v>365</v>
      </c>
      <c r="AA13" s="5">
        <v>597</v>
      </c>
      <c r="AB13" s="5">
        <v>435</v>
      </c>
      <c r="AC13" s="5">
        <v>422</v>
      </c>
    </row>
    <row r="14" spans="1:29" ht="15.75" x14ac:dyDescent="0.25">
      <c r="A14" s="9" t="s">
        <v>94</v>
      </c>
      <c r="B14" s="10">
        <v>36736</v>
      </c>
      <c r="C14" s="10">
        <v>37777</v>
      </c>
      <c r="D14" s="10">
        <v>38582</v>
      </c>
      <c r="E14" s="10">
        <v>39169</v>
      </c>
      <c r="F14" s="10">
        <v>39770</v>
      </c>
      <c r="G14" s="10">
        <v>39561</v>
      </c>
      <c r="H14" s="10">
        <v>40065</v>
      </c>
      <c r="I14" s="10">
        <v>41535</v>
      </c>
      <c r="J14" s="10">
        <v>42038</v>
      </c>
      <c r="K14" s="10">
        <v>42078</v>
      </c>
      <c r="L14" s="10">
        <v>42086</v>
      </c>
      <c r="M14" s="10">
        <v>43456</v>
      </c>
      <c r="N14" s="10">
        <v>43988</v>
      </c>
      <c r="O14" s="10">
        <v>43799</v>
      </c>
      <c r="P14" s="10">
        <v>43566</v>
      </c>
      <c r="Q14" s="10">
        <v>43160</v>
      </c>
      <c r="R14" s="10">
        <v>43085</v>
      </c>
      <c r="S14" s="10">
        <v>43498</v>
      </c>
      <c r="T14" s="10">
        <v>43711</v>
      </c>
      <c r="U14" s="10">
        <v>44776</v>
      </c>
      <c r="V14" s="10">
        <v>45374</v>
      </c>
      <c r="W14" s="10">
        <v>46843</v>
      </c>
      <c r="X14" s="10">
        <v>48045</v>
      </c>
      <c r="Y14" s="10">
        <v>48187</v>
      </c>
      <c r="Z14" s="10">
        <v>48713</v>
      </c>
      <c r="AA14" s="10">
        <v>37883</v>
      </c>
      <c r="AB14" s="10">
        <v>43410</v>
      </c>
      <c r="AC14" s="5">
        <v>47379</v>
      </c>
    </row>
    <row r="15" spans="1:29" x14ac:dyDescent="0.2">
      <c r="G15" s="20"/>
      <c r="H15" s="20"/>
      <c r="I15" s="20"/>
      <c r="J15" s="20"/>
      <c r="K15" s="20"/>
    </row>
    <row r="16" spans="1:29" x14ac:dyDescent="0.2">
      <c r="G16" s="20"/>
      <c r="H16" s="20"/>
      <c r="I16" s="20"/>
      <c r="J16" s="20"/>
      <c r="K16" s="20"/>
    </row>
    <row r="17" spans="1:30" x14ac:dyDescent="0.2">
      <c r="A17" s="67"/>
      <c r="G17" s="20"/>
      <c r="H17" s="20"/>
      <c r="I17" s="20"/>
      <c r="J17" s="20"/>
      <c r="K17" s="20"/>
    </row>
    <row r="18" spans="1:30" x14ac:dyDescent="0.2">
      <c r="G18" s="20"/>
      <c r="H18" s="20"/>
      <c r="I18" s="20"/>
      <c r="J18" s="20"/>
      <c r="K18" s="20"/>
    </row>
    <row r="19" spans="1:30" ht="15" x14ac:dyDescent="0.25">
      <c r="A19" s="29"/>
      <c r="G19" s="20"/>
      <c r="H19" s="20"/>
      <c r="I19" s="20"/>
      <c r="J19" s="20"/>
      <c r="K19" s="20"/>
    </row>
    <row r="21" spans="1:30" x14ac:dyDescent="0.2">
      <c r="S21" s="20"/>
      <c r="T21" s="20"/>
      <c r="U21" s="20"/>
      <c r="V21" s="20"/>
      <c r="W21" s="20"/>
      <c r="X21" s="20"/>
      <c r="Y21" s="20"/>
      <c r="Z21" s="20"/>
      <c r="AA21" s="20"/>
      <c r="AB21" s="20"/>
      <c r="AC21" s="20"/>
      <c r="AD21" s="20"/>
    </row>
    <row r="24" spans="1:30" x14ac:dyDescent="0.2">
      <c r="S24" s="20"/>
      <c r="T24" s="20"/>
      <c r="U24" s="20"/>
      <c r="V24" s="20"/>
      <c r="W24" s="20"/>
      <c r="X24" s="20"/>
      <c r="Y24" s="20"/>
      <c r="Z24" s="20"/>
      <c r="AA24" s="20"/>
      <c r="AB24" s="20"/>
      <c r="AC24" s="20"/>
      <c r="AD24" s="20"/>
    </row>
    <row r="25" spans="1:30" x14ac:dyDescent="0.2">
      <c r="S25" s="20"/>
      <c r="T25" s="20"/>
      <c r="U25" s="20"/>
      <c r="V25" s="20"/>
      <c r="W25" s="20"/>
      <c r="X25" s="20"/>
      <c r="Y25" s="20"/>
      <c r="Z25" s="20"/>
      <c r="AA25" s="20"/>
      <c r="AB25" s="20"/>
      <c r="AC25" s="20"/>
      <c r="AD25" s="20"/>
    </row>
    <row r="26" spans="1:30" x14ac:dyDescent="0.2">
      <c r="S26" s="20"/>
      <c r="T26" s="20"/>
      <c r="U26" s="20"/>
      <c r="V26" s="20"/>
      <c r="W26" s="20"/>
      <c r="X26" s="20"/>
      <c r="Y26" s="20"/>
      <c r="Z26" s="20"/>
      <c r="AA26" s="20"/>
      <c r="AB26" s="20"/>
      <c r="AC26" s="20"/>
      <c r="AD26" s="20"/>
    </row>
    <row r="28" spans="1:30" x14ac:dyDescent="0.2">
      <c r="S28" s="20"/>
      <c r="T28" s="20"/>
      <c r="U28" s="20"/>
      <c r="V28" s="20"/>
      <c r="W28" s="20"/>
      <c r="X28" s="20"/>
      <c r="Y28" s="20"/>
      <c r="Z28" s="20"/>
      <c r="AA28" s="20"/>
      <c r="AB28" s="20"/>
      <c r="AC28" s="20"/>
      <c r="AD28" s="20"/>
    </row>
  </sheetData>
  <phoneticPr fontId="13" type="noConversion"/>
  <pageMargins left="0.7" right="0.7" top="0.75" bottom="0.75" header="0.3" footer="0.3"/>
  <pageSetup paperSize="9" scale="28"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6"/>
  <sheetViews>
    <sheetView zoomScale="75" zoomScaleNormal="75" workbookViewId="0">
      <selection activeCell="M26" sqref="M26"/>
    </sheetView>
  </sheetViews>
  <sheetFormatPr defaultRowHeight="12.75" x14ac:dyDescent="0.2"/>
  <cols>
    <col min="1" max="1" width="23.42578125" style="1" customWidth="1"/>
    <col min="2" max="2" width="8.42578125" style="1" customWidth="1"/>
    <col min="3" max="3" width="11.28515625" style="1" customWidth="1"/>
    <col min="4" max="4" width="11.85546875" style="1" customWidth="1"/>
    <col min="5" max="5" width="10.28515625" style="1" customWidth="1"/>
    <col min="6" max="16384" width="9.140625" style="1"/>
  </cols>
  <sheetData>
    <row r="1" spans="1:14" s="3" customFormat="1" ht="15.75" x14ac:dyDescent="0.25">
      <c r="A1" s="9" t="s">
        <v>354</v>
      </c>
    </row>
    <row r="2" spans="1:14" s="3" customFormat="1" ht="15" x14ac:dyDescent="0.2">
      <c r="A2" s="35" t="s">
        <v>242</v>
      </c>
    </row>
    <row r="3" spans="1:14" s="3" customFormat="1" ht="15" x14ac:dyDescent="0.2">
      <c r="A3" s="66" t="s">
        <v>145</v>
      </c>
    </row>
    <row r="4" spans="1:14" s="3" customFormat="1" ht="54" customHeight="1" x14ac:dyDescent="0.2">
      <c r="A4" s="39" t="s">
        <v>48</v>
      </c>
      <c r="B4" s="47" t="s">
        <v>355</v>
      </c>
      <c r="C4" s="47" t="s">
        <v>2</v>
      </c>
      <c r="D4" s="47" t="s">
        <v>137</v>
      </c>
      <c r="E4" s="47" t="s">
        <v>4</v>
      </c>
      <c r="F4" s="1"/>
      <c r="G4" s="1"/>
      <c r="H4" s="1"/>
      <c r="I4" s="1"/>
      <c r="J4" s="1"/>
      <c r="K4" s="20"/>
    </row>
    <row r="5" spans="1:14" x14ac:dyDescent="0.2">
      <c r="A5" s="1" t="s">
        <v>49</v>
      </c>
      <c r="B5" s="20">
        <v>1163</v>
      </c>
      <c r="C5" s="1">
        <v>237</v>
      </c>
      <c r="D5" s="1">
        <v>48</v>
      </c>
      <c r="E5" s="20">
        <v>1474</v>
      </c>
      <c r="L5" s="68"/>
    </row>
    <row r="6" spans="1:14" x14ac:dyDescent="0.2">
      <c r="A6" s="1" t="s">
        <v>50</v>
      </c>
      <c r="B6" s="20">
        <v>2213</v>
      </c>
      <c r="C6" s="1">
        <v>679</v>
      </c>
      <c r="D6" s="1">
        <v>160</v>
      </c>
      <c r="E6" s="20">
        <v>3095</v>
      </c>
      <c r="L6" s="68"/>
    </row>
    <row r="7" spans="1:14" x14ac:dyDescent="0.2">
      <c r="A7" s="1" t="s">
        <v>51</v>
      </c>
      <c r="B7" s="1">
        <v>785</v>
      </c>
      <c r="C7" s="1">
        <v>231</v>
      </c>
      <c r="D7" s="1">
        <v>71</v>
      </c>
      <c r="E7" s="20">
        <v>1101</v>
      </c>
      <c r="L7" s="68"/>
      <c r="M7" s="20"/>
      <c r="N7" s="68"/>
    </row>
    <row r="8" spans="1:14" x14ac:dyDescent="0.2">
      <c r="A8" s="1" t="s">
        <v>52</v>
      </c>
      <c r="B8" s="1">
        <v>671</v>
      </c>
      <c r="C8" s="1">
        <v>203</v>
      </c>
      <c r="D8" s="1">
        <v>51</v>
      </c>
      <c r="E8" s="1">
        <v>945</v>
      </c>
      <c r="L8" s="68"/>
      <c r="M8" s="20"/>
      <c r="N8" s="68"/>
    </row>
    <row r="9" spans="1:14" x14ac:dyDescent="0.2">
      <c r="A9" s="1" t="s">
        <v>53</v>
      </c>
      <c r="B9" s="1">
        <v>259</v>
      </c>
      <c r="C9" s="1">
        <v>61</v>
      </c>
      <c r="D9" s="1">
        <v>9</v>
      </c>
      <c r="E9" s="1">
        <v>334</v>
      </c>
      <c r="L9" s="68"/>
      <c r="M9" s="20"/>
      <c r="N9" s="68"/>
    </row>
    <row r="10" spans="1:14" x14ac:dyDescent="0.2">
      <c r="A10" s="1" t="s">
        <v>54</v>
      </c>
      <c r="B10" s="20">
        <v>1414</v>
      </c>
      <c r="C10" s="1">
        <v>468</v>
      </c>
      <c r="D10" s="1">
        <v>303</v>
      </c>
      <c r="E10" s="20">
        <v>2215</v>
      </c>
      <c r="L10" s="68"/>
      <c r="N10" s="68"/>
    </row>
    <row r="11" spans="1:14" x14ac:dyDescent="0.2">
      <c r="A11" s="1" t="s">
        <v>55</v>
      </c>
      <c r="B11" s="1">
        <v>670</v>
      </c>
      <c r="C11" s="1">
        <v>133</v>
      </c>
      <c r="D11" s="1">
        <v>23</v>
      </c>
      <c r="E11" s="1">
        <v>841</v>
      </c>
      <c r="L11" s="68"/>
      <c r="N11" s="68"/>
    </row>
    <row r="12" spans="1:14" x14ac:dyDescent="0.2">
      <c r="A12" s="1" t="s">
        <v>56</v>
      </c>
      <c r="B12" s="1">
        <v>803</v>
      </c>
      <c r="C12" s="1">
        <v>255</v>
      </c>
      <c r="D12" s="1">
        <v>51</v>
      </c>
      <c r="E12" s="20">
        <v>1124</v>
      </c>
      <c r="L12" s="68"/>
      <c r="M12" s="20"/>
      <c r="N12" s="68"/>
    </row>
    <row r="13" spans="1:14" x14ac:dyDescent="0.2">
      <c r="A13" s="1" t="s">
        <v>57</v>
      </c>
      <c r="B13" s="1">
        <v>437</v>
      </c>
      <c r="C13" s="1">
        <v>95</v>
      </c>
      <c r="D13" s="1">
        <v>10</v>
      </c>
      <c r="E13" s="1">
        <v>554</v>
      </c>
      <c r="L13" s="68"/>
      <c r="N13" s="68"/>
    </row>
    <row r="14" spans="1:14" x14ac:dyDescent="0.2">
      <c r="A14" s="1" t="s">
        <v>58</v>
      </c>
      <c r="B14" s="1">
        <v>757</v>
      </c>
      <c r="C14" s="1">
        <v>199</v>
      </c>
      <c r="D14" s="1">
        <v>42</v>
      </c>
      <c r="E14" s="20">
        <v>1012</v>
      </c>
      <c r="L14" s="68"/>
      <c r="M14" s="20"/>
      <c r="N14" s="68"/>
    </row>
    <row r="15" spans="1:14" x14ac:dyDescent="0.2">
      <c r="A15" s="1" t="s">
        <v>59</v>
      </c>
      <c r="B15" s="1">
        <v>596</v>
      </c>
      <c r="C15" s="20">
        <v>142</v>
      </c>
      <c r="D15" s="1">
        <v>25</v>
      </c>
      <c r="E15" s="1">
        <v>777</v>
      </c>
      <c r="L15" s="68"/>
      <c r="N15" s="68"/>
    </row>
    <row r="16" spans="1:14" x14ac:dyDescent="0.2">
      <c r="A16" s="1" t="s">
        <v>60</v>
      </c>
      <c r="B16" s="20">
        <v>2293</v>
      </c>
      <c r="C16" s="1">
        <v>548</v>
      </c>
      <c r="D16" s="1">
        <v>99</v>
      </c>
      <c r="E16" s="20">
        <v>2998</v>
      </c>
      <c r="L16" s="68"/>
      <c r="N16" s="68"/>
    </row>
    <row r="17" spans="1:14" x14ac:dyDescent="0.2">
      <c r="A17" s="1" t="s">
        <v>173</v>
      </c>
      <c r="B17" s="1">
        <v>152</v>
      </c>
      <c r="C17" s="1">
        <v>54</v>
      </c>
      <c r="D17" s="1">
        <v>8</v>
      </c>
      <c r="E17" s="1">
        <v>218</v>
      </c>
      <c r="L17" s="68"/>
      <c r="N17" s="68"/>
    </row>
    <row r="18" spans="1:14" x14ac:dyDescent="0.2">
      <c r="A18" s="1" t="s">
        <v>61</v>
      </c>
      <c r="B18" s="20">
        <v>1138</v>
      </c>
      <c r="C18" s="1">
        <v>299</v>
      </c>
      <c r="D18" s="1">
        <v>73</v>
      </c>
      <c r="E18" s="20">
        <v>1532</v>
      </c>
      <c r="L18" s="68"/>
      <c r="M18" s="20"/>
      <c r="N18" s="68"/>
    </row>
    <row r="19" spans="1:14" x14ac:dyDescent="0.2">
      <c r="A19" s="1" t="s">
        <v>62</v>
      </c>
      <c r="B19" s="20">
        <v>2244</v>
      </c>
      <c r="C19" s="1">
        <v>567</v>
      </c>
      <c r="D19" s="1">
        <v>113</v>
      </c>
      <c r="E19" s="20">
        <v>2969</v>
      </c>
      <c r="L19" s="68"/>
      <c r="N19" s="68"/>
    </row>
    <row r="20" spans="1:14" x14ac:dyDescent="0.2">
      <c r="A20" s="1" t="s">
        <v>63</v>
      </c>
      <c r="B20" s="20">
        <v>2684</v>
      </c>
      <c r="C20" s="1">
        <v>621</v>
      </c>
      <c r="D20" s="1">
        <v>138</v>
      </c>
      <c r="E20" s="20">
        <v>3500</v>
      </c>
      <c r="L20" s="68"/>
      <c r="M20" s="20"/>
      <c r="N20" s="68"/>
    </row>
    <row r="21" spans="1:14" x14ac:dyDescent="0.2">
      <c r="A21" s="1" t="s">
        <v>64</v>
      </c>
      <c r="B21" s="20">
        <v>2063</v>
      </c>
      <c r="C21" s="1">
        <v>645</v>
      </c>
      <c r="D21" s="1">
        <v>171</v>
      </c>
      <c r="E21" s="20">
        <v>2947</v>
      </c>
      <c r="L21" s="68"/>
      <c r="M21" s="20"/>
      <c r="N21" s="68"/>
    </row>
    <row r="22" spans="1:14" x14ac:dyDescent="0.2">
      <c r="A22" s="1" t="s">
        <v>65</v>
      </c>
      <c r="B22" s="1">
        <v>424</v>
      </c>
      <c r="C22" s="1">
        <v>82</v>
      </c>
      <c r="D22" s="1">
        <v>8</v>
      </c>
      <c r="E22" s="1">
        <v>526</v>
      </c>
      <c r="L22" s="68"/>
      <c r="M22" s="20"/>
      <c r="N22" s="68"/>
    </row>
    <row r="23" spans="1:14" x14ac:dyDescent="0.2">
      <c r="A23" s="1" t="s">
        <v>66</v>
      </c>
      <c r="B23" s="1">
        <v>509</v>
      </c>
      <c r="C23" s="1">
        <v>133</v>
      </c>
      <c r="D23" s="1">
        <v>22</v>
      </c>
      <c r="E23" s="1">
        <v>676</v>
      </c>
      <c r="L23" s="68"/>
      <c r="M23" s="20"/>
      <c r="N23" s="68"/>
    </row>
    <row r="24" spans="1:14" x14ac:dyDescent="0.2">
      <c r="A24" s="1" t="s">
        <v>67</v>
      </c>
      <c r="B24" s="1">
        <v>547</v>
      </c>
      <c r="C24" s="1">
        <v>183</v>
      </c>
      <c r="D24" s="1">
        <v>36</v>
      </c>
      <c r="E24" s="1">
        <v>777</v>
      </c>
      <c r="L24" s="68"/>
      <c r="N24" s="68"/>
    </row>
    <row r="25" spans="1:14" x14ac:dyDescent="0.2">
      <c r="A25" s="1" t="s">
        <v>68</v>
      </c>
      <c r="B25" s="1">
        <v>604</v>
      </c>
      <c r="C25" s="1">
        <v>143</v>
      </c>
      <c r="D25" s="1">
        <v>23</v>
      </c>
      <c r="E25" s="1">
        <v>781</v>
      </c>
      <c r="L25" s="68"/>
      <c r="N25" s="68"/>
    </row>
    <row r="26" spans="1:14" x14ac:dyDescent="0.2">
      <c r="A26" s="1" t="s">
        <v>69</v>
      </c>
      <c r="B26" s="20">
        <v>2399</v>
      </c>
      <c r="C26" s="1">
        <v>651</v>
      </c>
      <c r="D26" s="1">
        <v>179</v>
      </c>
      <c r="E26" s="20">
        <v>3281</v>
      </c>
      <c r="L26" s="68"/>
      <c r="N26" s="68"/>
    </row>
    <row r="27" spans="1:14" x14ac:dyDescent="0.2">
      <c r="A27" s="1" t="s">
        <v>70</v>
      </c>
      <c r="B27" s="1">
        <v>93</v>
      </c>
      <c r="C27" s="1">
        <v>41</v>
      </c>
      <c r="D27" s="1">
        <v>5</v>
      </c>
      <c r="E27" s="1">
        <v>142</v>
      </c>
      <c r="L27" s="68"/>
      <c r="N27" s="68"/>
    </row>
    <row r="28" spans="1:14" x14ac:dyDescent="0.2">
      <c r="A28" s="1" t="s">
        <v>71</v>
      </c>
      <c r="B28" s="20">
        <v>1729</v>
      </c>
      <c r="C28" s="1">
        <v>506</v>
      </c>
      <c r="D28" s="1">
        <v>197</v>
      </c>
      <c r="E28" s="20">
        <v>2463</v>
      </c>
      <c r="L28" s="68"/>
      <c r="M28" s="20"/>
      <c r="N28" s="68"/>
    </row>
    <row r="29" spans="1:14" x14ac:dyDescent="0.2">
      <c r="A29" s="1" t="s">
        <v>72</v>
      </c>
      <c r="B29" s="20">
        <v>1254</v>
      </c>
      <c r="C29" s="1">
        <v>282</v>
      </c>
      <c r="D29" s="1">
        <v>49</v>
      </c>
      <c r="E29" s="20">
        <v>1610</v>
      </c>
      <c r="L29" s="68"/>
      <c r="N29" s="68"/>
    </row>
    <row r="30" spans="1:14" x14ac:dyDescent="0.2">
      <c r="A30" s="1" t="s">
        <v>73</v>
      </c>
      <c r="B30" s="1">
        <v>889</v>
      </c>
      <c r="C30" s="1">
        <v>287</v>
      </c>
      <c r="D30" s="1">
        <v>65</v>
      </c>
      <c r="E30" s="20">
        <v>1260</v>
      </c>
      <c r="L30" s="68"/>
      <c r="M30" s="20"/>
      <c r="N30" s="68"/>
    </row>
    <row r="31" spans="1:14" x14ac:dyDescent="0.2">
      <c r="A31" s="1" t="s">
        <v>74</v>
      </c>
      <c r="B31" s="1">
        <v>149</v>
      </c>
      <c r="C31" s="20">
        <v>60</v>
      </c>
      <c r="D31" s="20">
        <v>8</v>
      </c>
      <c r="E31" s="20">
        <v>221</v>
      </c>
      <c r="L31" s="68"/>
      <c r="M31" s="20"/>
      <c r="N31" s="68"/>
    </row>
    <row r="32" spans="1:14" x14ac:dyDescent="0.2">
      <c r="A32" s="1" t="s">
        <v>75</v>
      </c>
      <c r="B32" s="1">
        <v>759</v>
      </c>
      <c r="C32" s="1">
        <v>216</v>
      </c>
      <c r="D32" s="1">
        <v>49</v>
      </c>
      <c r="E32" s="20">
        <v>1040</v>
      </c>
      <c r="L32" s="68"/>
      <c r="M32" s="20"/>
      <c r="N32" s="68"/>
    </row>
    <row r="33" spans="1:14" x14ac:dyDescent="0.2">
      <c r="A33" s="1" t="s">
        <v>76</v>
      </c>
      <c r="B33" s="20">
        <v>1881</v>
      </c>
      <c r="C33" s="1">
        <v>587</v>
      </c>
      <c r="D33" s="1">
        <v>283</v>
      </c>
      <c r="E33" s="20">
        <v>2781</v>
      </c>
      <c r="L33" s="68"/>
      <c r="N33" s="68"/>
    </row>
    <row r="34" spans="1:14" x14ac:dyDescent="0.2">
      <c r="A34" s="1" t="s">
        <v>77</v>
      </c>
      <c r="B34" s="1">
        <v>930</v>
      </c>
      <c r="C34" s="1">
        <v>245</v>
      </c>
      <c r="D34" s="1">
        <v>66</v>
      </c>
      <c r="E34" s="20">
        <v>1259</v>
      </c>
      <c r="L34" s="68"/>
      <c r="N34" s="68"/>
    </row>
    <row r="35" spans="1:14" x14ac:dyDescent="0.2">
      <c r="A35" s="1" t="s">
        <v>78</v>
      </c>
      <c r="B35" s="1">
        <v>526</v>
      </c>
      <c r="C35" s="1">
        <v>108</v>
      </c>
      <c r="D35" s="1">
        <v>15</v>
      </c>
      <c r="E35" s="1">
        <v>663</v>
      </c>
      <c r="L35" s="68"/>
      <c r="M35" s="20"/>
      <c r="N35" s="68"/>
    </row>
    <row r="36" spans="1:14" x14ac:dyDescent="0.2">
      <c r="A36" s="1" t="s">
        <v>79</v>
      </c>
      <c r="B36" s="20">
        <v>1340</v>
      </c>
      <c r="C36" s="1">
        <v>372</v>
      </c>
      <c r="D36" s="1">
        <v>104</v>
      </c>
      <c r="E36" s="20">
        <v>1842</v>
      </c>
      <c r="L36" s="68"/>
      <c r="M36" s="20"/>
      <c r="N36" s="68"/>
    </row>
    <row r="37" spans="1:14" x14ac:dyDescent="0.2">
      <c r="A37" s="1" t="s">
        <v>353</v>
      </c>
      <c r="B37" s="20">
        <v>34375</v>
      </c>
      <c r="C37" s="20">
        <v>9332</v>
      </c>
      <c r="D37" s="20">
        <v>2505</v>
      </c>
      <c r="E37" s="20">
        <v>46957</v>
      </c>
      <c r="L37" s="68"/>
      <c r="N37" s="68"/>
    </row>
    <row r="38" spans="1:14" ht="12" customHeight="1" x14ac:dyDescent="0.2">
      <c r="M38" s="20"/>
      <c r="N38" s="68"/>
    </row>
    <row r="39" spans="1:14" ht="12" customHeight="1" x14ac:dyDescent="0.2">
      <c r="L39" s="20"/>
      <c r="M39" s="20"/>
      <c r="N39" s="68"/>
    </row>
    <row r="40" spans="1:14" ht="12" customHeight="1" x14ac:dyDescent="0.2"/>
    <row r="41" spans="1:14" ht="12" customHeight="1" x14ac:dyDescent="0.2"/>
    <row r="42" spans="1:14" ht="12" customHeight="1" x14ac:dyDescent="0.25">
      <c r="A42" s="29"/>
    </row>
    <row r="43" spans="1:14" ht="12" customHeight="1" x14ac:dyDescent="0.2"/>
    <row r="44" spans="1:14" ht="12.75" customHeight="1" x14ac:dyDescent="0.2"/>
    <row r="46" spans="1:14" x14ac:dyDescent="0.2">
      <c r="A46" s="1" t="s">
        <v>95</v>
      </c>
    </row>
  </sheetData>
  <phoneticPr fontId="13" type="noConversion"/>
  <pageMargins left="0.75" right="0.75" top="1" bottom="1" header="0.5" footer="0.5"/>
  <pageSetup paperSize="9" scale="70" orientation="portrait" horizontalDpi="300" verticalDpi="300" r:id="rId1"/>
  <headerFooter alignWithMargins="0">
    <oddHeader>&amp;R&amp;"Arial,Bold"&amp;14ROAD TRAFFIC</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107"/>
  <sheetViews>
    <sheetView zoomScale="75" zoomScaleNormal="75" workbookViewId="0">
      <pane xSplit="1" ySplit="5" topLeftCell="Q6" activePane="bottomRight" state="frozen"/>
      <selection activeCell="M26" sqref="M26"/>
      <selection pane="topRight" activeCell="M26" sqref="M26"/>
      <selection pane="bottomLeft" activeCell="M26" sqref="M26"/>
      <selection pane="bottomRight" activeCell="M26" sqref="M26"/>
    </sheetView>
  </sheetViews>
  <sheetFormatPr defaultRowHeight="12.75" x14ac:dyDescent="0.2"/>
  <cols>
    <col min="1" max="1" width="30.85546875" style="1" customWidth="1"/>
    <col min="2" max="16" width="10" style="1" customWidth="1"/>
    <col min="17" max="27" width="12" style="1" customWidth="1"/>
    <col min="28" max="28" width="9.140625" style="1"/>
    <col min="29" max="29" width="9.7109375" style="1" customWidth="1"/>
    <col min="30" max="16384" width="9.140625" style="1"/>
  </cols>
  <sheetData>
    <row r="1" spans="1:57" s="3" customFormat="1" ht="18.75" x14ac:dyDescent="0.25">
      <c r="A1" s="9" t="s">
        <v>149</v>
      </c>
    </row>
    <row r="2" spans="1:57" s="3" customFormat="1" ht="15" x14ac:dyDescent="0.2">
      <c r="A2" s="35" t="s">
        <v>242</v>
      </c>
    </row>
    <row r="3" spans="1:57" s="3" customFormat="1" ht="15" x14ac:dyDescent="0.2">
      <c r="A3" s="66" t="s">
        <v>145</v>
      </c>
    </row>
    <row r="4" spans="1:57" s="3" customFormat="1" ht="15" x14ac:dyDescent="0.2">
      <c r="A4" s="3" t="s">
        <v>251</v>
      </c>
      <c r="AG4" s="1"/>
      <c r="AH4" s="1"/>
      <c r="AI4" s="1"/>
      <c r="AJ4" s="1"/>
      <c r="AK4" s="1"/>
      <c r="AL4" s="1"/>
      <c r="AM4" s="1"/>
      <c r="AN4" s="1"/>
      <c r="AO4" s="1"/>
      <c r="AP4" s="1"/>
      <c r="AQ4" s="1"/>
      <c r="AR4" s="1"/>
      <c r="AS4" s="1"/>
      <c r="AT4" s="1"/>
      <c r="AU4" s="1"/>
      <c r="AV4" s="1"/>
      <c r="AW4" s="1"/>
      <c r="AX4" s="1"/>
      <c r="AY4" s="1"/>
      <c r="AZ4" s="1"/>
      <c r="BA4" s="1"/>
      <c r="BB4" s="1"/>
      <c r="BC4" s="1"/>
      <c r="BD4" s="1"/>
    </row>
    <row r="5" spans="1:57" ht="51" customHeight="1" x14ac:dyDescent="0.25">
      <c r="A5" s="9" t="s">
        <v>263</v>
      </c>
      <c r="B5" s="9" t="s">
        <v>195</v>
      </c>
      <c r="C5" s="9" t="s">
        <v>196</v>
      </c>
      <c r="D5" s="9" t="s">
        <v>197</v>
      </c>
      <c r="E5" s="9" t="s">
        <v>198</v>
      </c>
      <c r="F5" s="9" t="s">
        <v>199</v>
      </c>
      <c r="G5" s="52" t="s">
        <v>332</v>
      </c>
      <c r="H5" s="52" t="s">
        <v>333</v>
      </c>
      <c r="I5" s="52" t="s">
        <v>334</v>
      </c>
      <c r="J5" s="52" t="s">
        <v>335</v>
      </c>
      <c r="K5" s="52" t="s">
        <v>336</v>
      </c>
      <c r="L5" s="52" t="s">
        <v>337</v>
      </c>
      <c r="M5" s="52" t="s">
        <v>338</v>
      </c>
      <c r="N5" s="52" t="s">
        <v>339</v>
      </c>
      <c r="O5" s="52" t="s">
        <v>340</v>
      </c>
      <c r="P5" s="52" t="s">
        <v>341</v>
      </c>
      <c r="Q5" s="52" t="s">
        <v>192</v>
      </c>
      <c r="R5" s="52" t="s">
        <v>183</v>
      </c>
      <c r="S5" s="52" t="s">
        <v>184</v>
      </c>
      <c r="T5" s="52" t="s">
        <v>185</v>
      </c>
      <c r="U5" s="52" t="s">
        <v>186</v>
      </c>
      <c r="V5" s="52" t="s">
        <v>187</v>
      </c>
      <c r="W5" s="52" t="s">
        <v>188</v>
      </c>
      <c r="X5" s="52" t="s">
        <v>189</v>
      </c>
      <c r="Y5" s="52" t="s">
        <v>190</v>
      </c>
      <c r="Z5" s="52" t="s">
        <v>191</v>
      </c>
      <c r="AA5" s="52" t="s">
        <v>342</v>
      </c>
      <c r="AB5" s="52" t="s">
        <v>343</v>
      </c>
      <c r="AC5" s="52" t="s">
        <v>349</v>
      </c>
    </row>
    <row r="6" spans="1:57" ht="15" x14ac:dyDescent="0.2">
      <c r="A6" s="18" t="s">
        <v>253</v>
      </c>
      <c r="B6" s="18"/>
      <c r="C6" s="18"/>
      <c r="D6" s="18"/>
      <c r="E6" s="18"/>
      <c r="F6" s="18"/>
      <c r="AB6" s="5"/>
      <c r="AC6" s="5"/>
      <c r="BE6" s="20"/>
    </row>
    <row r="7" spans="1:57" ht="15" x14ac:dyDescent="0.2">
      <c r="A7" s="3" t="s">
        <v>49</v>
      </c>
      <c r="B7" s="24">
        <v>232</v>
      </c>
      <c r="C7" s="24">
        <v>244</v>
      </c>
      <c r="D7" s="24">
        <v>247</v>
      </c>
      <c r="E7" s="24">
        <v>247</v>
      </c>
      <c r="F7" s="24">
        <v>250.64</v>
      </c>
      <c r="G7" s="5">
        <v>260</v>
      </c>
      <c r="H7" s="5">
        <v>256</v>
      </c>
      <c r="I7" s="5">
        <v>268</v>
      </c>
      <c r="J7" s="5">
        <v>281</v>
      </c>
      <c r="K7" s="5">
        <v>286</v>
      </c>
      <c r="L7" s="5">
        <v>275</v>
      </c>
      <c r="M7" s="5">
        <v>286</v>
      </c>
      <c r="N7" s="5">
        <v>265</v>
      </c>
      <c r="O7" s="5">
        <v>264</v>
      </c>
      <c r="P7" s="5">
        <v>253</v>
      </c>
      <c r="Q7" s="5">
        <v>255</v>
      </c>
      <c r="R7" s="5">
        <v>258</v>
      </c>
      <c r="S7" s="5">
        <v>263</v>
      </c>
      <c r="T7" s="5">
        <v>260</v>
      </c>
      <c r="U7" s="5">
        <v>264</v>
      </c>
      <c r="V7" s="5">
        <v>263</v>
      </c>
      <c r="W7" s="5">
        <v>273</v>
      </c>
      <c r="X7" s="5">
        <v>267</v>
      </c>
      <c r="Y7" s="5">
        <v>271</v>
      </c>
      <c r="Z7" s="5">
        <v>300</v>
      </c>
      <c r="AA7" s="5">
        <v>210</v>
      </c>
      <c r="AB7" s="5">
        <v>245</v>
      </c>
      <c r="AC7" s="5">
        <v>261</v>
      </c>
      <c r="AZ7" s="20"/>
      <c r="BE7" s="20"/>
    </row>
    <row r="8" spans="1:57" ht="15" x14ac:dyDescent="0.2">
      <c r="A8" s="3" t="s">
        <v>50</v>
      </c>
      <c r="B8" s="24">
        <v>759</v>
      </c>
      <c r="C8" s="24">
        <v>786</v>
      </c>
      <c r="D8" s="24">
        <v>807</v>
      </c>
      <c r="E8" s="24">
        <v>816</v>
      </c>
      <c r="F8" s="24">
        <v>822.327</v>
      </c>
      <c r="G8" s="5">
        <v>747</v>
      </c>
      <c r="H8" s="5">
        <v>754</v>
      </c>
      <c r="I8" s="5">
        <v>825</v>
      </c>
      <c r="J8" s="5">
        <v>852</v>
      </c>
      <c r="K8" s="5">
        <v>847</v>
      </c>
      <c r="L8" s="5">
        <v>844</v>
      </c>
      <c r="M8" s="5">
        <v>866</v>
      </c>
      <c r="N8" s="5">
        <v>840</v>
      </c>
      <c r="O8" s="5">
        <v>820</v>
      </c>
      <c r="P8" s="5">
        <v>829</v>
      </c>
      <c r="Q8" s="5">
        <v>822</v>
      </c>
      <c r="R8" s="5">
        <v>824</v>
      </c>
      <c r="S8" s="5">
        <v>861</v>
      </c>
      <c r="T8" s="5">
        <v>872</v>
      </c>
      <c r="U8" s="5">
        <v>902</v>
      </c>
      <c r="V8" s="5">
        <v>908</v>
      </c>
      <c r="W8" s="5">
        <v>948</v>
      </c>
      <c r="X8" s="5">
        <v>1040</v>
      </c>
      <c r="Y8" s="5">
        <v>952</v>
      </c>
      <c r="Z8" s="5">
        <v>901</v>
      </c>
      <c r="AA8" s="5">
        <v>636</v>
      </c>
      <c r="AB8" s="5">
        <v>743</v>
      </c>
      <c r="AC8" s="5">
        <v>831</v>
      </c>
      <c r="AZ8" s="20"/>
      <c r="BA8" s="20"/>
      <c r="BE8" s="20"/>
    </row>
    <row r="9" spans="1:57" ht="15" x14ac:dyDescent="0.2">
      <c r="A9" s="3" t="s">
        <v>260</v>
      </c>
      <c r="B9" s="24">
        <v>273</v>
      </c>
      <c r="C9" s="24">
        <v>283</v>
      </c>
      <c r="D9" s="24">
        <v>291</v>
      </c>
      <c r="E9" s="24">
        <v>294</v>
      </c>
      <c r="F9" s="24">
        <v>297.64699999999999</v>
      </c>
      <c r="G9" s="5">
        <v>297</v>
      </c>
      <c r="H9" s="5">
        <v>269</v>
      </c>
      <c r="I9" s="5">
        <v>298</v>
      </c>
      <c r="J9" s="5">
        <v>293</v>
      </c>
      <c r="K9" s="5">
        <v>300</v>
      </c>
      <c r="L9" s="5">
        <v>292</v>
      </c>
      <c r="M9" s="5">
        <v>341</v>
      </c>
      <c r="N9" s="5">
        <v>319</v>
      </c>
      <c r="O9" s="5">
        <v>328</v>
      </c>
      <c r="P9" s="5">
        <v>324</v>
      </c>
      <c r="Q9" s="5">
        <v>335</v>
      </c>
      <c r="R9" s="5">
        <v>334</v>
      </c>
      <c r="S9" s="5">
        <v>343</v>
      </c>
      <c r="T9" s="5">
        <v>357</v>
      </c>
      <c r="U9" s="5">
        <v>370</v>
      </c>
      <c r="V9" s="5">
        <v>358</v>
      </c>
      <c r="W9" s="5">
        <v>367</v>
      </c>
      <c r="X9" s="5">
        <v>372</v>
      </c>
      <c r="Y9" s="5">
        <v>364</v>
      </c>
      <c r="Z9" s="5">
        <v>366</v>
      </c>
      <c r="AA9" s="5">
        <v>262</v>
      </c>
      <c r="AB9" s="5">
        <v>305</v>
      </c>
      <c r="AC9" s="5">
        <v>352</v>
      </c>
      <c r="AH9" s="20"/>
      <c r="AI9" s="20"/>
      <c r="AJ9" s="20"/>
      <c r="AK9" s="20"/>
      <c r="AL9" s="20"/>
      <c r="AM9" s="20"/>
      <c r="AN9" s="20"/>
      <c r="AO9" s="20"/>
      <c r="AP9" s="20"/>
      <c r="AQ9" s="20"/>
      <c r="AR9" s="20"/>
      <c r="AS9" s="20"/>
      <c r="AT9" s="20"/>
      <c r="AU9" s="20"/>
      <c r="AV9" s="20"/>
      <c r="AW9" s="20"/>
      <c r="AX9" s="20"/>
      <c r="AY9" s="20"/>
      <c r="AZ9" s="20"/>
      <c r="BA9" s="20"/>
      <c r="BB9" s="20"/>
      <c r="BC9" s="20"/>
      <c r="BE9" s="20"/>
    </row>
    <row r="10" spans="1:57" ht="18" customHeight="1" x14ac:dyDescent="0.2">
      <c r="A10" s="3" t="s">
        <v>52</v>
      </c>
      <c r="B10" s="24">
        <v>319</v>
      </c>
      <c r="C10" s="24">
        <v>331</v>
      </c>
      <c r="D10" s="24">
        <v>338</v>
      </c>
      <c r="E10" s="24">
        <v>336</v>
      </c>
      <c r="F10" s="24">
        <v>336.02600000000001</v>
      </c>
      <c r="G10" s="5">
        <v>321</v>
      </c>
      <c r="H10" s="5">
        <v>322</v>
      </c>
      <c r="I10" s="5">
        <v>349</v>
      </c>
      <c r="J10" s="5">
        <v>344</v>
      </c>
      <c r="K10" s="5">
        <v>353</v>
      </c>
      <c r="L10" s="5">
        <v>344</v>
      </c>
      <c r="M10" s="5">
        <v>360</v>
      </c>
      <c r="N10" s="5">
        <v>358</v>
      </c>
      <c r="O10" s="5">
        <v>356</v>
      </c>
      <c r="P10" s="5">
        <v>359</v>
      </c>
      <c r="Q10" s="5">
        <v>352</v>
      </c>
      <c r="R10" s="5">
        <v>353</v>
      </c>
      <c r="S10" s="5">
        <v>351</v>
      </c>
      <c r="T10" s="5">
        <v>355</v>
      </c>
      <c r="U10" s="5">
        <v>362</v>
      </c>
      <c r="V10" s="5">
        <v>376</v>
      </c>
      <c r="W10" s="5">
        <v>392</v>
      </c>
      <c r="X10" s="5">
        <v>419</v>
      </c>
      <c r="Y10" s="5">
        <v>456</v>
      </c>
      <c r="Z10" s="5">
        <v>459</v>
      </c>
      <c r="AA10" s="5">
        <v>323</v>
      </c>
      <c r="AB10" s="5">
        <v>400</v>
      </c>
      <c r="AC10" s="5">
        <v>454</v>
      </c>
      <c r="AH10" s="20"/>
      <c r="AI10" s="20"/>
      <c r="AJ10" s="20"/>
      <c r="AK10" s="20"/>
      <c r="AL10" s="20"/>
      <c r="AM10" s="20"/>
      <c r="AN10" s="20"/>
      <c r="AO10" s="20"/>
      <c r="AP10" s="20"/>
      <c r="AQ10" s="20"/>
      <c r="AR10" s="20"/>
      <c r="AS10" s="20"/>
      <c r="AT10" s="20"/>
      <c r="AU10" s="20"/>
      <c r="AV10" s="20"/>
      <c r="AW10" s="20"/>
      <c r="AX10" s="20"/>
      <c r="AY10" s="20"/>
      <c r="AZ10" s="20"/>
      <c r="BA10" s="20"/>
      <c r="BB10" s="20"/>
      <c r="BC10" s="20"/>
      <c r="BE10" s="20"/>
    </row>
    <row r="11" spans="1:57" ht="16.5" customHeight="1" x14ac:dyDescent="0.2">
      <c r="A11" s="3" t="s">
        <v>259</v>
      </c>
      <c r="B11" s="24">
        <v>0</v>
      </c>
      <c r="C11" s="24">
        <v>0</v>
      </c>
      <c r="D11" s="24">
        <v>0</v>
      </c>
      <c r="E11" s="24">
        <v>0</v>
      </c>
      <c r="F11" s="24">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5">
        <v>16</v>
      </c>
      <c r="Z11" s="5">
        <v>16</v>
      </c>
      <c r="AA11" s="5">
        <v>11</v>
      </c>
      <c r="AB11" s="5">
        <v>13</v>
      </c>
      <c r="AC11" s="5">
        <v>15</v>
      </c>
      <c r="AI11" s="20"/>
      <c r="AJ11" s="20"/>
      <c r="AK11" s="20"/>
      <c r="AL11" s="20"/>
      <c r="AM11" s="20"/>
      <c r="AN11" s="20"/>
      <c r="AO11" s="20"/>
      <c r="AP11" s="20"/>
      <c r="AQ11" s="20"/>
      <c r="AR11" s="20"/>
      <c r="AS11" s="20"/>
      <c r="AT11" s="20"/>
      <c r="AU11" s="20"/>
      <c r="AV11" s="20"/>
      <c r="AW11" s="20"/>
      <c r="AX11" s="20"/>
      <c r="AY11" s="20"/>
      <c r="AZ11" s="20"/>
      <c r="BA11" s="20"/>
      <c r="BB11" s="20"/>
      <c r="BC11" s="20"/>
      <c r="BD11" s="20"/>
      <c r="BE11" s="20"/>
    </row>
    <row r="12" spans="1:57" ht="15" x14ac:dyDescent="0.2">
      <c r="A12" s="3" t="s">
        <v>54</v>
      </c>
      <c r="B12" s="24">
        <v>1061</v>
      </c>
      <c r="C12" s="24">
        <v>1105</v>
      </c>
      <c r="D12" s="24">
        <v>1138</v>
      </c>
      <c r="E12" s="24">
        <v>1162</v>
      </c>
      <c r="F12" s="24">
        <v>1164.327</v>
      </c>
      <c r="G12" s="5">
        <v>1170</v>
      </c>
      <c r="H12" s="5">
        <v>1185</v>
      </c>
      <c r="I12" s="5">
        <v>1260</v>
      </c>
      <c r="J12" s="5">
        <v>1230</v>
      </c>
      <c r="K12" s="5">
        <v>1236</v>
      </c>
      <c r="L12" s="5">
        <v>1258</v>
      </c>
      <c r="M12" s="5">
        <v>1241</v>
      </c>
      <c r="N12" s="5">
        <v>1299</v>
      </c>
      <c r="O12" s="5">
        <v>1302</v>
      </c>
      <c r="P12" s="5">
        <v>1290</v>
      </c>
      <c r="Q12" s="5">
        <v>1274</v>
      </c>
      <c r="R12" s="5">
        <v>1270</v>
      </c>
      <c r="S12" s="5">
        <v>1252</v>
      </c>
      <c r="T12" s="5">
        <v>1272</v>
      </c>
      <c r="U12" s="5">
        <v>1311</v>
      </c>
      <c r="V12" s="5">
        <v>1349</v>
      </c>
      <c r="W12" s="5">
        <v>1387</v>
      </c>
      <c r="X12" s="5">
        <v>1467</v>
      </c>
      <c r="Y12" s="5">
        <v>1444</v>
      </c>
      <c r="Z12" s="5">
        <v>1455</v>
      </c>
      <c r="AA12" s="5">
        <v>1066</v>
      </c>
      <c r="AB12" s="5">
        <v>1341</v>
      </c>
      <c r="AC12" s="5">
        <v>1462</v>
      </c>
      <c r="BE12" s="20"/>
    </row>
    <row r="13" spans="1:57" ht="15" x14ac:dyDescent="0.2">
      <c r="A13" s="3" t="s">
        <v>55</v>
      </c>
      <c r="B13" s="24">
        <v>170</v>
      </c>
      <c r="C13" s="24">
        <v>169</v>
      </c>
      <c r="D13" s="24">
        <v>167</v>
      </c>
      <c r="E13" s="24">
        <v>167</v>
      </c>
      <c r="F13" s="24">
        <v>163.62899999999999</v>
      </c>
      <c r="G13" s="5">
        <v>165</v>
      </c>
      <c r="H13" s="5">
        <v>172</v>
      </c>
      <c r="I13" s="5">
        <v>171</v>
      </c>
      <c r="J13" s="5">
        <v>173</v>
      </c>
      <c r="K13" s="5">
        <v>186</v>
      </c>
      <c r="L13" s="5">
        <v>184</v>
      </c>
      <c r="M13" s="5">
        <v>187</v>
      </c>
      <c r="N13" s="5">
        <v>187</v>
      </c>
      <c r="O13" s="5">
        <v>179</v>
      </c>
      <c r="P13" s="5">
        <v>182</v>
      </c>
      <c r="Q13" s="5">
        <v>180</v>
      </c>
      <c r="R13" s="5">
        <v>178</v>
      </c>
      <c r="S13" s="5">
        <v>186</v>
      </c>
      <c r="T13" s="5">
        <v>182</v>
      </c>
      <c r="U13" s="5">
        <v>169</v>
      </c>
      <c r="V13" s="5">
        <v>168</v>
      </c>
      <c r="W13" s="5">
        <v>173</v>
      </c>
      <c r="X13" s="5">
        <v>171</v>
      </c>
      <c r="Y13" s="5">
        <v>174</v>
      </c>
      <c r="Z13" s="5">
        <v>171</v>
      </c>
      <c r="AA13" s="5">
        <v>133</v>
      </c>
      <c r="AB13" s="5">
        <v>164</v>
      </c>
      <c r="AC13" s="5">
        <v>180</v>
      </c>
      <c r="BE13" s="20"/>
    </row>
    <row r="14" spans="1:57" ht="15" x14ac:dyDescent="0.2">
      <c r="A14" s="3" t="s">
        <v>258</v>
      </c>
      <c r="B14" s="24">
        <v>255</v>
      </c>
      <c r="C14" s="24">
        <v>266</v>
      </c>
      <c r="D14" s="24">
        <v>275</v>
      </c>
      <c r="E14" s="24">
        <v>278</v>
      </c>
      <c r="F14" s="24">
        <v>283.274</v>
      </c>
      <c r="G14" s="5">
        <v>303</v>
      </c>
      <c r="H14" s="5">
        <v>324</v>
      </c>
      <c r="I14" s="5">
        <v>339</v>
      </c>
      <c r="J14" s="5">
        <v>357</v>
      </c>
      <c r="K14" s="5">
        <v>363</v>
      </c>
      <c r="L14" s="5">
        <v>312</v>
      </c>
      <c r="M14" s="5">
        <v>361</v>
      </c>
      <c r="N14" s="5">
        <v>372</v>
      </c>
      <c r="O14" s="5">
        <v>368</v>
      </c>
      <c r="P14" s="5">
        <v>375</v>
      </c>
      <c r="Q14" s="5">
        <v>366</v>
      </c>
      <c r="R14" s="5">
        <v>365</v>
      </c>
      <c r="S14" s="5">
        <v>365</v>
      </c>
      <c r="T14" s="5">
        <v>359</v>
      </c>
      <c r="U14" s="5">
        <v>374</v>
      </c>
      <c r="V14" s="5">
        <v>369</v>
      </c>
      <c r="W14" s="5">
        <v>352</v>
      </c>
      <c r="X14" s="5">
        <v>349</v>
      </c>
      <c r="Y14" s="5">
        <v>381</v>
      </c>
      <c r="Z14" s="5">
        <v>383</v>
      </c>
      <c r="AA14" s="5">
        <v>287</v>
      </c>
      <c r="AB14" s="5">
        <v>343</v>
      </c>
      <c r="AC14" s="5">
        <v>372</v>
      </c>
      <c r="BE14" s="20"/>
    </row>
    <row r="15" spans="1:57" ht="17.25" customHeight="1" x14ac:dyDescent="0.2">
      <c r="A15" s="3" t="s">
        <v>57</v>
      </c>
      <c r="B15" s="24">
        <v>0</v>
      </c>
      <c r="C15" s="24">
        <v>0</v>
      </c>
      <c r="D15" s="24">
        <v>0</v>
      </c>
      <c r="E15" s="24">
        <v>0</v>
      </c>
      <c r="F15" s="24">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H15" s="20"/>
      <c r="AI15" s="20"/>
      <c r="AJ15" s="20"/>
      <c r="AK15" s="20"/>
      <c r="AL15" s="20"/>
      <c r="AM15" s="20"/>
      <c r="AN15" s="20"/>
      <c r="AO15" s="20"/>
      <c r="AP15" s="20"/>
      <c r="AQ15" s="20"/>
      <c r="AR15" s="20"/>
      <c r="AS15" s="20"/>
      <c r="AT15" s="20"/>
      <c r="AU15" s="20"/>
      <c r="AV15" s="20"/>
      <c r="AW15" s="20"/>
      <c r="AX15" s="20"/>
      <c r="AY15" s="20"/>
      <c r="AZ15" s="20"/>
      <c r="BA15" s="20"/>
      <c r="BC15" s="20"/>
      <c r="BE15" s="20"/>
    </row>
    <row r="16" spans="1:57" ht="15" x14ac:dyDescent="0.2">
      <c r="A16" s="3" t="s">
        <v>58</v>
      </c>
      <c r="B16" s="24">
        <v>268</v>
      </c>
      <c r="C16" s="24">
        <v>281</v>
      </c>
      <c r="D16" s="24">
        <v>292</v>
      </c>
      <c r="E16" s="24">
        <v>295</v>
      </c>
      <c r="F16" s="24">
        <v>302.50799999999998</v>
      </c>
      <c r="G16" s="5">
        <v>307</v>
      </c>
      <c r="H16" s="5">
        <v>321</v>
      </c>
      <c r="I16" s="5">
        <v>324</v>
      </c>
      <c r="J16" s="5">
        <v>344</v>
      </c>
      <c r="K16" s="5">
        <v>361</v>
      </c>
      <c r="L16" s="5">
        <v>378</v>
      </c>
      <c r="M16" s="5">
        <v>390</v>
      </c>
      <c r="N16" s="5">
        <v>409</v>
      </c>
      <c r="O16" s="5">
        <v>372</v>
      </c>
      <c r="P16" s="5">
        <v>359</v>
      </c>
      <c r="Q16" s="5">
        <v>354</v>
      </c>
      <c r="R16" s="5">
        <v>355</v>
      </c>
      <c r="S16" s="5">
        <v>349</v>
      </c>
      <c r="T16" s="5">
        <v>349</v>
      </c>
      <c r="U16" s="5">
        <v>359</v>
      </c>
      <c r="V16" s="5">
        <v>362</v>
      </c>
      <c r="W16" s="5">
        <v>391</v>
      </c>
      <c r="X16" s="5">
        <v>414</v>
      </c>
      <c r="Y16" s="5">
        <v>407</v>
      </c>
      <c r="Z16" s="5">
        <v>419</v>
      </c>
      <c r="AA16" s="5">
        <v>308</v>
      </c>
      <c r="AB16" s="5">
        <v>372</v>
      </c>
      <c r="AC16" s="5">
        <v>422</v>
      </c>
      <c r="AR16" s="20"/>
      <c r="BE16" s="20"/>
    </row>
    <row r="17" spans="1:57" ht="15" x14ac:dyDescent="0.2">
      <c r="A17" s="3" t="s">
        <v>261</v>
      </c>
      <c r="B17" s="24">
        <v>77</v>
      </c>
      <c r="C17" s="24">
        <v>81</v>
      </c>
      <c r="D17" s="24">
        <v>85</v>
      </c>
      <c r="E17" s="24">
        <v>87</v>
      </c>
      <c r="F17" s="24">
        <v>88.947000000000003</v>
      </c>
      <c r="G17" s="5">
        <v>110</v>
      </c>
      <c r="H17" s="5">
        <v>113</v>
      </c>
      <c r="I17" s="5">
        <v>116</v>
      </c>
      <c r="J17" s="5">
        <v>118</v>
      </c>
      <c r="K17" s="5">
        <v>124</v>
      </c>
      <c r="L17" s="5">
        <v>116</v>
      </c>
      <c r="M17" s="5">
        <v>154</v>
      </c>
      <c r="N17" s="5">
        <v>177</v>
      </c>
      <c r="O17" s="5">
        <v>175</v>
      </c>
      <c r="P17" s="5">
        <v>181</v>
      </c>
      <c r="Q17" s="5">
        <v>172</v>
      </c>
      <c r="R17" s="5">
        <v>208</v>
      </c>
      <c r="S17" s="5">
        <v>205</v>
      </c>
      <c r="T17" s="5">
        <v>209</v>
      </c>
      <c r="U17" s="5">
        <v>214</v>
      </c>
      <c r="V17" s="5">
        <v>230</v>
      </c>
      <c r="W17" s="5">
        <v>237</v>
      </c>
      <c r="X17" s="5">
        <v>234</v>
      </c>
      <c r="Y17" s="5">
        <v>288</v>
      </c>
      <c r="Z17" s="5">
        <v>285</v>
      </c>
      <c r="AA17" s="5">
        <v>213</v>
      </c>
      <c r="AB17" s="5">
        <v>241</v>
      </c>
      <c r="AC17" s="5">
        <v>266</v>
      </c>
      <c r="AH17" s="20"/>
      <c r="AI17" s="20"/>
      <c r="AJ17" s="20"/>
      <c r="AK17" s="20"/>
      <c r="AL17" s="20"/>
      <c r="AM17" s="20"/>
      <c r="AN17" s="20"/>
      <c r="AO17" s="20"/>
      <c r="AP17" s="20"/>
      <c r="AQ17" s="20"/>
      <c r="AR17" s="20"/>
      <c r="AS17" s="20"/>
      <c r="AT17" s="20"/>
      <c r="AU17" s="20"/>
      <c r="AV17" s="20"/>
      <c r="AW17" s="20"/>
      <c r="AX17" s="20"/>
      <c r="AY17" s="20"/>
      <c r="AZ17" s="20"/>
      <c r="BA17" s="20"/>
      <c r="BB17" s="20"/>
      <c r="BC17" s="20"/>
      <c r="BE17" s="20"/>
    </row>
    <row r="18" spans="1:57" ht="15" x14ac:dyDescent="0.2">
      <c r="A18" s="3" t="s">
        <v>60</v>
      </c>
      <c r="B18" s="24">
        <v>515</v>
      </c>
      <c r="C18" s="24">
        <v>544</v>
      </c>
      <c r="D18" s="24">
        <v>569</v>
      </c>
      <c r="E18" s="24">
        <v>586</v>
      </c>
      <c r="F18" s="24">
        <v>602.18100000000004</v>
      </c>
      <c r="G18" s="5">
        <v>599</v>
      </c>
      <c r="H18" s="5">
        <v>624</v>
      </c>
      <c r="I18" s="5">
        <v>651</v>
      </c>
      <c r="J18" s="5">
        <v>670</v>
      </c>
      <c r="K18" s="5">
        <v>683</v>
      </c>
      <c r="L18" s="5">
        <v>688</v>
      </c>
      <c r="M18" s="5">
        <v>682</v>
      </c>
      <c r="N18" s="5">
        <v>714</v>
      </c>
      <c r="O18" s="5">
        <v>686</v>
      </c>
      <c r="P18" s="5">
        <v>725</v>
      </c>
      <c r="Q18" s="5">
        <v>677</v>
      </c>
      <c r="R18" s="5">
        <v>712</v>
      </c>
      <c r="S18" s="5">
        <v>700</v>
      </c>
      <c r="T18" s="5">
        <v>719</v>
      </c>
      <c r="U18" s="5">
        <v>715</v>
      </c>
      <c r="V18" s="5">
        <v>755</v>
      </c>
      <c r="W18" s="5">
        <v>779</v>
      </c>
      <c r="X18" s="5">
        <v>777</v>
      </c>
      <c r="Y18" s="5">
        <v>933</v>
      </c>
      <c r="Z18" s="5">
        <v>961</v>
      </c>
      <c r="AA18" s="5">
        <v>703</v>
      </c>
      <c r="AB18" s="5">
        <v>836</v>
      </c>
      <c r="AC18" s="5">
        <v>967</v>
      </c>
      <c r="AR18" s="20"/>
      <c r="BE18" s="20"/>
    </row>
    <row r="19" spans="1:57" ht="17.25" customHeight="1" x14ac:dyDescent="0.2">
      <c r="A19" s="3" t="s">
        <v>128</v>
      </c>
      <c r="B19" s="24">
        <v>0</v>
      </c>
      <c r="C19" s="24">
        <v>0</v>
      </c>
      <c r="D19" s="24">
        <v>0</v>
      </c>
      <c r="E19" s="24">
        <v>0</v>
      </c>
      <c r="F19" s="24">
        <v>0</v>
      </c>
      <c r="G19" s="33">
        <v>0</v>
      </c>
      <c r="H19" s="33">
        <v>0</v>
      </c>
      <c r="I19" s="33">
        <v>0</v>
      </c>
      <c r="J19" s="33">
        <v>0</v>
      </c>
      <c r="K19" s="33">
        <v>0</v>
      </c>
      <c r="L19" s="33">
        <v>0</v>
      </c>
      <c r="M19" s="33">
        <v>0</v>
      </c>
      <c r="N19" s="33">
        <v>0</v>
      </c>
      <c r="O19" s="33">
        <v>0</v>
      </c>
      <c r="P19" s="33">
        <v>0</v>
      </c>
      <c r="Q19" s="33">
        <v>0</v>
      </c>
      <c r="R19" s="33">
        <v>0</v>
      </c>
      <c r="S19" s="33">
        <v>0</v>
      </c>
      <c r="T19" s="33">
        <v>0</v>
      </c>
      <c r="U19" s="33">
        <v>0</v>
      </c>
      <c r="V19" s="33">
        <v>0</v>
      </c>
      <c r="W19" s="33">
        <v>0</v>
      </c>
      <c r="X19" s="33">
        <v>0</v>
      </c>
      <c r="Y19" s="33">
        <v>0</v>
      </c>
      <c r="Z19" s="33">
        <v>0</v>
      </c>
      <c r="AA19" s="33">
        <v>0</v>
      </c>
      <c r="AB19" s="33">
        <v>0</v>
      </c>
      <c r="AC19" s="33">
        <v>0</v>
      </c>
      <c r="AR19" s="20"/>
      <c r="BE19" s="20"/>
    </row>
    <row r="20" spans="1:57" ht="15" x14ac:dyDescent="0.2">
      <c r="A20" s="3" t="s">
        <v>61</v>
      </c>
      <c r="B20" s="24">
        <v>390</v>
      </c>
      <c r="C20" s="24">
        <v>415</v>
      </c>
      <c r="D20" s="24">
        <v>438</v>
      </c>
      <c r="E20" s="24">
        <v>458</v>
      </c>
      <c r="F20" s="24">
        <v>483.31599999999997</v>
      </c>
      <c r="G20" s="5">
        <v>485</v>
      </c>
      <c r="H20" s="5">
        <v>504</v>
      </c>
      <c r="I20" s="5">
        <v>503</v>
      </c>
      <c r="J20" s="5">
        <v>503</v>
      </c>
      <c r="K20" s="5">
        <v>542</v>
      </c>
      <c r="L20" s="5">
        <v>534</v>
      </c>
      <c r="M20" s="5">
        <v>560</v>
      </c>
      <c r="N20" s="5">
        <v>571</v>
      </c>
      <c r="O20" s="5">
        <v>567</v>
      </c>
      <c r="P20" s="5">
        <v>550</v>
      </c>
      <c r="Q20" s="5">
        <v>531</v>
      </c>
      <c r="R20" s="5">
        <v>537</v>
      </c>
      <c r="S20" s="5">
        <v>577</v>
      </c>
      <c r="T20" s="5">
        <v>580</v>
      </c>
      <c r="U20" s="5">
        <v>581</v>
      </c>
      <c r="V20" s="5">
        <v>608</v>
      </c>
      <c r="W20" s="5">
        <v>647</v>
      </c>
      <c r="X20" s="5">
        <v>639</v>
      </c>
      <c r="Y20" s="5">
        <v>649</v>
      </c>
      <c r="Z20" s="5">
        <v>657</v>
      </c>
      <c r="AA20" s="5">
        <v>470</v>
      </c>
      <c r="AB20" s="5">
        <v>528</v>
      </c>
      <c r="AC20" s="5">
        <v>571</v>
      </c>
      <c r="AR20" s="20"/>
      <c r="BA20" s="20"/>
      <c r="BB20" s="20"/>
      <c r="BE20" s="20"/>
    </row>
    <row r="21" spans="1:57" ht="15" x14ac:dyDescent="0.2">
      <c r="A21" s="3" t="s">
        <v>62</v>
      </c>
      <c r="B21" s="24">
        <v>644</v>
      </c>
      <c r="C21" s="24">
        <v>673</v>
      </c>
      <c r="D21" s="24">
        <v>701</v>
      </c>
      <c r="E21" s="24">
        <v>710</v>
      </c>
      <c r="F21" s="24">
        <v>729.39700000000005</v>
      </c>
      <c r="G21" s="5">
        <v>714</v>
      </c>
      <c r="H21" s="5">
        <v>738</v>
      </c>
      <c r="I21" s="5">
        <v>824</v>
      </c>
      <c r="J21" s="5">
        <v>837</v>
      </c>
      <c r="K21" s="5">
        <v>866</v>
      </c>
      <c r="L21" s="5">
        <v>822</v>
      </c>
      <c r="M21" s="5">
        <v>870</v>
      </c>
      <c r="N21" s="5">
        <v>889</v>
      </c>
      <c r="O21" s="5">
        <v>868</v>
      </c>
      <c r="P21" s="5">
        <v>879</v>
      </c>
      <c r="Q21" s="5">
        <v>848</v>
      </c>
      <c r="R21" s="5">
        <v>839</v>
      </c>
      <c r="S21" s="5">
        <v>820</v>
      </c>
      <c r="T21" s="5">
        <v>833</v>
      </c>
      <c r="U21" s="5">
        <v>842</v>
      </c>
      <c r="V21" s="5">
        <v>841</v>
      </c>
      <c r="W21" s="5">
        <v>878</v>
      </c>
      <c r="X21" s="5">
        <v>895</v>
      </c>
      <c r="Y21" s="5">
        <v>1023</v>
      </c>
      <c r="Z21" s="5">
        <v>1070</v>
      </c>
      <c r="AA21" s="5">
        <v>752</v>
      </c>
      <c r="AB21" s="5">
        <v>876</v>
      </c>
      <c r="AC21" s="5">
        <v>993</v>
      </c>
      <c r="AI21" s="20"/>
      <c r="AJ21" s="20"/>
      <c r="AK21" s="20"/>
      <c r="AL21" s="20"/>
      <c r="AM21" s="20"/>
      <c r="AN21" s="20"/>
      <c r="AO21" s="20"/>
      <c r="AP21" s="20"/>
      <c r="AQ21" s="20"/>
      <c r="AR21" s="20"/>
      <c r="AS21" s="20"/>
      <c r="AT21" s="20"/>
      <c r="AU21" s="20"/>
      <c r="AV21" s="20"/>
      <c r="AW21" s="20"/>
      <c r="AX21" s="20"/>
      <c r="AY21" s="20"/>
      <c r="AZ21" s="20"/>
      <c r="BA21" s="20"/>
      <c r="BB21" s="20"/>
      <c r="BC21" s="20"/>
      <c r="BD21" s="20"/>
      <c r="BE21" s="20"/>
    </row>
    <row r="22" spans="1:57" ht="15" x14ac:dyDescent="0.2">
      <c r="A22" s="3" t="s">
        <v>255</v>
      </c>
      <c r="B22" s="24">
        <v>984</v>
      </c>
      <c r="C22" s="24">
        <v>1048</v>
      </c>
      <c r="D22" s="24">
        <v>1104</v>
      </c>
      <c r="E22" s="24">
        <v>1164</v>
      </c>
      <c r="F22" s="24">
        <v>1182.6110000000001</v>
      </c>
      <c r="G22" s="5">
        <v>1146</v>
      </c>
      <c r="H22" s="5">
        <v>1185</v>
      </c>
      <c r="I22" s="5">
        <v>1214</v>
      </c>
      <c r="J22" s="5">
        <v>1206</v>
      </c>
      <c r="K22" s="5">
        <v>1277</v>
      </c>
      <c r="L22" s="5">
        <v>1300</v>
      </c>
      <c r="M22" s="5">
        <v>1241</v>
      </c>
      <c r="N22" s="5">
        <v>1259</v>
      </c>
      <c r="O22" s="5">
        <v>1305</v>
      </c>
      <c r="P22" s="5">
        <v>1302</v>
      </c>
      <c r="Q22" s="5">
        <v>1288</v>
      </c>
      <c r="R22" s="5">
        <v>1313</v>
      </c>
      <c r="S22" s="5">
        <v>1481</v>
      </c>
      <c r="T22" s="5">
        <v>1522</v>
      </c>
      <c r="U22" s="5">
        <v>1510</v>
      </c>
      <c r="V22" s="5">
        <v>1499</v>
      </c>
      <c r="W22" s="5">
        <v>1548</v>
      </c>
      <c r="X22" s="5">
        <v>1572</v>
      </c>
      <c r="Y22" s="5">
        <v>1543</v>
      </c>
      <c r="Z22" s="5">
        <v>1605</v>
      </c>
      <c r="AA22" s="5">
        <v>1169</v>
      </c>
      <c r="AB22" s="5">
        <v>1381</v>
      </c>
      <c r="AC22" s="5">
        <v>1529</v>
      </c>
      <c r="AI22" s="20"/>
      <c r="AJ22" s="20"/>
      <c r="AK22" s="20"/>
      <c r="AL22" s="20"/>
      <c r="AM22" s="20"/>
      <c r="AN22" s="20"/>
      <c r="AO22" s="20"/>
      <c r="AP22" s="20"/>
      <c r="AQ22" s="20"/>
      <c r="AR22" s="20"/>
      <c r="AS22" s="20"/>
      <c r="AT22" s="20"/>
      <c r="AU22" s="20"/>
      <c r="AV22" s="20"/>
      <c r="AW22" s="20"/>
      <c r="AX22" s="20"/>
      <c r="AY22" s="20"/>
      <c r="AZ22" s="20"/>
      <c r="BA22" s="20"/>
      <c r="BB22" s="20"/>
      <c r="BC22" s="20"/>
      <c r="BD22" s="20"/>
      <c r="BE22" s="20"/>
    </row>
    <row r="23" spans="1:57" ht="15" x14ac:dyDescent="0.2">
      <c r="A23" s="3" t="s">
        <v>64</v>
      </c>
      <c r="B23" s="24">
        <v>1270</v>
      </c>
      <c r="C23" s="24">
        <v>1317</v>
      </c>
      <c r="D23" s="24">
        <v>1347</v>
      </c>
      <c r="E23" s="24">
        <v>1350</v>
      </c>
      <c r="F23" s="24">
        <v>1374.6479999999999</v>
      </c>
      <c r="G23" s="5">
        <v>1346</v>
      </c>
      <c r="H23" s="5">
        <v>1391</v>
      </c>
      <c r="I23" s="5">
        <v>1465</v>
      </c>
      <c r="J23" s="5">
        <v>1476</v>
      </c>
      <c r="K23" s="5">
        <v>1464</v>
      </c>
      <c r="L23" s="5">
        <v>1468</v>
      </c>
      <c r="M23" s="5">
        <v>1503</v>
      </c>
      <c r="N23" s="5">
        <v>1525</v>
      </c>
      <c r="O23" s="5">
        <v>1519</v>
      </c>
      <c r="P23" s="5">
        <v>1556</v>
      </c>
      <c r="Q23" s="5">
        <v>1530</v>
      </c>
      <c r="R23" s="5">
        <v>1535</v>
      </c>
      <c r="S23" s="5">
        <v>1528</v>
      </c>
      <c r="T23" s="5">
        <v>1546</v>
      </c>
      <c r="U23" s="5">
        <v>1557</v>
      </c>
      <c r="V23" s="5">
        <v>1614</v>
      </c>
      <c r="W23" s="5">
        <v>1675</v>
      </c>
      <c r="X23" s="5">
        <v>1720</v>
      </c>
      <c r="Y23" s="5">
        <v>1732</v>
      </c>
      <c r="Z23" s="5">
        <v>1752</v>
      </c>
      <c r="AA23" s="5">
        <v>1289</v>
      </c>
      <c r="AB23" s="5">
        <v>1561</v>
      </c>
      <c r="AC23" s="5">
        <v>1740</v>
      </c>
      <c r="AR23" s="20"/>
      <c r="BE23" s="20"/>
    </row>
    <row r="24" spans="1:57" ht="15" x14ac:dyDescent="0.2">
      <c r="A24" s="3" t="s">
        <v>65</v>
      </c>
      <c r="B24" s="24">
        <v>64.046000000000006</v>
      </c>
      <c r="C24" s="24">
        <v>66</v>
      </c>
      <c r="D24" s="24">
        <v>67</v>
      </c>
      <c r="E24" s="24">
        <v>67</v>
      </c>
      <c r="F24" s="24">
        <v>67.863</v>
      </c>
      <c r="G24" s="5">
        <v>70</v>
      </c>
      <c r="H24" s="5">
        <v>73</v>
      </c>
      <c r="I24" s="5">
        <v>74</v>
      </c>
      <c r="J24" s="5">
        <v>76</v>
      </c>
      <c r="K24" s="5">
        <v>80</v>
      </c>
      <c r="L24" s="5">
        <v>78</v>
      </c>
      <c r="M24" s="5">
        <v>80</v>
      </c>
      <c r="N24" s="5">
        <v>78</v>
      </c>
      <c r="O24" s="5">
        <v>76</v>
      </c>
      <c r="P24" s="5">
        <v>75</v>
      </c>
      <c r="Q24" s="5">
        <v>72</v>
      </c>
      <c r="R24" s="5">
        <v>72</v>
      </c>
      <c r="S24" s="5">
        <v>71</v>
      </c>
      <c r="T24" s="5">
        <v>71</v>
      </c>
      <c r="U24" s="5">
        <v>72</v>
      </c>
      <c r="V24" s="5">
        <v>73</v>
      </c>
      <c r="W24" s="5">
        <v>75</v>
      </c>
      <c r="X24" s="5">
        <v>67</v>
      </c>
      <c r="Y24" s="5">
        <v>68</v>
      </c>
      <c r="Z24" s="5">
        <v>200</v>
      </c>
      <c r="AA24" s="5">
        <v>164</v>
      </c>
      <c r="AB24" s="5">
        <v>186</v>
      </c>
      <c r="AC24" s="5">
        <v>191</v>
      </c>
      <c r="AR24" s="20"/>
      <c r="BE24" s="20"/>
    </row>
    <row r="25" spans="1:57" ht="15" x14ac:dyDescent="0.2">
      <c r="A25" s="3" t="s">
        <v>66</v>
      </c>
      <c r="B25" s="24">
        <v>127</v>
      </c>
      <c r="C25" s="24">
        <v>132</v>
      </c>
      <c r="D25" s="24">
        <v>135</v>
      </c>
      <c r="E25" s="24">
        <v>136</v>
      </c>
      <c r="F25" s="24">
        <v>154.08099999999999</v>
      </c>
      <c r="G25" s="5">
        <v>153</v>
      </c>
      <c r="H25" s="5">
        <v>154</v>
      </c>
      <c r="I25" s="5">
        <v>142</v>
      </c>
      <c r="J25" s="5">
        <v>142</v>
      </c>
      <c r="K25" s="5">
        <v>141</v>
      </c>
      <c r="L25" s="5">
        <v>141</v>
      </c>
      <c r="M25" s="5">
        <v>142</v>
      </c>
      <c r="N25" s="5">
        <v>142</v>
      </c>
      <c r="O25" s="5">
        <v>140</v>
      </c>
      <c r="P25" s="5">
        <v>141</v>
      </c>
      <c r="Q25" s="5">
        <v>135</v>
      </c>
      <c r="R25" s="5">
        <v>136</v>
      </c>
      <c r="S25" s="5">
        <v>140</v>
      </c>
      <c r="T25" s="5">
        <v>138</v>
      </c>
      <c r="U25" s="5">
        <v>143</v>
      </c>
      <c r="V25" s="5">
        <v>136</v>
      </c>
      <c r="W25" s="5">
        <v>141</v>
      </c>
      <c r="X25" s="5">
        <v>143</v>
      </c>
      <c r="Y25" s="5">
        <v>145</v>
      </c>
      <c r="Z25" s="5">
        <v>146</v>
      </c>
      <c r="AA25" s="5">
        <v>107</v>
      </c>
      <c r="AB25" s="5">
        <v>130</v>
      </c>
      <c r="AC25" s="5">
        <v>141</v>
      </c>
      <c r="AR25" s="20"/>
      <c r="BE25" s="20"/>
    </row>
    <row r="26" spans="1:57" ht="15" x14ac:dyDescent="0.2">
      <c r="A26" s="3" t="s">
        <v>67</v>
      </c>
      <c r="B26" s="24">
        <v>230</v>
      </c>
      <c r="C26" s="24">
        <v>239</v>
      </c>
      <c r="D26" s="24">
        <v>245</v>
      </c>
      <c r="E26" s="24">
        <v>247</v>
      </c>
      <c r="F26" s="24">
        <v>250.697</v>
      </c>
      <c r="G26" s="5">
        <v>244</v>
      </c>
      <c r="H26" s="5">
        <v>254</v>
      </c>
      <c r="I26" s="5">
        <v>281</v>
      </c>
      <c r="J26" s="5">
        <v>278</v>
      </c>
      <c r="K26" s="5">
        <v>280</v>
      </c>
      <c r="L26" s="5">
        <v>283</v>
      </c>
      <c r="M26" s="5">
        <v>270</v>
      </c>
      <c r="N26" s="5">
        <v>277</v>
      </c>
      <c r="O26" s="5">
        <v>272</v>
      </c>
      <c r="P26" s="5">
        <v>269</v>
      </c>
      <c r="Q26" s="5">
        <v>263</v>
      </c>
      <c r="R26" s="5">
        <v>264</v>
      </c>
      <c r="S26" s="5">
        <v>265</v>
      </c>
      <c r="T26" s="5">
        <v>266</v>
      </c>
      <c r="U26" s="5">
        <v>270</v>
      </c>
      <c r="V26" s="5">
        <v>274</v>
      </c>
      <c r="W26" s="5">
        <v>286</v>
      </c>
      <c r="X26" s="5">
        <v>287</v>
      </c>
      <c r="Y26" s="5">
        <v>299</v>
      </c>
      <c r="Z26" s="5">
        <v>300</v>
      </c>
      <c r="AA26" s="5">
        <v>249</v>
      </c>
      <c r="AB26" s="5">
        <v>282</v>
      </c>
      <c r="AC26" s="5">
        <v>277</v>
      </c>
      <c r="AH26" s="20"/>
      <c r="AI26" s="20"/>
      <c r="AJ26" s="20"/>
      <c r="AK26" s="20"/>
      <c r="AL26" s="20"/>
      <c r="AM26" s="20"/>
      <c r="AN26" s="20"/>
      <c r="AO26" s="20"/>
      <c r="AP26" s="20"/>
      <c r="AQ26" s="20"/>
      <c r="AR26" s="20"/>
      <c r="AS26" s="20"/>
      <c r="AT26" s="20"/>
      <c r="AU26" s="20"/>
      <c r="AV26" s="20"/>
      <c r="AW26" s="20"/>
      <c r="AX26" s="20"/>
      <c r="AY26" s="20"/>
      <c r="AZ26" s="20"/>
      <c r="BA26" s="20"/>
      <c r="BB26" s="20"/>
      <c r="BC26" s="20"/>
      <c r="BE26" s="20"/>
    </row>
    <row r="27" spans="1:57" ht="15" x14ac:dyDescent="0.2">
      <c r="A27" s="3" t="s">
        <v>68</v>
      </c>
      <c r="B27" s="24">
        <v>278</v>
      </c>
      <c r="C27" s="24">
        <v>287</v>
      </c>
      <c r="D27" s="24">
        <v>293</v>
      </c>
      <c r="E27" s="24">
        <v>294</v>
      </c>
      <c r="F27" s="24">
        <v>282.47899999999998</v>
      </c>
      <c r="G27" s="5">
        <v>283</v>
      </c>
      <c r="H27" s="5">
        <v>276</v>
      </c>
      <c r="I27" s="5">
        <v>248</v>
      </c>
      <c r="J27" s="5">
        <v>256</v>
      </c>
      <c r="K27" s="5">
        <v>272</v>
      </c>
      <c r="L27" s="5">
        <v>276</v>
      </c>
      <c r="M27" s="5">
        <v>319</v>
      </c>
      <c r="N27" s="5">
        <v>326</v>
      </c>
      <c r="O27" s="5">
        <v>330</v>
      </c>
      <c r="P27" s="5">
        <v>326</v>
      </c>
      <c r="Q27" s="5">
        <v>318</v>
      </c>
      <c r="R27" s="5">
        <v>317</v>
      </c>
      <c r="S27" s="5">
        <v>309</v>
      </c>
      <c r="T27" s="5">
        <v>308</v>
      </c>
      <c r="U27" s="5">
        <v>316</v>
      </c>
      <c r="V27" s="5">
        <v>320</v>
      </c>
      <c r="W27" s="5">
        <v>326</v>
      </c>
      <c r="X27" s="5">
        <v>319</v>
      </c>
      <c r="Y27" s="5">
        <v>316</v>
      </c>
      <c r="Z27" s="5">
        <v>327</v>
      </c>
      <c r="AA27" s="5">
        <v>238</v>
      </c>
      <c r="AB27" s="5">
        <v>277</v>
      </c>
      <c r="AC27" s="5">
        <v>308</v>
      </c>
      <c r="AI27" s="20"/>
      <c r="AJ27" s="20"/>
      <c r="AK27" s="20"/>
      <c r="AL27" s="20"/>
      <c r="AM27" s="20"/>
      <c r="AN27" s="20"/>
      <c r="AO27" s="20"/>
      <c r="AP27" s="20"/>
      <c r="AQ27" s="20"/>
      <c r="AR27" s="20"/>
      <c r="AS27" s="20"/>
      <c r="AT27" s="20"/>
      <c r="AU27" s="20"/>
      <c r="AV27" s="20"/>
      <c r="AW27" s="20"/>
      <c r="AX27" s="20"/>
      <c r="AY27" s="20"/>
      <c r="AZ27" s="20"/>
      <c r="BA27" s="20"/>
      <c r="BB27" s="20"/>
      <c r="BD27" s="20"/>
      <c r="BE27" s="20"/>
    </row>
    <row r="28" spans="1:57" ht="15" x14ac:dyDescent="0.2">
      <c r="A28" s="3" t="s">
        <v>69</v>
      </c>
      <c r="B28" s="24">
        <v>938</v>
      </c>
      <c r="C28" s="24">
        <v>976</v>
      </c>
      <c r="D28" s="24">
        <v>1007</v>
      </c>
      <c r="E28" s="24">
        <v>1033</v>
      </c>
      <c r="F28" s="24">
        <v>1043.931</v>
      </c>
      <c r="G28" s="5">
        <v>1052</v>
      </c>
      <c r="H28" s="5">
        <v>1084</v>
      </c>
      <c r="I28" s="5">
        <v>1096</v>
      </c>
      <c r="J28" s="5">
        <v>1100</v>
      </c>
      <c r="K28" s="5">
        <v>1134</v>
      </c>
      <c r="L28" s="5">
        <v>1133</v>
      </c>
      <c r="M28" s="5">
        <v>1114</v>
      </c>
      <c r="N28" s="5">
        <v>1143</v>
      </c>
      <c r="O28" s="5">
        <v>1166</v>
      </c>
      <c r="P28" s="5">
        <v>1154</v>
      </c>
      <c r="Q28" s="5">
        <v>1161</v>
      </c>
      <c r="R28" s="5">
        <v>1129</v>
      </c>
      <c r="S28" s="5">
        <v>1414</v>
      </c>
      <c r="T28" s="5">
        <v>1402</v>
      </c>
      <c r="U28" s="5">
        <v>1253</v>
      </c>
      <c r="V28" s="5">
        <v>1191</v>
      </c>
      <c r="W28" s="5">
        <v>1217</v>
      </c>
      <c r="X28" s="5">
        <v>1289</v>
      </c>
      <c r="Y28" s="5">
        <v>1323</v>
      </c>
      <c r="Z28" s="5">
        <v>1318</v>
      </c>
      <c r="AA28" s="5">
        <v>986</v>
      </c>
      <c r="AB28" s="5">
        <v>1154</v>
      </c>
      <c r="AC28" s="5">
        <v>1309</v>
      </c>
      <c r="AH28" s="20"/>
      <c r="AI28" s="20"/>
      <c r="AJ28" s="20"/>
      <c r="AK28" s="20"/>
      <c r="AL28" s="20"/>
      <c r="AM28" s="20"/>
      <c r="AN28" s="20"/>
      <c r="AO28" s="20"/>
      <c r="AP28" s="20"/>
      <c r="AQ28" s="20"/>
      <c r="AR28" s="20"/>
      <c r="AS28" s="20"/>
      <c r="AT28" s="20"/>
      <c r="AU28" s="20"/>
      <c r="AV28" s="20"/>
      <c r="AW28" s="20"/>
      <c r="AX28" s="20"/>
      <c r="AY28" s="20"/>
      <c r="AZ28" s="20"/>
      <c r="BA28" s="20"/>
      <c r="BB28" s="20"/>
      <c r="BC28" s="20"/>
      <c r="BE28" s="20"/>
    </row>
    <row r="29" spans="1:57" ht="13.5" customHeight="1" x14ac:dyDescent="0.2">
      <c r="A29" s="3" t="s">
        <v>70</v>
      </c>
      <c r="B29" s="24">
        <v>0</v>
      </c>
      <c r="C29" s="24">
        <v>0</v>
      </c>
      <c r="D29" s="24">
        <v>0</v>
      </c>
      <c r="E29" s="24">
        <v>0</v>
      </c>
      <c r="F29" s="24">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ht="15" x14ac:dyDescent="0.2">
      <c r="A30" s="3" t="s">
        <v>71</v>
      </c>
      <c r="B30" s="24">
        <v>1151</v>
      </c>
      <c r="C30" s="24">
        <v>1202</v>
      </c>
      <c r="D30" s="24">
        <v>1251</v>
      </c>
      <c r="E30" s="24">
        <v>1273</v>
      </c>
      <c r="F30" s="24">
        <v>1243.8209999999999</v>
      </c>
      <c r="G30" s="5">
        <v>1232</v>
      </c>
      <c r="H30" s="5">
        <v>1308</v>
      </c>
      <c r="I30" s="5">
        <v>1339</v>
      </c>
      <c r="J30" s="5">
        <v>1296</v>
      </c>
      <c r="K30" s="5">
        <v>1336</v>
      </c>
      <c r="L30" s="5">
        <v>1345</v>
      </c>
      <c r="M30" s="5">
        <v>1381</v>
      </c>
      <c r="N30" s="5">
        <v>1379</v>
      </c>
      <c r="O30" s="5">
        <v>1345</v>
      </c>
      <c r="P30" s="5">
        <v>1332</v>
      </c>
      <c r="Q30" s="5">
        <v>1299</v>
      </c>
      <c r="R30" s="5">
        <v>1324</v>
      </c>
      <c r="S30" s="5">
        <v>1296</v>
      </c>
      <c r="T30" s="5">
        <v>1322</v>
      </c>
      <c r="U30" s="5">
        <v>1363</v>
      </c>
      <c r="V30" s="5">
        <v>1381</v>
      </c>
      <c r="W30" s="5">
        <v>1467</v>
      </c>
      <c r="X30" s="5">
        <v>1608</v>
      </c>
      <c r="Y30" s="5">
        <v>1679</v>
      </c>
      <c r="Z30" s="5">
        <v>1667</v>
      </c>
      <c r="AA30" s="5">
        <v>1214</v>
      </c>
      <c r="AB30" s="5">
        <v>1351</v>
      </c>
      <c r="AC30" s="5">
        <v>1608</v>
      </c>
      <c r="AR30" s="20"/>
      <c r="BE30" s="20"/>
    </row>
    <row r="31" spans="1:57" ht="15" x14ac:dyDescent="0.2">
      <c r="A31" s="3" t="s">
        <v>256</v>
      </c>
      <c r="B31" s="24">
        <v>468</v>
      </c>
      <c r="C31" s="24">
        <v>495</v>
      </c>
      <c r="D31" s="24">
        <v>518</v>
      </c>
      <c r="E31" s="24">
        <v>539</v>
      </c>
      <c r="F31" s="24">
        <v>541.97699999999998</v>
      </c>
      <c r="G31" s="5">
        <v>520</v>
      </c>
      <c r="H31" s="5">
        <v>539</v>
      </c>
      <c r="I31" s="5">
        <v>551</v>
      </c>
      <c r="J31" s="5">
        <v>590</v>
      </c>
      <c r="K31" s="5">
        <v>611</v>
      </c>
      <c r="L31" s="5">
        <v>616</v>
      </c>
      <c r="M31" s="5">
        <v>717</v>
      </c>
      <c r="N31" s="5">
        <v>710</v>
      </c>
      <c r="O31" s="5">
        <v>725</v>
      </c>
      <c r="P31" s="5">
        <v>711</v>
      </c>
      <c r="Q31" s="5">
        <v>693</v>
      </c>
      <c r="R31" s="5">
        <v>699</v>
      </c>
      <c r="S31" s="5">
        <v>689</v>
      </c>
      <c r="T31" s="5">
        <v>703</v>
      </c>
      <c r="U31" s="5">
        <v>732</v>
      </c>
      <c r="V31" s="5">
        <v>758</v>
      </c>
      <c r="W31" s="5">
        <v>774</v>
      </c>
      <c r="X31" s="5">
        <v>771</v>
      </c>
      <c r="Y31" s="5">
        <v>806</v>
      </c>
      <c r="Z31" s="5">
        <v>817</v>
      </c>
      <c r="AA31" s="5">
        <v>609</v>
      </c>
      <c r="AB31" s="5">
        <v>714</v>
      </c>
      <c r="AC31" s="5">
        <v>792</v>
      </c>
      <c r="AR31" s="20"/>
      <c r="BE31" s="20"/>
    </row>
    <row r="32" spans="1:57" ht="15" x14ac:dyDescent="0.2">
      <c r="A32" s="3" t="s">
        <v>73</v>
      </c>
      <c r="B32" s="24">
        <v>326</v>
      </c>
      <c r="C32" s="24">
        <v>338</v>
      </c>
      <c r="D32" s="24">
        <v>345</v>
      </c>
      <c r="E32" s="24">
        <v>349</v>
      </c>
      <c r="F32" s="24">
        <v>356.12799999999999</v>
      </c>
      <c r="G32" s="5">
        <v>356</v>
      </c>
      <c r="H32" s="5">
        <v>353</v>
      </c>
      <c r="I32" s="5">
        <v>379</v>
      </c>
      <c r="J32" s="5">
        <v>386</v>
      </c>
      <c r="K32" s="5">
        <v>389</v>
      </c>
      <c r="L32" s="5">
        <v>392</v>
      </c>
      <c r="M32" s="5">
        <v>400</v>
      </c>
      <c r="N32" s="5">
        <v>400</v>
      </c>
      <c r="O32" s="5">
        <v>383</v>
      </c>
      <c r="P32" s="5">
        <v>390</v>
      </c>
      <c r="Q32" s="5">
        <v>382</v>
      </c>
      <c r="R32" s="5">
        <v>388</v>
      </c>
      <c r="S32" s="5">
        <v>386</v>
      </c>
      <c r="T32" s="5">
        <v>387</v>
      </c>
      <c r="U32" s="5">
        <v>394</v>
      </c>
      <c r="V32" s="5">
        <v>406</v>
      </c>
      <c r="W32" s="5">
        <v>419</v>
      </c>
      <c r="X32" s="5">
        <v>404</v>
      </c>
      <c r="Y32" s="5">
        <v>410</v>
      </c>
      <c r="Z32" s="5">
        <v>405</v>
      </c>
      <c r="AA32" s="5">
        <v>296</v>
      </c>
      <c r="AB32" s="5">
        <v>380</v>
      </c>
      <c r="AC32" s="5">
        <v>418</v>
      </c>
      <c r="AR32" s="20"/>
      <c r="BE32" s="20"/>
    </row>
    <row r="33" spans="1:57" ht="15.75" customHeight="1" x14ac:dyDescent="0.2">
      <c r="A33" s="3" t="s">
        <v>74</v>
      </c>
      <c r="B33" s="24">
        <v>0</v>
      </c>
      <c r="C33" s="24">
        <v>0</v>
      </c>
      <c r="D33" s="24">
        <v>0</v>
      </c>
      <c r="E33" s="24">
        <v>0</v>
      </c>
      <c r="F33" s="24">
        <v>0</v>
      </c>
      <c r="G33" s="33">
        <v>0</v>
      </c>
      <c r="H33" s="33">
        <v>0</v>
      </c>
      <c r="I33" s="33">
        <v>0</v>
      </c>
      <c r="J33" s="33">
        <v>0</v>
      </c>
      <c r="K33" s="33">
        <v>0</v>
      </c>
      <c r="L33" s="33">
        <v>0</v>
      </c>
      <c r="M33" s="33">
        <v>0</v>
      </c>
      <c r="N33" s="33">
        <v>0</v>
      </c>
      <c r="O33" s="33">
        <v>0</v>
      </c>
      <c r="P33" s="33">
        <v>0</v>
      </c>
      <c r="Q33" s="33">
        <v>0</v>
      </c>
      <c r="R33" s="33">
        <v>0</v>
      </c>
      <c r="S33" s="33">
        <v>0</v>
      </c>
      <c r="T33" s="33">
        <v>0</v>
      </c>
      <c r="U33" s="33">
        <v>0</v>
      </c>
      <c r="V33" s="33">
        <v>0</v>
      </c>
      <c r="W33" s="33">
        <v>0</v>
      </c>
      <c r="X33" s="33">
        <v>0</v>
      </c>
      <c r="Y33" s="33">
        <v>0</v>
      </c>
      <c r="Z33" s="33">
        <v>0</v>
      </c>
      <c r="AA33" s="33">
        <v>0</v>
      </c>
      <c r="AB33" s="33">
        <v>0</v>
      </c>
      <c r="AC33" s="33">
        <v>0</v>
      </c>
      <c r="AR33" s="20"/>
      <c r="BE33" s="20"/>
    </row>
    <row r="34" spans="1:57" ht="15" x14ac:dyDescent="0.2">
      <c r="A34" s="3" t="s">
        <v>75</v>
      </c>
      <c r="B34" s="24">
        <v>313</v>
      </c>
      <c r="C34" s="24">
        <v>324</v>
      </c>
      <c r="D34" s="24">
        <v>332</v>
      </c>
      <c r="E34" s="24">
        <v>335</v>
      </c>
      <c r="F34" s="24">
        <v>343.84399999999999</v>
      </c>
      <c r="G34" s="5">
        <v>338</v>
      </c>
      <c r="H34" s="5">
        <v>351</v>
      </c>
      <c r="I34" s="5">
        <v>376</v>
      </c>
      <c r="J34" s="5">
        <v>401</v>
      </c>
      <c r="K34" s="5">
        <v>398</v>
      </c>
      <c r="L34" s="5">
        <v>385</v>
      </c>
      <c r="M34" s="5">
        <v>387</v>
      </c>
      <c r="N34" s="5">
        <v>393</v>
      </c>
      <c r="O34" s="5">
        <v>379</v>
      </c>
      <c r="P34" s="5">
        <v>381</v>
      </c>
      <c r="Q34" s="5">
        <v>384</v>
      </c>
      <c r="R34" s="5">
        <v>384</v>
      </c>
      <c r="S34" s="5">
        <v>379</v>
      </c>
      <c r="T34" s="5">
        <v>379</v>
      </c>
      <c r="U34" s="5">
        <v>387</v>
      </c>
      <c r="V34" s="5">
        <v>395</v>
      </c>
      <c r="W34" s="5">
        <v>406</v>
      </c>
      <c r="X34" s="5">
        <v>409</v>
      </c>
      <c r="Y34" s="5">
        <v>422</v>
      </c>
      <c r="Z34" s="5">
        <v>430</v>
      </c>
      <c r="AA34" s="5">
        <v>308</v>
      </c>
      <c r="AB34" s="5">
        <v>375</v>
      </c>
      <c r="AC34" s="5">
        <v>428</v>
      </c>
      <c r="AL34" s="20"/>
      <c r="AM34" s="20"/>
      <c r="AN34" s="20"/>
      <c r="AO34" s="20"/>
      <c r="AP34" s="20"/>
      <c r="AQ34" s="20"/>
      <c r="AR34" s="20"/>
      <c r="AS34" s="20"/>
      <c r="AT34" s="20"/>
      <c r="AU34" s="20"/>
      <c r="AV34" s="20"/>
      <c r="AW34" s="20"/>
      <c r="AX34" s="20"/>
      <c r="AY34" s="20"/>
      <c r="AZ34" s="20"/>
      <c r="BA34" s="20"/>
      <c r="BB34" s="20"/>
      <c r="BC34" s="20"/>
      <c r="BD34" s="20"/>
      <c r="BE34" s="20"/>
    </row>
    <row r="35" spans="1:57" ht="15" x14ac:dyDescent="0.2">
      <c r="A35" s="3" t="s">
        <v>257</v>
      </c>
      <c r="B35" s="24">
        <v>794</v>
      </c>
      <c r="C35" s="24">
        <v>835</v>
      </c>
      <c r="D35" s="24">
        <v>880</v>
      </c>
      <c r="E35" s="24">
        <v>900</v>
      </c>
      <c r="F35" s="24">
        <v>928.02700000000004</v>
      </c>
      <c r="G35" s="5">
        <v>897</v>
      </c>
      <c r="H35" s="5">
        <v>920</v>
      </c>
      <c r="I35" s="5">
        <v>977</v>
      </c>
      <c r="J35" s="5">
        <v>1088</v>
      </c>
      <c r="K35" s="5">
        <v>1121</v>
      </c>
      <c r="L35" s="5">
        <v>1095</v>
      </c>
      <c r="M35" s="5">
        <v>1142</v>
      </c>
      <c r="N35" s="5">
        <v>1130</v>
      </c>
      <c r="O35" s="5">
        <v>1169</v>
      </c>
      <c r="P35" s="5">
        <v>1197</v>
      </c>
      <c r="Q35" s="5">
        <v>1162</v>
      </c>
      <c r="R35" s="5">
        <v>1163</v>
      </c>
      <c r="S35" s="5">
        <v>1219</v>
      </c>
      <c r="T35" s="5">
        <v>1236</v>
      </c>
      <c r="U35" s="5">
        <v>1261</v>
      </c>
      <c r="V35" s="5">
        <v>1264</v>
      </c>
      <c r="W35" s="5">
        <v>1328</v>
      </c>
      <c r="X35" s="5">
        <v>1395</v>
      </c>
      <c r="Y35" s="5">
        <v>1501</v>
      </c>
      <c r="Z35" s="5">
        <v>1535</v>
      </c>
      <c r="AA35" s="5">
        <v>1126</v>
      </c>
      <c r="AB35" s="5">
        <v>1375</v>
      </c>
      <c r="AC35" s="5">
        <v>1526</v>
      </c>
      <c r="AR35" s="20"/>
      <c r="BE35" s="20"/>
    </row>
    <row r="36" spans="1:57" ht="15" x14ac:dyDescent="0.2">
      <c r="A36" s="3" t="s">
        <v>262</v>
      </c>
      <c r="B36" s="24">
        <v>352</v>
      </c>
      <c r="C36" s="24">
        <v>370</v>
      </c>
      <c r="D36" s="24">
        <v>388</v>
      </c>
      <c r="E36" s="24">
        <v>395</v>
      </c>
      <c r="F36" s="24">
        <v>404.46699999999998</v>
      </c>
      <c r="G36" s="5">
        <v>413</v>
      </c>
      <c r="H36" s="5">
        <v>431</v>
      </c>
      <c r="I36" s="5">
        <v>442</v>
      </c>
      <c r="J36" s="5">
        <v>457</v>
      </c>
      <c r="K36" s="5">
        <v>459</v>
      </c>
      <c r="L36" s="5">
        <v>466</v>
      </c>
      <c r="M36" s="5">
        <v>501</v>
      </c>
      <c r="N36" s="5">
        <v>513</v>
      </c>
      <c r="O36" s="5">
        <v>505</v>
      </c>
      <c r="P36" s="5">
        <v>499</v>
      </c>
      <c r="Q36" s="5">
        <v>481</v>
      </c>
      <c r="R36" s="5">
        <v>478</v>
      </c>
      <c r="S36" s="5">
        <v>470</v>
      </c>
      <c r="T36" s="5">
        <v>468</v>
      </c>
      <c r="U36" s="5">
        <v>485</v>
      </c>
      <c r="V36" s="5">
        <v>500</v>
      </c>
      <c r="W36" s="5">
        <v>544</v>
      </c>
      <c r="X36" s="5">
        <v>544</v>
      </c>
      <c r="Y36" s="5">
        <v>554</v>
      </c>
      <c r="Z36" s="5">
        <v>564</v>
      </c>
      <c r="AA36" s="5">
        <v>389</v>
      </c>
      <c r="AB36" s="5">
        <v>461</v>
      </c>
      <c r="AC36" s="5">
        <v>515</v>
      </c>
      <c r="AR36" s="20"/>
      <c r="BE36" s="20"/>
    </row>
    <row r="37" spans="1:57" ht="15" x14ac:dyDescent="0.2">
      <c r="A37" s="3" t="s">
        <v>78</v>
      </c>
      <c r="B37" s="24">
        <v>162</v>
      </c>
      <c r="C37" s="24">
        <v>170</v>
      </c>
      <c r="D37" s="24">
        <v>175</v>
      </c>
      <c r="E37" s="24">
        <v>177</v>
      </c>
      <c r="F37" s="24">
        <v>179.55799999999999</v>
      </c>
      <c r="G37" s="5">
        <v>185</v>
      </c>
      <c r="H37" s="5">
        <v>186</v>
      </c>
      <c r="I37" s="5">
        <v>191</v>
      </c>
      <c r="J37" s="5">
        <v>188</v>
      </c>
      <c r="K37" s="5">
        <v>191</v>
      </c>
      <c r="L37" s="5">
        <v>195</v>
      </c>
      <c r="M37" s="5">
        <v>199</v>
      </c>
      <c r="N37" s="5">
        <v>189</v>
      </c>
      <c r="O37" s="5">
        <v>191</v>
      </c>
      <c r="P37" s="5">
        <v>209</v>
      </c>
      <c r="Q37" s="5">
        <v>204</v>
      </c>
      <c r="R37" s="5">
        <v>205</v>
      </c>
      <c r="S37" s="5">
        <v>206</v>
      </c>
      <c r="T37" s="5">
        <v>206</v>
      </c>
      <c r="U37" s="5">
        <v>213</v>
      </c>
      <c r="V37" s="5">
        <v>220</v>
      </c>
      <c r="W37" s="5">
        <v>223</v>
      </c>
      <c r="X37" s="5">
        <v>220</v>
      </c>
      <c r="Y37" s="5">
        <v>228</v>
      </c>
      <c r="Z37" s="5">
        <v>231</v>
      </c>
      <c r="AA37" s="5">
        <v>171</v>
      </c>
      <c r="AB37" s="5">
        <v>207</v>
      </c>
      <c r="AC37" s="5">
        <v>231</v>
      </c>
      <c r="AR37" s="20"/>
      <c r="BE37" s="20"/>
    </row>
    <row r="38" spans="1:57" ht="15" x14ac:dyDescent="0.2">
      <c r="A38" s="3" t="s">
        <v>79</v>
      </c>
      <c r="B38" s="24">
        <v>469</v>
      </c>
      <c r="C38" s="24">
        <v>499</v>
      </c>
      <c r="D38" s="24">
        <v>526</v>
      </c>
      <c r="E38" s="24">
        <v>555</v>
      </c>
      <c r="F38" s="24">
        <v>584.16899999999998</v>
      </c>
      <c r="G38" s="5">
        <v>617</v>
      </c>
      <c r="H38" s="5">
        <v>623</v>
      </c>
      <c r="I38" s="5">
        <v>632</v>
      </c>
      <c r="J38" s="5">
        <v>658</v>
      </c>
      <c r="K38" s="5">
        <v>675</v>
      </c>
      <c r="L38" s="5">
        <v>687</v>
      </c>
      <c r="M38" s="5">
        <v>682</v>
      </c>
      <c r="N38" s="5">
        <v>688</v>
      </c>
      <c r="O38" s="5">
        <v>711</v>
      </c>
      <c r="P38" s="5">
        <v>700</v>
      </c>
      <c r="Q38" s="5">
        <v>682</v>
      </c>
      <c r="R38" s="5">
        <v>675</v>
      </c>
      <c r="S38" s="5">
        <v>671</v>
      </c>
      <c r="T38" s="5">
        <v>688</v>
      </c>
      <c r="U38" s="5">
        <v>693</v>
      </c>
      <c r="V38" s="5">
        <v>724</v>
      </c>
      <c r="W38" s="5">
        <v>724</v>
      </c>
      <c r="X38" s="5">
        <v>730</v>
      </c>
      <c r="Y38" s="5">
        <v>753</v>
      </c>
      <c r="Z38" s="5">
        <v>756</v>
      </c>
      <c r="AA38" s="5">
        <v>561</v>
      </c>
      <c r="AB38" s="5">
        <v>648</v>
      </c>
      <c r="AC38" s="5">
        <v>723</v>
      </c>
      <c r="AI38" s="20"/>
      <c r="AJ38" s="20"/>
      <c r="AK38" s="20"/>
      <c r="AL38" s="20"/>
      <c r="AM38" s="20"/>
      <c r="AN38" s="20"/>
      <c r="AO38" s="20"/>
      <c r="AP38" s="20"/>
      <c r="AQ38" s="20"/>
      <c r="AR38" s="20"/>
      <c r="AS38" s="20"/>
      <c r="AT38" s="20"/>
      <c r="AU38" s="20"/>
      <c r="AV38" s="20"/>
      <c r="AW38" s="20"/>
      <c r="AX38" s="20"/>
      <c r="AY38" s="20"/>
      <c r="AZ38" s="20"/>
      <c r="BA38" s="20"/>
      <c r="BB38" s="20"/>
      <c r="BC38" s="20"/>
      <c r="BD38" s="20"/>
      <c r="BE38" s="20"/>
    </row>
    <row r="39" spans="1:57" ht="15.75" x14ac:dyDescent="0.25">
      <c r="A39" s="9" t="s">
        <v>127</v>
      </c>
      <c r="B39" s="26">
        <v>12892</v>
      </c>
      <c r="C39" s="26">
        <v>13477</v>
      </c>
      <c r="D39" s="26">
        <v>13960</v>
      </c>
      <c r="E39" s="26">
        <v>14252</v>
      </c>
      <c r="F39" s="26">
        <v>14462.519</v>
      </c>
      <c r="G39" s="10">
        <v>14333</v>
      </c>
      <c r="H39" s="10">
        <v>14710</v>
      </c>
      <c r="I39" s="10">
        <v>15335</v>
      </c>
      <c r="J39" s="10">
        <v>15599</v>
      </c>
      <c r="K39" s="10">
        <v>15976</v>
      </c>
      <c r="L39" s="10">
        <v>15906</v>
      </c>
      <c r="M39" s="10">
        <v>16375</v>
      </c>
      <c r="N39" s="10">
        <v>16548</v>
      </c>
      <c r="O39" s="10">
        <v>16504</v>
      </c>
      <c r="P39" s="10">
        <v>16546</v>
      </c>
      <c r="Q39" s="10">
        <v>16222</v>
      </c>
      <c r="R39" s="10">
        <v>16313</v>
      </c>
      <c r="S39" s="10">
        <v>16791</v>
      </c>
      <c r="T39" s="10">
        <v>16987</v>
      </c>
      <c r="U39" s="10">
        <v>17112</v>
      </c>
      <c r="V39" s="10">
        <v>17342</v>
      </c>
      <c r="W39" s="10">
        <v>17977</v>
      </c>
      <c r="X39" s="10">
        <v>18519</v>
      </c>
      <c r="Y39" s="10">
        <v>19138</v>
      </c>
      <c r="Z39" s="10">
        <v>19498</v>
      </c>
      <c r="AA39" s="10">
        <v>14251</v>
      </c>
      <c r="AB39" s="10">
        <v>16890</v>
      </c>
      <c r="AC39" s="10">
        <v>18882</v>
      </c>
    </row>
    <row r="40" spans="1:57" ht="29.25" customHeight="1" x14ac:dyDescent="0.2">
      <c r="A40" s="18" t="s">
        <v>126</v>
      </c>
      <c r="B40" s="25"/>
      <c r="C40" s="25"/>
      <c r="D40" s="25"/>
      <c r="E40" s="25"/>
      <c r="F40" s="25"/>
      <c r="G40" s="5"/>
      <c r="H40" s="5"/>
      <c r="I40" s="5"/>
      <c r="J40" s="5"/>
      <c r="K40" s="5"/>
      <c r="L40" s="5"/>
      <c r="M40" s="5"/>
      <c r="N40" s="5"/>
      <c r="O40" s="3"/>
      <c r="P40" s="3"/>
      <c r="Q40" s="3"/>
      <c r="AB40" s="5"/>
      <c r="AC40" s="5"/>
    </row>
    <row r="41" spans="1:57" ht="15" x14ac:dyDescent="0.2">
      <c r="A41" s="3" t="s">
        <v>49</v>
      </c>
      <c r="B41" s="24">
        <v>981</v>
      </c>
      <c r="C41" s="24">
        <v>1011</v>
      </c>
      <c r="D41" s="24">
        <v>1026</v>
      </c>
      <c r="E41" s="24">
        <v>1038</v>
      </c>
      <c r="F41" s="24">
        <v>1051.905</v>
      </c>
      <c r="G41" s="5">
        <v>1059</v>
      </c>
      <c r="H41" s="5">
        <v>1051</v>
      </c>
      <c r="I41" s="5">
        <v>1064</v>
      </c>
      <c r="J41" s="5">
        <v>1072</v>
      </c>
      <c r="K41" s="5">
        <v>1043</v>
      </c>
      <c r="L41" s="5">
        <v>1043</v>
      </c>
      <c r="M41" s="5">
        <v>1104</v>
      </c>
      <c r="N41" s="5">
        <v>1088</v>
      </c>
      <c r="O41" s="5">
        <v>1078</v>
      </c>
      <c r="P41" s="5">
        <v>1040</v>
      </c>
      <c r="Q41" s="5">
        <v>1018</v>
      </c>
      <c r="R41" s="5">
        <v>1004</v>
      </c>
      <c r="S41" s="5">
        <v>1006</v>
      </c>
      <c r="T41" s="5">
        <v>1008</v>
      </c>
      <c r="U41" s="5">
        <v>1035</v>
      </c>
      <c r="V41" s="5">
        <v>1044</v>
      </c>
      <c r="W41" s="5">
        <v>1071</v>
      </c>
      <c r="X41" s="5">
        <v>1077</v>
      </c>
      <c r="Y41" s="5">
        <v>1080</v>
      </c>
      <c r="Z41" s="5">
        <v>1286</v>
      </c>
      <c r="AA41" s="5">
        <v>1044</v>
      </c>
      <c r="AB41" s="5">
        <v>1137</v>
      </c>
      <c r="AC41" s="5">
        <v>1232</v>
      </c>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row>
    <row r="42" spans="1:57" ht="15" x14ac:dyDescent="0.2">
      <c r="A42" s="3" t="s">
        <v>50</v>
      </c>
      <c r="B42" s="24">
        <v>1623</v>
      </c>
      <c r="C42" s="24">
        <v>1657</v>
      </c>
      <c r="D42" s="24">
        <v>1686</v>
      </c>
      <c r="E42" s="24">
        <v>1700</v>
      </c>
      <c r="F42" s="24">
        <v>1718.6559999999999</v>
      </c>
      <c r="G42" s="5">
        <v>1719</v>
      </c>
      <c r="H42" s="5">
        <v>1734</v>
      </c>
      <c r="I42" s="5">
        <v>1809</v>
      </c>
      <c r="J42" s="5">
        <v>1836</v>
      </c>
      <c r="K42" s="5">
        <v>1764</v>
      </c>
      <c r="L42" s="5">
        <v>1779</v>
      </c>
      <c r="M42" s="5">
        <v>1876</v>
      </c>
      <c r="N42" s="5">
        <v>1903</v>
      </c>
      <c r="O42" s="5">
        <v>1903</v>
      </c>
      <c r="P42" s="5">
        <v>1850</v>
      </c>
      <c r="Q42" s="5">
        <v>1898</v>
      </c>
      <c r="R42" s="5">
        <v>1870</v>
      </c>
      <c r="S42" s="5">
        <v>1881</v>
      </c>
      <c r="T42" s="5">
        <v>1899</v>
      </c>
      <c r="U42" s="5">
        <v>1996</v>
      </c>
      <c r="V42" s="5">
        <v>2046</v>
      </c>
      <c r="W42" s="5">
        <v>2130</v>
      </c>
      <c r="X42" s="5">
        <v>2216</v>
      </c>
      <c r="Y42" s="5">
        <v>2176</v>
      </c>
      <c r="Z42" s="5">
        <v>2362</v>
      </c>
      <c r="AA42" s="5">
        <v>1926</v>
      </c>
      <c r="AB42" s="5">
        <v>2145</v>
      </c>
      <c r="AC42" s="5">
        <v>2303</v>
      </c>
      <c r="AI42" s="20"/>
      <c r="AJ42" s="20"/>
      <c r="AK42" s="20"/>
      <c r="AL42" s="20"/>
      <c r="AM42" s="20"/>
      <c r="AN42" s="20"/>
      <c r="AO42" s="20"/>
      <c r="AP42" s="20"/>
      <c r="AQ42" s="20"/>
      <c r="AR42" s="20"/>
      <c r="AS42" s="20"/>
      <c r="AT42" s="20"/>
      <c r="AU42" s="20"/>
      <c r="AV42" s="20"/>
      <c r="AW42" s="20"/>
      <c r="AX42" s="20"/>
      <c r="AY42" s="20"/>
      <c r="AZ42" s="20"/>
      <c r="BA42" s="20"/>
      <c r="BB42" s="20"/>
      <c r="BC42" s="20"/>
      <c r="BD42" s="20"/>
      <c r="BE42" s="20"/>
    </row>
    <row r="43" spans="1:57" ht="15" x14ac:dyDescent="0.2">
      <c r="A43" s="3" t="s">
        <v>260</v>
      </c>
      <c r="B43" s="24">
        <v>599</v>
      </c>
      <c r="C43" s="24">
        <v>614</v>
      </c>
      <c r="D43" s="24">
        <v>624</v>
      </c>
      <c r="E43" s="24">
        <v>631</v>
      </c>
      <c r="F43" s="24">
        <v>642.75800000000004</v>
      </c>
      <c r="G43" s="5">
        <v>653</v>
      </c>
      <c r="H43" s="5">
        <v>652</v>
      </c>
      <c r="I43" s="5">
        <v>680</v>
      </c>
      <c r="J43" s="5">
        <v>690</v>
      </c>
      <c r="K43" s="5">
        <v>667</v>
      </c>
      <c r="L43" s="5">
        <v>674</v>
      </c>
      <c r="M43" s="5">
        <v>702</v>
      </c>
      <c r="N43" s="5">
        <v>714</v>
      </c>
      <c r="O43" s="5">
        <v>724</v>
      </c>
      <c r="P43" s="5">
        <v>718</v>
      </c>
      <c r="Q43" s="5">
        <v>714</v>
      </c>
      <c r="R43" s="5">
        <v>707</v>
      </c>
      <c r="S43" s="5">
        <v>707</v>
      </c>
      <c r="T43" s="5">
        <v>706</v>
      </c>
      <c r="U43" s="5">
        <v>730</v>
      </c>
      <c r="V43" s="5">
        <v>744</v>
      </c>
      <c r="W43" s="5">
        <v>767</v>
      </c>
      <c r="X43" s="5">
        <v>792</v>
      </c>
      <c r="Y43" s="5">
        <v>784</v>
      </c>
      <c r="Z43" s="5">
        <v>778</v>
      </c>
      <c r="AA43" s="5">
        <v>625</v>
      </c>
      <c r="AB43" s="5">
        <v>707</v>
      </c>
      <c r="AC43" s="5">
        <v>760</v>
      </c>
      <c r="AR43" s="20"/>
      <c r="AY43" s="20"/>
      <c r="AZ43" s="20"/>
      <c r="BE43" s="20"/>
    </row>
    <row r="44" spans="1:57" ht="15" x14ac:dyDescent="0.2">
      <c r="A44" s="3" t="s">
        <v>52</v>
      </c>
      <c r="B44" s="24">
        <v>447</v>
      </c>
      <c r="C44" s="24">
        <v>458</v>
      </c>
      <c r="D44" s="24">
        <v>465</v>
      </c>
      <c r="E44" s="24">
        <v>468</v>
      </c>
      <c r="F44" s="24">
        <v>478.76299999999998</v>
      </c>
      <c r="G44" s="5">
        <v>474</v>
      </c>
      <c r="H44" s="5">
        <v>478</v>
      </c>
      <c r="I44" s="5">
        <v>515</v>
      </c>
      <c r="J44" s="5">
        <v>527</v>
      </c>
      <c r="K44" s="5">
        <v>519</v>
      </c>
      <c r="L44" s="5">
        <v>507</v>
      </c>
      <c r="M44" s="5">
        <v>543</v>
      </c>
      <c r="N44" s="5">
        <v>544</v>
      </c>
      <c r="O44" s="5">
        <v>540</v>
      </c>
      <c r="P44" s="5">
        <v>534</v>
      </c>
      <c r="Q44" s="5">
        <v>530</v>
      </c>
      <c r="R44" s="5">
        <v>525</v>
      </c>
      <c r="S44" s="5">
        <v>521</v>
      </c>
      <c r="T44" s="5">
        <v>528</v>
      </c>
      <c r="U44" s="5">
        <v>545</v>
      </c>
      <c r="V44" s="5">
        <v>555</v>
      </c>
      <c r="W44" s="5">
        <v>571</v>
      </c>
      <c r="X44" s="5">
        <v>577</v>
      </c>
      <c r="Y44" s="5">
        <v>527</v>
      </c>
      <c r="Z44" s="5">
        <v>527</v>
      </c>
      <c r="AA44" s="5">
        <v>413</v>
      </c>
      <c r="AB44" s="5">
        <v>465</v>
      </c>
      <c r="AC44" s="5">
        <v>499</v>
      </c>
      <c r="AH44" s="20"/>
      <c r="AI44" s="20"/>
      <c r="AJ44" s="20"/>
      <c r="AK44" s="20"/>
      <c r="AL44" s="20"/>
      <c r="AM44" s="20"/>
      <c r="AN44" s="20"/>
      <c r="AO44" s="20"/>
      <c r="AP44" s="20"/>
      <c r="AQ44" s="20"/>
      <c r="AR44" s="20"/>
      <c r="AS44" s="20"/>
      <c r="AT44" s="20"/>
      <c r="AU44" s="20"/>
      <c r="AV44" s="20"/>
      <c r="AW44" s="20"/>
      <c r="AX44" s="20"/>
      <c r="AY44" s="20"/>
      <c r="AZ44" s="20"/>
      <c r="BA44" s="20"/>
      <c r="BB44" s="20"/>
      <c r="BC44" s="20"/>
      <c r="BE44" s="20"/>
    </row>
    <row r="45" spans="1:57" ht="15" x14ac:dyDescent="0.2">
      <c r="A45" s="3" t="s">
        <v>259</v>
      </c>
      <c r="B45" s="24">
        <v>263</v>
      </c>
      <c r="C45" s="24">
        <v>269</v>
      </c>
      <c r="D45" s="24">
        <v>273</v>
      </c>
      <c r="E45" s="24">
        <v>277</v>
      </c>
      <c r="F45" s="24">
        <v>285.38</v>
      </c>
      <c r="G45" s="5">
        <v>285</v>
      </c>
      <c r="H45" s="5">
        <v>287</v>
      </c>
      <c r="I45" s="5">
        <v>291</v>
      </c>
      <c r="J45" s="5">
        <v>290</v>
      </c>
      <c r="K45" s="5">
        <v>291</v>
      </c>
      <c r="L45" s="5">
        <v>293</v>
      </c>
      <c r="M45" s="5">
        <v>290</v>
      </c>
      <c r="N45" s="5">
        <v>295</v>
      </c>
      <c r="O45" s="5">
        <v>298</v>
      </c>
      <c r="P45" s="5">
        <v>312</v>
      </c>
      <c r="Q45" s="5">
        <v>316</v>
      </c>
      <c r="R45" s="5">
        <v>318</v>
      </c>
      <c r="S45" s="5">
        <v>316</v>
      </c>
      <c r="T45" s="5">
        <v>307</v>
      </c>
      <c r="U45" s="5">
        <v>319</v>
      </c>
      <c r="V45" s="5">
        <v>324</v>
      </c>
      <c r="W45" s="5">
        <v>333</v>
      </c>
      <c r="X45" s="5">
        <v>336</v>
      </c>
      <c r="Y45" s="5">
        <v>324</v>
      </c>
      <c r="Z45" s="5">
        <v>329</v>
      </c>
      <c r="AA45" s="5">
        <v>263</v>
      </c>
      <c r="AB45" s="5">
        <v>295</v>
      </c>
      <c r="AC45" s="5">
        <v>324</v>
      </c>
      <c r="AH45" s="20"/>
      <c r="AI45" s="20"/>
      <c r="AJ45" s="20"/>
      <c r="AK45" s="20"/>
      <c r="AL45" s="20"/>
      <c r="AM45" s="20"/>
      <c r="AN45" s="20"/>
      <c r="AO45" s="20"/>
      <c r="AP45" s="20"/>
      <c r="AQ45" s="20"/>
      <c r="AR45" s="20"/>
      <c r="AS45" s="20"/>
      <c r="AT45" s="20"/>
      <c r="AU45" s="20"/>
      <c r="AV45" s="20"/>
      <c r="AW45" s="20"/>
      <c r="AX45" s="20"/>
      <c r="AY45" s="20"/>
      <c r="AZ45" s="20"/>
      <c r="BA45" s="20"/>
      <c r="BB45" s="20"/>
      <c r="BC45" s="20"/>
      <c r="BE45" s="20"/>
    </row>
    <row r="46" spans="1:57" ht="15" x14ac:dyDescent="0.2">
      <c r="A46" s="3" t="s">
        <v>54</v>
      </c>
      <c r="B46" s="24">
        <v>598</v>
      </c>
      <c r="C46" s="24">
        <v>614</v>
      </c>
      <c r="D46" s="24">
        <v>625</v>
      </c>
      <c r="E46" s="24">
        <v>630</v>
      </c>
      <c r="F46" s="24">
        <v>642</v>
      </c>
      <c r="G46" s="5">
        <v>638</v>
      </c>
      <c r="H46" s="5">
        <v>636</v>
      </c>
      <c r="I46" s="5">
        <v>660</v>
      </c>
      <c r="J46" s="5">
        <v>672</v>
      </c>
      <c r="K46" s="5">
        <v>676</v>
      </c>
      <c r="L46" s="5">
        <v>677</v>
      </c>
      <c r="M46" s="5">
        <v>702</v>
      </c>
      <c r="N46" s="5">
        <v>713</v>
      </c>
      <c r="O46" s="5">
        <v>709</v>
      </c>
      <c r="P46" s="5">
        <v>699</v>
      </c>
      <c r="Q46" s="5">
        <v>701</v>
      </c>
      <c r="R46" s="5">
        <v>696</v>
      </c>
      <c r="S46" s="5">
        <v>690</v>
      </c>
      <c r="T46" s="5">
        <v>695</v>
      </c>
      <c r="U46" s="5">
        <v>721</v>
      </c>
      <c r="V46" s="5">
        <v>738</v>
      </c>
      <c r="W46" s="5">
        <v>763</v>
      </c>
      <c r="X46" s="5">
        <v>800</v>
      </c>
      <c r="Y46" s="5">
        <v>790</v>
      </c>
      <c r="Z46" s="5">
        <v>785</v>
      </c>
      <c r="AA46" s="5">
        <v>627</v>
      </c>
      <c r="AB46" s="5">
        <v>710</v>
      </c>
      <c r="AC46" s="5">
        <v>761</v>
      </c>
      <c r="AK46" s="20"/>
      <c r="AN46" s="20"/>
      <c r="AO46" s="20"/>
      <c r="AP46" s="20"/>
      <c r="AQ46" s="20"/>
      <c r="AR46" s="20"/>
      <c r="AS46" s="20"/>
      <c r="AT46" s="20"/>
      <c r="AU46" s="20"/>
      <c r="AV46" s="20"/>
      <c r="AW46" s="20"/>
      <c r="AX46" s="20"/>
      <c r="AY46" s="20"/>
      <c r="AZ46" s="20"/>
      <c r="BA46" s="20"/>
      <c r="BB46" s="20"/>
      <c r="BC46" s="20"/>
      <c r="BE46" s="20"/>
    </row>
    <row r="47" spans="1:57" ht="15" x14ac:dyDescent="0.2">
      <c r="A47" s="3" t="s">
        <v>55</v>
      </c>
      <c r="B47" s="24">
        <v>614</v>
      </c>
      <c r="C47" s="24">
        <v>623</v>
      </c>
      <c r="D47" s="24">
        <v>628</v>
      </c>
      <c r="E47" s="24">
        <v>637</v>
      </c>
      <c r="F47" s="24">
        <v>651.47400000000005</v>
      </c>
      <c r="G47" s="5">
        <v>655</v>
      </c>
      <c r="H47" s="5">
        <v>649</v>
      </c>
      <c r="I47" s="5">
        <v>680</v>
      </c>
      <c r="J47" s="5">
        <v>678</v>
      </c>
      <c r="K47" s="5">
        <v>671</v>
      </c>
      <c r="L47" s="5">
        <v>676</v>
      </c>
      <c r="M47" s="5">
        <v>690</v>
      </c>
      <c r="N47" s="5">
        <v>709</v>
      </c>
      <c r="O47" s="5">
        <v>713</v>
      </c>
      <c r="P47" s="5">
        <v>694</v>
      </c>
      <c r="Q47" s="5">
        <v>653</v>
      </c>
      <c r="R47" s="5">
        <v>651</v>
      </c>
      <c r="S47" s="5">
        <v>645</v>
      </c>
      <c r="T47" s="5">
        <v>635</v>
      </c>
      <c r="U47" s="5">
        <v>650</v>
      </c>
      <c r="V47" s="5">
        <v>650</v>
      </c>
      <c r="W47" s="5">
        <v>663</v>
      </c>
      <c r="X47" s="5">
        <v>668</v>
      </c>
      <c r="Y47" s="5">
        <v>677</v>
      </c>
      <c r="Z47" s="5">
        <v>683</v>
      </c>
      <c r="AA47" s="5">
        <v>558</v>
      </c>
      <c r="AB47" s="5">
        <v>620</v>
      </c>
      <c r="AC47" s="5">
        <v>671</v>
      </c>
      <c r="AR47" s="20"/>
      <c r="BE47" s="20"/>
    </row>
    <row r="48" spans="1:57" ht="15" x14ac:dyDescent="0.2">
      <c r="A48" s="3" t="s">
        <v>258</v>
      </c>
      <c r="B48" s="24">
        <v>557</v>
      </c>
      <c r="C48" s="24">
        <v>569</v>
      </c>
      <c r="D48" s="24">
        <v>578</v>
      </c>
      <c r="E48" s="24">
        <v>586</v>
      </c>
      <c r="F48" s="24">
        <v>604.40099999999995</v>
      </c>
      <c r="G48" s="5">
        <v>606</v>
      </c>
      <c r="H48" s="5">
        <v>611</v>
      </c>
      <c r="I48" s="5">
        <v>623</v>
      </c>
      <c r="J48" s="5">
        <v>625</v>
      </c>
      <c r="K48" s="5">
        <v>624</v>
      </c>
      <c r="L48" s="5">
        <v>630</v>
      </c>
      <c r="M48" s="5">
        <v>695</v>
      </c>
      <c r="N48" s="5">
        <v>679</v>
      </c>
      <c r="O48" s="5">
        <v>675</v>
      </c>
      <c r="P48" s="5">
        <v>665</v>
      </c>
      <c r="Q48" s="5">
        <v>680</v>
      </c>
      <c r="R48" s="5">
        <v>675</v>
      </c>
      <c r="S48" s="5">
        <v>673</v>
      </c>
      <c r="T48" s="5">
        <v>678</v>
      </c>
      <c r="U48" s="5">
        <v>705</v>
      </c>
      <c r="V48" s="5">
        <v>720</v>
      </c>
      <c r="W48" s="5">
        <v>749</v>
      </c>
      <c r="X48" s="5">
        <v>790</v>
      </c>
      <c r="Y48" s="5">
        <v>769</v>
      </c>
      <c r="Z48" s="5">
        <v>765</v>
      </c>
      <c r="AA48" s="5">
        <v>616</v>
      </c>
      <c r="AB48" s="5">
        <v>705</v>
      </c>
      <c r="AC48" s="5">
        <v>761</v>
      </c>
      <c r="AR48" s="20"/>
      <c r="BE48" s="20"/>
    </row>
    <row r="49" spans="1:57" ht="15" x14ac:dyDescent="0.2">
      <c r="A49" s="3" t="s">
        <v>57</v>
      </c>
      <c r="B49" s="24">
        <v>487</v>
      </c>
      <c r="C49" s="24">
        <v>495</v>
      </c>
      <c r="D49" s="24">
        <v>500</v>
      </c>
      <c r="E49" s="24">
        <v>507</v>
      </c>
      <c r="F49" s="24">
        <v>514.697</v>
      </c>
      <c r="G49" s="5">
        <v>514</v>
      </c>
      <c r="H49" s="5">
        <v>517</v>
      </c>
      <c r="I49" s="5">
        <v>532</v>
      </c>
      <c r="J49" s="5">
        <v>536</v>
      </c>
      <c r="K49" s="5">
        <v>528</v>
      </c>
      <c r="L49" s="5">
        <v>526</v>
      </c>
      <c r="M49" s="5">
        <v>534</v>
      </c>
      <c r="N49" s="5">
        <v>545</v>
      </c>
      <c r="O49" s="5">
        <v>537</v>
      </c>
      <c r="P49" s="5">
        <v>536</v>
      </c>
      <c r="Q49" s="5">
        <v>521</v>
      </c>
      <c r="R49" s="5">
        <v>519</v>
      </c>
      <c r="S49" s="5">
        <v>516</v>
      </c>
      <c r="T49" s="5">
        <v>511</v>
      </c>
      <c r="U49" s="5">
        <v>529</v>
      </c>
      <c r="V49" s="5">
        <v>532</v>
      </c>
      <c r="W49" s="5">
        <v>545</v>
      </c>
      <c r="X49" s="5">
        <v>566</v>
      </c>
      <c r="Y49" s="5">
        <v>571</v>
      </c>
      <c r="Z49" s="5">
        <v>573</v>
      </c>
      <c r="AA49" s="5">
        <v>467</v>
      </c>
      <c r="AB49" s="5">
        <v>521</v>
      </c>
      <c r="AC49" s="5">
        <v>560</v>
      </c>
      <c r="AR49" s="20"/>
      <c r="BE49" s="20"/>
    </row>
    <row r="50" spans="1:57" ht="15" x14ac:dyDescent="0.2">
      <c r="A50" s="3" t="s">
        <v>58</v>
      </c>
      <c r="B50" s="24">
        <v>414</v>
      </c>
      <c r="C50" s="24">
        <v>422</v>
      </c>
      <c r="D50" s="24">
        <v>429</v>
      </c>
      <c r="E50" s="24">
        <v>434</v>
      </c>
      <c r="F50" s="24">
        <v>446.94499999999999</v>
      </c>
      <c r="G50" s="5">
        <v>448</v>
      </c>
      <c r="H50" s="5">
        <v>448</v>
      </c>
      <c r="I50" s="5">
        <v>463</v>
      </c>
      <c r="J50" s="5">
        <v>464</v>
      </c>
      <c r="K50" s="5">
        <v>461</v>
      </c>
      <c r="L50" s="5">
        <v>466</v>
      </c>
      <c r="M50" s="5">
        <v>485</v>
      </c>
      <c r="N50" s="5">
        <v>495</v>
      </c>
      <c r="O50" s="5">
        <v>494</v>
      </c>
      <c r="P50" s="5">
        <v>489</v>
      </c>
      <c r="Q50" s="5">
        <v>499</v>
      </c>
      <c r="R50" s="5">
        <v>497</v>
      </c>
      <c r="S50" s="5">
        <v>493</v>
      </c>
      <c r="T50" s="5">
        <v>493</v>
      </c>
      <c r="U50" s="5">
        <v>516</v>
      </c>
      <c r="V50" s="5">
        <v>525</v>
      </c>
      <c r="W50" s="5">
        <v>543</v>
      </c>
      <c r="X50" s="5">
        <v>590</v>
      </c>
      <c r="Y50" s="5">
        <v>600</v>
      </c>
      <c r="Z50" s="5">
        <v>599</v>
      </c>
      <c r="AA50" s="5">
        <v>485</v>
      </c>
      <c r="AB50" s="5">
        <v>561</v>
      </c>
      <c r="AC50" s="5">
        <v>600</v>
      </c>
      <c r="AR50" s="20"/>
      <c r="BE50" s="20"/>
    </row>
    <row r="51" spans="1:57" ht="15" x14ac:dyDescent="0.2">
      <c r="A51" s="3" t="s">
        <v>261</v>
      </c>
      <c r="B51" s="24">
        <v>450</v>
      </c>
      <c r="C51" s="24">
        <v>456</v>
      </c>
      <c r="D51" s="24">
        <v>461</v>
      </c>
      <c r="E51" s="24">
        <v>467</v>
      </c>
      <c r="F51" s="24">
        <v>475.26799999999997</v>
      </c>
      <c r="G51" s="5">
        <v>479</v>
      </c>
      <c r="H51" s="5">
        <v>481</v>
      </c>
      <c r="I51" s="5">
        <v>494</v>
      </c>
      <c r="J51" s="5">
        <v>494</v>
      </c>
      <c r="K51" s="5">
        <v>486</v>
      </c>
      <c r="L51" s="5">
        <v>483</v>
      </c>
      <c r="M51" s="5">
        <v>550</v>
      </c>
      <c r="N51" s="5">
        <v>555</v>
      </c>
      <c r="O51" s="5">
        <v>561</v>
      </c>
      <c r="P51" s="5">
        <v>552</v>
      </c>
      <c r="Q51" s="5">
        <v>542</v>
      </c>
      <c r="R51" s="5">
        <v>533</v>
      </c>
      <c r="S51" s="5">
        <v>525</v>
      </c>
      <c r="T51" s="5">
        <v>523</v>
      </c>
      <c r="U51" s="5">
        <v>540</v>
      </c>
      <c r="V51" s="5">
        <v>546</v>
      </c>
      <c r="W51" s="5">
        <v>563</v>
      </c>
      <c r="X51" s="5">
        <v>558</v>
      </c>
      <c r="Y51" s="5">
        <v>509</v>
      </c>
      <c r="Z51" s="5">
        <v>506</v>
      </c>
      <c r="AA51" s="5">
        <v>411</v>
      </c>
      <c r="AB51" s="5">
        <v>474</v>
      </c>
      <c r="AC51" s="5">
        <v>518</v>
      </c>
      <c r="AH51" s="20"/>
      <c r="AI51" s="20"/>
      <c r="AJ51" s="20"/>
      <c r="AK51" s="20"/>
      <c r="AL51" s="20"/>
      <c r="AM51" s="20"/>
      <c r="AN51" s="20"/>
      <c r="AO51" s="20"/>
      <c r="AP51" s="20"/>
      <c r="AQ51" s="20"/>
      <c r="AR51" s="20"/>
      <c r="AS51" s="20"/>
      <c r="AT51" s="20"/>
      <c r="AU51" s="20"/>
      <c r="AV51" s="20"/>
      <c r="AW51" s="20"/>
      <c r="AX51" s="20"/>
      <c r="AY51" s="20"/>
      <c r="AZ51" s="20"/>
      <c r="BA51" s="20"/>
      <c r="BB51" s="20"/>
      <c r="BC51" s="20"/>
      <c r="BE51" s="20"/>
    </row>
    <row r="52" spans="1:57" ht="15" x14ac:dyDescent="0.2">
      <c r="A52" s="3" t="s">
        <v>60</v>
      </c>
      <c r="B52" s="24">
        <v>2072</v>
      </c>
      <c r="C52" s="24">
        <v>2107</v>
      </c>
      <c r="D52" s="24">
        <v>2133</v>
      </c>
      <c r="E52" s="24">
        <v>2166</v>
      </c>
      <c r="F52" s="24">
        <v>2194.0830000000001</v>
      </c>
      <c r="G52" s="5">
        <v>2171</v>
      </c>
      <c r="H52" s="5">
        <v>2205</v>
      </c>
      <c r="I52" s="5">
        <v>2250</v>
      </c>
      <c r="J52" s="5">
        <v>2260</v>
      </c>
      <c r="K52" s="5">
        <v>2264</v>
      </c>
      <c r="L52" s="5">
        <v>2260</v>
      </c>
      <c r="M52" s="5">
        <v>2282</v>
      </c>
      <c r="N52" s="5">
        <v>2301</v>
      </c>
      <c r="O52" s="5">
        <v>2246</v>
      </c>
      <c r="P52" s="5">
        <v>2228</v>
      </c>
      <c r="Q52" s="5">
        <v>2157</v>
      </c>
      <c r="R52" s="5">
        <v>2137</v>
      </c>
      <c r="S52" s="5">
        <v>2124</v>
      </c>
      <c r="T52" s="5">
        <v>2114</v>
      </c>
      <c r="U52" s="5">
        <v>2174</v>
      </c>
      <c r="V52" s="5">
        <v>2197</v>
      </c>
      <c r="W52" s="5">
        <v>2247</v>
      </c>
      <c r="X52" s="5">
        <v>2237</v>
      </c>
      <c r="Y52" s="5">
        <v>2205</v>
      </c>
      <c r="Z52" s="5">
        <v>2197</v>
      </c>
      <c r="AA52" s="5">
        <v>1765</v>
      </c>
      <c r="AB52" s="5">
        <v>1921</v>
      </c>
      <c r="AC52" s="5">
        <v>2072</v>
      </c>
      <c r="AI52" s="20"/>
      <c r="AJ52" s="20"/>
      <c r="AK52" s="20"/>
      <c r="AL52" s="20"/>
      <c r="AM52" s="20"/>
      <c r="AN52" s="20"/>
      <c r="AO52" s="20"/>
      <c r="AP52" s="20"/>
      <c r="AQ52" s="20"/>
      <c r="AR52" s="20"/>
      <c r="AS52" s="20"/>
      <c r="AT52" s="20"/>
      <c r="AU52" s="20"/>
      <c r="AV52" s="20"/>
      <c r="AW52" s="20"/>
      <c r="AX52" s="20"/>
      <c r="AY52" s="20"/>
      <c r="AZ52" s="20"/>
      <c r="BA52" s="20"/>
      <c r="BB52" s="20"/>
      <c r="BC52" s="20"/>
      <c r="BD52" s="20"/>
      <c r="BE52" s="20"/>
    </row>
    <row r="53" spans="1:57" ht="15" x14ac:dyDescent="0.2">
      <c r="A53" s="3" t="s">
        <v>173</v>
      </c>
      <c r="B53" s="24">
        <v>168</v>
      </c>
      <c r="C53" s="24">
        <v>172</v>
      </c>
      <c r="D53" s="24">
        <v>175</v>
      </c>
      <c r="E53" s="24">
        <v>177</v>
      </c>
      <c r="F53" s="24">
        <v>175.30600000000001</v>
      </c>
      <c r="G53" s="5">
        <v>175</v>
      </c>
      <c r="H53" s="5">
        <v>177</v>
      </c>
      <c r="I53" s="5">
        <v>179</v>
      </c>
      <c r="J53" s="5">
        <v>186</v>
      </c>
      <c r="K53" s="5">
        <v>186</v>
      </c>
      <c r="L53" s="5">
        <v>176</v>
      </c>
      <c r="M53" s="5">
        <v>208</v>
      </c>
      <c r="N53" s="5">
        <v>209</v>
      </c>
      <c r="O53" s="5">
        <v>205</v>
      </c>
      <c r="P53" s="5">
        <v>206</v>
      </c>
      <c r="Q53" s="5">
        <v>206</v>
      </c>
      <c r="R53" s="5">
        <v>206</v>
      </c>
      <c r="S53" s="5">
        <v>209</v>
      </c>
      <c r="T53" s="5">
        <v>212</v>
      </c>
      <c r="U53" s="5">
        <v>220</v>
      </c>
      <c r="V53" s="5">
        <v>226</v>
      </c>
      <c r="W53" s="5">
        <v>256</v>
      </c>
      <c r="X53" s="5">
        <v>241</v>
      </c>
      <c r="Y53" s="5">
        <v>238</v>
      </c>
      <c r="Z53" s="5">
        <v>234</v>
      </c>
      <c r="AA53" s="5">
        <v>187</v>
      </c>
      <c r="AB53" s="5">
        <v>207</v>
      </c>
      <c r="AC53" s="5">
        <v>222</v>
      </c>
      <c r="AX53" s="20"/>
      <c r="AY53" s="20"/>
      <c r="BE53" s="20"/>
    </row>
    <row r="54" spans="1:57" ht="15" x14ac:dyDescent="0.2">
      <c r="A54" s="3" t="s">
        <v>61</v>
      </c>
      <c r="B54" s="24">
        <v>777</v>
      </c>
      <c r="C54" s="24">
        <v>789</v>
      </c>
      <c r="D54" s="24">
        <v>798</v>
      </c>
      <c r="E54" s="24">
        <v>808</v>
      </c>
      <c r="F54" s="24">
        <v>824.21699999999998</v>
      </c>
      <c r="G54" s="5">
        <v>828</v>
      </c>
      <c r="H54" s="5">
        <v>832</v>
      </c>
      <c r="I54" s="5">
        <v>877</v>
      </c>
      <c r="J54" s="5">
        <v>887</v>
      </c>
      <c r="K54" s="5">
        <v>864</v>
      </c>
      <c r="L54" s="5">
        <v>868</v>
      </c>
      <c r="M54" s="5">
        <v>898</v>
      </c>
      <c r="N54" s="5">
        <v>919</v>
      </c>
      <c r="O54" s="5">
        <v>916</v>
      </c>
      <c r="P54" s="5">
        <v>922</v>
      </c>
      <c r="Q54" s="5">
        <v>924</v>
      </c>
      <c r="R54" s="5">
        <v>928</v>
      </c>
      <c r="S54" s="5">
        <v>925</v>
      </c>
      <c r="T54" s="5">
        <v>925</v>
      </c>
      <c r="U54" s="5">
        <v>956</v>
      </c>
      <c r="V54" s="5">
        <v>968</v>
      </c>
      <c r="W54" s="5">
        <v>993</v>
      </c>
      <c r="X54" s="5">
        <v>1009</v>
      </c>
      <c r="Y54" s="5">
        <v>1000</v>
      </c>
      <c r="Z54" s="5">
        <v>990</v>
      </c>
      <c r="AA54" s="5">
        <v>807</v>
      </c>
      <c r="AB54" s="5">
        <v>912</v>
      </c>
      <c r="AC54" s="5">
        <v>976</v>
      </c>
      <c r="AZ54" s="20"/>
      <c r="BA54" s="20"/>
      <c r="BE54" s="20"/>
    </row>
    <row r="55" spans="1:57" ht="15" x14ac:dyDescent="0.2">
      <c r="A55" s="3" t="s">
        <v>62</v>
      </c>
      <c r="B55" s="24">
        <v>1739</v>
      </c>
      <c r="C55" s="24">
        <v>1772</v>
      </c>
      <c r="D55" s="24">
        <v>1796</v>
      </c>
      <c r="E55" s="24">
        <v>1820</v>
      </c>
      <c r="F55" s="24">
        <v>1811.027</v>
      </c>
      <c r="G55" s="5">
        <v>1806</v>
      </c>
      <c r="H55" s="5">
        <v>1832</v>
      </c>
      <c r="I55" s="5">
        <v>1887</v>
      </c>
      <c r="J55" s="5">
        <v>1906</v>
      </c>
      <c r="K55" s="5">
        <v>1893</v>
      </c>
      <c r="L55" s="5">
        <v>1902</v>
      </c>
      <c r="M55" s="5">
        <v>1940</v>
      </c>
      <c r="N55" s="5">
        <v>1975</v>
      </c>
      <c r="O55" s="5">
        <v>1976</v>
      </c>
      <c r="P55" s="5">
        <v>1969</v>
      </c>
      <c r="Q55" s="5">
        <v>1994</v>
      </c>
      <c r="R55" s="5">
        <v>1998</v>
      </c>
      <c r="S55" s="5">
        <v>2000</v>
      </c>
      <c r="T55" s="5">
        <v>2006</v>
      </c>
      <c r="U55" s="5">
        <v>2081</v>
      </c>
      <c r="V55" s="5">
        <v>2104</v>
      </c>
      <c r="W55" s="5">
        <v>2162</v>
      </c>
      <c r="X55" s="5">
        <v>2229</v>
      </c>
      <c r="Y55" s="5">
        <v>2062</v>
      </c>
      <c r="Z55" s="5">
        <v>2049</v>
      </c>
      <c r="AA55" s="5">
        <v>1657</v>
      </c>
      <c r="AB55" s="5">
        <v>1880</v>
      </c>
      <c r="AC55" s="5">
        <v>2006</v>
      </c>
      <c r="AI55" s="20"/>
      <c r="AJ55" s="20"/>
      <c r="AK55" s="20"/>
      <c r="AL55" s="20"/>
      <c r="AM55" s="20"/>
      <c r="AN55" s="20"/>
      <c r="AO55" s="20"/>
      <c r="AP55" s="20"/>
      <c r="AQ55" s="20"/>
      <c r="AR55" s="20"/>
      <c r="AS55" s="20"/>
      <c r="AT55" s="20"/>
      <c r="AU55" s="20"/>
      <c r="AV55" s="20"/>
      <c r="AW55" s="20"/>
      <c r="AX55" s="20"/>
      <c r="AY55" s="20"/>
      <c r="AZ55" s="20"/>
      <c r="BA55" s="20"/>
      <c r="BB55" s="20"/>
      <c r="BC55" s="20"/>
      <c r="BD55" s="20"/>
      <c r="BE55" s="20"/>
    </row>
    <row r="56" spans="1:57" ht="15" x14ac:dyDescent="0.2">
      <c r="A56" s="3" t="s">
        <v>255</v>
      </c>
      <c r="B56" s="24">
        <v>1895</v>
      </c>
      <c r="C56" s="24">
        <v>1922</v>
      </c>
      <c r="D56" s="24">
        <v>1937</v>
      </c>
      <c r="E56" s="24">
        <v>1963</v>
      </c>
      <c r="F56" s="24">
        <v>2003.596</v>
      </c>
      <c r="G56" s="5">
        <v>2014</v>
      </c>
      <c r="H56" s="5">
        <v>2019</v>
      </c>
      <c r="I56" s="5">
        <v>2078</v>
      </c>
      <c r="J56" s="5">
        <v>2091</v>
      </c>
      <c r="K56" s="5">
        <v>2079</v>
      </c>
      <c r="L56" s="5">
        <v>2090</v>
      </c>
      <c r="M56" s="5">
        <v>2093</v>
      </c>
      <c r="N56" s="5">
        <v>2123</v>
      </c>
      <c r="O56" s="5">
        <v>2102</v>
      </c>
      <c r="P56" s="5">
        <v>2067</v>
      </c>
      <c r="Q56" s="5">
        <v>2003</v>
      </c>
      <c r="R56" s="5">
        <v>1987</v>
      </c>
      <c r="S56" s="5">
        <v>1969</v>
      </c>
      <c r="T56" s="5">
        <v>1974</v>
      </c>
      <c r="U56" s="5">
        <v>2016</v>
      </c>
      <c r="V56" s="5">
        <v>1999</v>
      </c>
      <c r="W56" s="5">
        <v>2035</v>
      </c>
      <c r="X56" s="5">
        <v>2025</v>
      </c>
      <c r="Y56" s="5">
        <v>2043</v>
      </c>
      <c r="Z56" s="5">
        <v>2040</v>
      </c>
      <c r="AA56" s="5">
        <v>1663</v>
      </c>
      <c r="AB56" s="5">
        <v>1859</v>
      </c>
      <c r="AC56" s="5">
        <v>1993</v>
      </c>
      <c r="AI56" s="20"/>
      <c r="AJ56" s="20"/>
      <c r="AK56" s="20"/>
      <c r="AL56" s="20"/>
      <c r="AM56" s="20"/>
      <c r="AN56" s="20"/>
      <c r="AO56" s="20"/>
      <c r="AP56" s="20"/>
      <c r="AQ56" s="20"/>
      <c r="AR56" s="20"/>
      <c r="AS56" s="20"/>
      <c r="AT56" s="20"/>
      <c r="AU56" s="20"/>
      <c r="AV56" s="20"/>
      <c r="AW56" s="20"/>
      <c r="AX56" s="20"/>
      <c r="AY56" s="20"/>
      <c r="AZ56" s="20"/>
      <c r="BA56" s="20"/>
      <c r="BB56" s="20"/>
      <c r="BC56" s="20"/>
      <c r="BD56" s="20"/>
      <c r="BE56" s="20"/>
    </row>
    <row r="57" spans="1:57" ht="15" x14ac:dyDescent="0.2">
      <c r="A57" s="3" t="s">
        <v>64</v>
      </c>
      <c r="B57" s="24">
        <v>891</v>
      </c>
      <c r="C57" s="24">
        <v>910</v>
      </c>
      <c r="D57" s="24">
        <v>925</v>
      </c>
      <c r="E57" s="24">
        <v>931</v>
      </c>
      <c r="F57" s="24">
        <v>946.10500000000002</v>
      </c>
      <c r="G57" s="5">
        <v>941</v>
      </c>
      <c r="H57" s="5">
        <v>950</v>
      </c>
      <c r="I57" s="5">
        <v>985</v>
      </c>
      <c r="J57" s="5">
        <v>1001</v>
      </c>
      <c r="K57" s="5">
        <v>983</v>
      </c>
      <c r="L57" s="5">
        <v>993</v>
      </c>
      <c r="M57" s="5">
        <v>1020</v>
      </c>
      <c r="N57" s="5">
        <v>1036</v>
      </c>
      <c r="O57" s="5">
        <v>1044</v>
      </c>
      <c r="P57" s="5">
        <v>1033</v>
      </c>
      <c r="Q57" s="5">
        <v>1044</v>
      </c>
      <c r="R57" s="5">
        <v>1035</v>
      </c>
      <c r="S57" s="5">
        <v>1033</v>
      </c>
      <c r="T57" s="5">
        <v>1047</v>
      </c>
      <c r="U57" s="5">
        <v>1091</v>
      </c>
      <c r="V57" s="5">
        <v>1114</v>
      </c>
      <c r="W57" s="5">
        <v>1150</v>
      </c>
      <c r="X57" s="5">
        <v>1204</v>
      </c>
      <c r="Y57" s="5">
        <v>1230</v>
      </c>
      <c r="Z57" s="5">
        <v>1242</v>
      </c>
      <c r="AA57" s="5">
        <v>1010</v>
      </c>
      <c r="AB57" s="5">
        <v>1163</v>
      </c>
      <c r="AC57" s="5">
        <v>1244</v>
      </c>
      <c r="AL57" s="20"/>
      <c r="AO57" s="20"/>
      <c r="AP57" s="20"/>
      <c r="AQ57" s="20"/>
      <c r="AR57" s="20"/>
      <c r="AS57" s="20"/>
      <c r="AT57" s="20"/>
      <c r="AU57" s="20"/>
      <c r="AV57" s="20"/>
      <c r="AW57" s="20"/>
      <c r="AX57" s="20"/>
      <c r="AY57" s="20"/>
      <c r="AZ57" s="20"/>
      <c r="BA57" s="20"/>
      <c r="BB57" s="20"/>
      <c r="BC57" s="20"/>
      <c r="BD57" s="20"/>
      <c r="BE57" s="20"/>
    </row>
    <row r="58" spans="1:57" ht="15" x14ac:dyDescent="0.2">
      <c r="A58" s="3" t="s">
        <v>65</v>
      </c>
      <c r="B58" s="24">
        <v>416</v>
      </c>
      <c r="C58" s="24">
        <v>423</v>
      </c>
      <c r="D58" s="24">
        <v>428</v>
      </c>
      <c r="E58" s="24">
        <v>433</v>
      </c>
      <c r="F58" s="24">
        <v>440.73599999999999</v>
      </c>
      <c r="G58" s="5">
        <v>440</v>
      </c>
      <c r="H58" s="5">
        <v>447</v>
      </c>
      <c r="I58" s="5">
        <v>442</v>
      </c>
      <c r="J58" s="5">
        <v>444</v>
      </c>
      <c r="K58" s="5">
        <v>448</v>
      </c>
      <c r="L58" s="5">
        <v>446</v>
      </c>
      <c r="M58" s="5">
        <v>454</v>
      </c>
      <c r="N58" s="5">
        <v>462</v>
      </c>
      <c r="O58" s="5">
        <v>459</v>
      </c>
      <c r="P58" s="5">
        <v>452</v>
      </c>
      <c r="Q58" s="5">
        <v>440</v>
      </c>
      <c r="R58" s="5">
        <v>436</v>
      </c>
      <c r="S58" s="5">
        <v>433</v>
      </c>
      <c r="T58" s="5">
        <v>430</v>
      </c>
      <c r="U58" s="5">
        <v>444</v>
      </c>
      <c r="V58" s="5">
        <v>446</v>
      </c>
      <c r="W58" s="5">
        <v>457</v>
      </c>
      <c r="X58" s="5">
        <v>464</v>
      </c>
      <c r="Y58" s="5">
        <v>462</v>
      </c>
      <c r="Z58" s="5">
        <v>343</v>
      </c>
      <c r="AA58" s="5">
        <v>283</v>
      </c>
      <c r="AB58" s="5">
        <v>315</v>
      </c>
      <c r="AC58" s="5">
        <v>340</v>
      </c>
      <c r="AH58" s="20"/>
      <c r="AI58" s="20"/>
      <c r="AJ58" s="20"/>
      <c r="AK58" s="20"/>
      <c r="AL58" s="20"/>
      <c r="AM58" s="20"/>
      <c r="AN58" s="20"/>
      <c r="AO58" s="20"/>
      <c r="AP58" s="20"/>
      <c r="AQ58" s="20"/>
      <c r="AR58" s="20"/>
      <c r="AS58" s="20"/>
      <c r="AT58" s="20"/>
      <c r="AU58" s="20"/>
      <c r="AV58" s="20"/>
      <c r="AW58" s="20"/>
      <c r="AX58" s="20"/>
      <c r="AY58" s="20"/>
      <c r="AZ58" s="20"/>
      <c r="BA58" s="20"/>
      <c r="BB58" s="20"/>
      <c r="BC58" s="20"/>
      <c r="BE58" s="20"/>
    </row>
    <row r="59" spans="1:57" ht="15" x14ac:dyDescent="0.2">
      <c r="A59" s="3" t="s">
        <v>66</v>
      </c>
      <c r="B59" s="24">
        <v>418</v>
      </c>
      <c r="C59" s="24">
        <v>427</v>
      </c>
      <c r="D59" s="24">
        <v>433</v>
      </c>
      <c r="E59" s="24">
        <v>440</v>
      </c>
      <c r="F59" s="24">
        <v>446.55799999999999</v>
      </c>
      <c r="G59" s="5">
        <v>448</v>
      </c>
      <c r="H59" s="5">
        <v>453</v>
      </c>
      <c r="I59" s="5">
        <v>469</v>
      </c>
      <c r="J59" s="5">
        <v>476</v>
      </c>
      <c r="K59" s="5">
        <v>466</v>
      </c>
      <c r="L59" s="5">
        <v>469</v>
      </c>
      <c r="M59" s="5">
        <v>480</v>
      </c>
      <c r="N59" s="5">
        <v>489</v>
      </c>
      <c r="O59" s="5">
        <v>491</v>
      </c>
      <c r="P59" s="5">
        <v>502</v>
      </c>
      <c r="Q59" s="5">
        <v>509</v>
      </c>
      <c r="R59" s="5">
        <v>510</v>
      </c>
      <c r="S59" s="5">
        <v>503</v>
      </c>
      <c r="T59" s="5">
        <v>501</v>
      </c>
      <c r="U59" s="5">
        <v>522</v>
      </c>
      <c r="V59" s="5">
        <v>535</v>
      </c>
      <c r="W59" s="5">
        <v>555</v>
      </c>
      <c r="X59" s="5">
        <v>574</v>
      </c>
      <c r="Y59" s="5">
        <v>572</v>
      </c>
      <c r="Z59" s="5">
        <v>572</v>
      </c>
      <c r="AA59" s="5">
        <v>459</v>
      </c>
      <c r="AB59" s="5">
        <v>510</v>
      </c>
      <c r="AC59" s="5">
        <v>544</v>
      </c>
      <c r="BE59" s="20"/>
    </row>
    <row r="60" spans="1:57" ht="15" x14ac:dyDescent="0.2">
      <c r="A60" s="3" t="s">
        <v>67</v>
      </c>
      <c r="B60" s="24">
        <v>378</v>
      </c>
      <c r="C60" s="24">
        <v>387</v>
      </c>
      <c r="D60" s="24">
        <v>393</v>
      </c>
      <c r="E60" s="24">
        <v>397</v>
      </c>
      <c r="F60" s="24">
        <v>403.60199999999998</v>
      </c>
      <c r="G60" s="5">
        <v>403</v>
      </c>
      <c r="H60" s="5">
        <v>407</v>
      </c>
      <c r="I60" s="5">
        <v>422</v>
      </c>
      <c r="J60" s="5">
        <v>428</v>
      </c>
      <c r="K60" s="5">
        <v>422</v>
      </c>
      <c r="L60" s="5">
        <v>425</v>
      </c>
      <c r="M60" s="5">
        <v>443</v>
      </c>
      <c r="N60" s="5">
        <v>451</v>
      </c>
      <c r="O60" s="5">
        <v>452</v>
      </c>
      <c r="P60" s="5">
        <v>446</v>
      </c>
      <c r="Q60" s="5">
        <v>447</v>
      </c>
      <c r="R60" s="5">
        <v>441</v>
      </c>
      <c r="S60" s="5">
        <v>453</v>
      </c>
      <c r="T60" s="5">
        <v>454</v>
      </c>
      <c r="U60" s="5">
        <v>475</v>
      </c>
      <c r="V60" s="5">
        <v>482</v>
      </c>
      <c r="W60" s="5">
        <v>499</v>
      </c>
      <c r="X60" s="5">
        <v>523</v>
      </c>
      <c r="Y60" s="5">
        <v>512</v>
      </c>
      <c r="Z60" s="5">
        <v>510</v>
      </c>
      <c r="AA60" s="5">
        <v>420</v>
      </c>
      <c r="AB60" s="5">
        <v>483</v>
      </c>
      <c r="AC60" s="5">
        <v>515</v>
      </c>
      <c r="BE60" s="20"/>
    </row>
    <row r="61" spans="1:57" ht="15" x14ac:dyDescent="0.2">
      <c r="A61" s="3" t="s">
        <v>68</v>
      </c>
      <c r="B61" s="24">
        <v>380</v>
      </c>
      <c r="C61" s="24">
        <v>387</v>
      </c>
      <c r="D61" s="24">
        <v>392</v>
      </c>
      <c r="E61" s="24">
        <v>397</v>
      </c>
      <c r="F61" s="24">
        <v>401.92599999999999</v>
      </c>
      <c r="G61" s="5">
        <v>401</v>
      </c>
      <c r="H61" s="5">
        <v>398</v>
      </c>
      <c r="I61" s="5">
        <v>451</v>
      </c>
      <c r="J61" s="5">
        <v>453</v>
      </c>
      <c r="K61" s="5">
        <v>449</v>
      </c>
      <c r="L61" s="5">
        <v>432</v>
      </c>
      <c r="M61" s="5">
        <v>449</v>
      </c>
      <c r="N61" s="5">
        <v>452</v>
      </c>
      <c r="O61" s="5">
        <v>448</v>
      </c>
      <c r="P61" s="5">
        <v>442</v>
      </c>
      <c r="Q61" s="5">
        <v>446</v>
      </c>
      <c r="R61" s="5">
        <v>445</v>
      </c>
      <c r="S61" s="5">
        <v>435</v>
      </c>
      <c r="T61" s="5">
        <v>432</v>
      </c>
      <c r="U61" s="5">
        <v>449</v>
      </c>
      <c r="V61" s="5">
        <v>454</v>
      </c>
      <c r="W61" s="5">
        <v>467</v>
      </c>
      <c r="X61" s="5">
        <v>485</v>
      </c>
      <c r="Y61" s="5">
        <v>488</v>
      </c>
      <c r="Z61" s="5">
        <v>479</v>
      </c>
      <c r="AA61" s="5">
        <v>391</v>
      </c>
      <c r="AB61" s="5">
        <v>444</v>
      </c>
      <c r="AC61" s="5">
        <v>478</v>
      </c>
      <c r="AE61" s="67"/>
      <c r="AO61" s="20"/>
      <c r="AP61" s="20"/>
      <c r="AQ61" s="20"/>
      <c r="AR61" s="20"/>
      <c r="AS61" s="20"/>
      <c r="AT61" s="20"/>
      <c r="AU61" s="20"/>
      <c r="AV61" s="20"/>
      <c r="AW61" s="20"/>
      <c r="AX61" s="20"/>
      <c r="AY61" s="20"/>
      <c r="AZ61" s="20"/>
      <c r="BA61" s="20"/>
      <c r="BC61" s="20"/>
      <c r="BE61" s="20"/>
    </row>
    <row r="62" spans="1:57" ht="15" x14ac:dyDescent="0.2">
      <c r="A62" s="3" t="s">
        <v>69</v>
      </c>
      <c r="B62" s="24">
        <v>1657</v>
      </c>
      <c r="C62" s="24">
        <v>1683</v>
      </c>
      <c r="D62" s="24">
        <v>1702</v>
      </c>
      <c r="E62" s="24">
        <v>1725</v>
      </c>
      <c r="F62" s="24">
        <v>1752.4069999999999</v>
      </c>
      <c r="G62" s="5">
        <v>1768</v>
      </c>
      <c r="H62" s="5">
        <v>1763</v>
      </c>
      <c r="I62" s="5">
        <v>1807</v>
      </c>
      <c r="J62" s="5">
        <v>1812</v>
      </c>
      <c r="K62" s="5">
        <v>1760</v>
      </c>
      <c r="L62" s="5">
        <v>1757</v>
      </c>
      <c r="M62" s="5">
        <v>1796</v>
      </c>
      <c r="N62" s="5">
        <v>1831</v>
      </c>
      <c r="O62" s="5">
        <v>1820</v>
      </c>
      <c r="P62" s="5">
        <v>1798</v>
      </c>
      <c r="Q62" s="5">
        <v>1799</v>
      </c>
      <c r="R62" s="5">
        <v>1790</v>
      </c>
      <c r="S62" s="5">
        <v>1796</v>
      </c>
      <c r="T62" s="5">
        <v>1793</v>
      </c>
      <c r="U62" s="5">
        <v>1846</v>
      </c>
      <c r="V62" s="5">
        <v>1860</v>
      </c>
      <c r="W62" s="5">
        <v>1899</v>
      </c>
      <c r="X62" s="5">
        <v>1966</v>
      </c>
      <c r="Y62" s="5">
        <v>2026</v>
      </c>
      <c r="Z62" s="5">
        <v>2021</v>
      </c>
      <c r="AA62" s="5">
        <v>1639</v>
      </c>
      <c r="AB62" s="5">
        <v>1853</v>
      </c>
      <c r="AC62" s="5">
        <v>1992</v>
      </c>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row>
    <row r="63" spans="1:57" ht="15" x14ac:dyDescent="0.2">
      <c r="A63" s="3" t="s">
        <v>70</v>
      </c>
      <c r="B63" s="24">
        <v>117</v>
      </c>
      <c r="C63" s="24">
        <v>119</v>
      </c>
      <c r="D63" s="24">
        <v>121</v>
      </c>
      <c r="E63" s="24">
        <v>122</v>
      </c>
      <c r="F63" s="24">
        <v>124.04900000000001</v>
      </c>
      <c r="G63" s="5">
        <v>123</v>
      </c>
      <c r="H63" s="5">
        <v>124</v>
      </c>
      <c r="I63" s="5">
        <v>129</v>
      </c>
      <c r="J63" s="5">
        <v>128</v>
      </c>
      <c r="K63" s="5">
        <v>124</v>
      </c>
      <c r="L63" s="5">
        <v>125</v>
      </c>
      <c r="M63" s="5">
        <v>131</v>
      </c>
      <c r="N63" s="5">
        <v>133</v>
      </c>
      <c r="O63" s="5">
        <v>132</v>
      </c>
      <c r="P63" s="5">
        <v>133</v>
      </c>
      <c r="Q63" s="5">
        <v>135</v>
      </c>
      <c r="R63" s="5">
        <v>133</v>
      </c>
      <c r="S63" s="5">
        <v>134</v>
      </c>
      <c r="T63" s="5">
        <v>135</v>
      </c>
      <c r="U63" s="5">
        <v>142</v>
      </c>
      <c r="V63" s="5">
        <v>145</v>
      </c>
      <c r="W63" s="5">
        <v>151</v>
      </c>
      <c r="X63" s="5">
        <v>155</v>
      </c>
      <c r="Y63" s="5">
        <v>152</v>
      </c>
      <c r="Z63" s="5">
        <v>151</v>
      </c>
      <c r="AA63" s="5">
        <v>123</v>
      </c>
      <c r="AB63" s="5">
        <v>135</v>
      </c>
      <c r="AC63" s="5">
        <v>145</v>
      </c>
      <c r="BE63" s="20"/>
    </row>
    <row r="64" spans="1:57" ht="15" x14ac:dyDescent="0.2">
      <c r="A64" s="3" t="s">
        <v>71</v>
      </c>
      <c r="B64" s="24">
        <v>832</v>
      </c>
      <c r="C64" s="24">
        <v>849</v>
      </c>
      <c r="D64" s="24">
        <v>861</v>
      </c>
      <c r="E64" s="24">
        <v>868</v>
      </c>
      <c r="F64" s="24">
        <v>885.13499999999999</v>
      </c>
      <c r="G64" s="5">
        <v>849</v>
      </c>
      <c r="H64" s="5">
        <v>845</v>
      </c>
      <c r="I64" s="5">
        <v>896</v>
      </c>
      <c r="J64" s="5">
        <v>927</v>
      </c>
      <c r="K64" s="5">
        <v>906</v>
      </c>
      <c r="L64" s="5">
        <v>902</v>
      </c>
      <c r="M64" s="5">
        <v>929</v>
      </c>
      <c r="N64" s="5">
        <v>940</v>
      </c>
      <c r="O64" s="5">
        <v>925</v>
      </c>
      <c r="P64" s="5">
        <v>928</v>
      </c>
      <c r="Q64" s="5">
        <v>938</v>
      </c>
      <c r="R64" s="5">
        <v>928</v>
      </c>
      <c r="S64" s="5">
        <v>928</v>
      </c>
      <c r="T64" s="5">
        <v>936</v>
      </c>
      <c r="U64" s="5">
        <v>974</v>
      </c>
      <c r="V64" s="5">
        <v>999</v>
      </c>
      <c r="W64" s="5">
        <v>1035</v>
      </c>
      <c r="X64" s="5">
        <v>1040</v>
      </c>
      <c r="Y64" s="5">
        <v>943</v>
      </c>
      <c r="Z64" s="5">
        <v>923</v>
      </c>
      <c r="AA64" s="5">
        <v>738</v>
      </c>
      <c r="AB64" s="5">
        <v>812</v>
      </c>
      <c r="AC64" s="5">
        <v>869</v>
      </c>
      <c r="AH64" s="20"/>
      <c r="AI64" s="20"/>
      <c r="AJ64" s="20"/>
      <c r="AK64" s="20"/>
      <c r="AL64" s="20"/>
      <c r="AM64" s="20"/>
      <c r="AN64" s="20"/>
      <c r="AO64" s="20"/>
      <c r="AP64" s="20"/>
      <c r="AQ64" s="20"/>
      <c r="AR64" s="20"/>
      <c r="AS64" s="20"/>
      <c r="AT64" s="20"/>
      <c r="AU64" s="20"/>
      <c r="AV64" s="20"/>
      <c r="AW64" s="20"/>
      <c r="AX64" s="20"/>
      <c r="AY64" s="20"/>
      <c r="AZ64" s="20"/>
      <c r="BA64" s="20"/>
      <c r="BB64" s="20"/>
      <c r="BC64" s="20"/>
      <c r="BE64" s="20"/>
    </row>
    <row r="65" spans="1:57" ht="15" x14ac:dyDescent="0.2">
      <c r="A65" s="3" t="s">
        <v>256</v>
      </c>
      <c r="B65" s="24">
        <v>671</v>
      </c>
      <c r="C65" s="24">
        <v>682</v>
      </c>
      <c r="D65" s="24">
        <v>689</v>
      </c>
      <c r="E65" s="24">
        <v>697</v>
      </c>
      <c r="F65" s="24">
        <v>711.52</v>
      </c>
      <c r="G65" s="5">
        <v>691</v>
      </c>
      <c r="H65" s="5">
        <v>696</v>
      </c>
      <c r="I65" s="5">
        <v>718</v>
      </c>
      <c r="J65" s="5">
        <v>727</v>
      </c>
      <c r="K65" s="5">
        <v>721</v>
      </c>
      <c r="L65" s="5">
        <v>728</v>
      </c>
      <c r="M65" s="5">
        <v>752</v>
      </c>
      <c r="N65" s="5">
        <v>766</v>
      </c>
      <c r="O65" s="5">
        <v>767</v>
      </c>
      <c r="P65" s="5">
        <v>753</v>
      </c>
      <c r="Q65" s="5">
        <v>751</v>
      </c>
      <c r="R65" s="5">
        <v>749</v>
      </c>
      <c r="S65" s="5">
        <v>751</v>
      </c>
      <c r="T65" s="5">
        <v>751</v>
      </c>
      <c r="U65" s="5">
        <v>777</v>
      </c>
      <c r="V65" s="5">
        <v>786</v>
      </c>
      <c r="W65" s="5">
        <v>807</v>
      </c>
      <c r="X65" s="5">
        <v>818</v>
      </c>
      <c r="Y65" s="5">
        <v>828</v>
      </c>
      <c r="Z65" s="5">
        <v>822</v>
      </c>
      <c r="AA65" s="5">
        <v>670</v>
      </c>
      <c r="AB65" s="5">
        <v>757</v>
      </c>
      <c r="AC65" s="5">
        <v>827</v>
      </c>
      <c r="AH65" s="20"/>
      <c r="AI65" s="20"/>
      <c r="AJ65" s="20"/>
      <c r="AK65" s="20"/>
      <c r="AL65" s="20"/>
      <c r="AM65" s="20"/>
      <c r="AN65" s="20"/>
      <c r="AO65" s="20"/>
      <c r="AP65" s="20"/>
      <c r="AQ65" s="20"/>
      <c r="AR65" s="20"/>
      <c r="AS65" s="20"/>
      <c r="AT65" s="20"/>
      <c r="AU65" s="20"/>
      <c r="AV65" s="20"/>
      <c r="AW65" s="20"/>
      <c r="AX65" s="20"/>
      <c r="AY65" s="20"/>
      <c r="AZ65" s="20"/>
      <c r="BA65" s="20"/>
      <c r="BB65" s="20"/>
      <c r="BC65" s="20"/>
      <c r="BE65" s="20"/>
    </row>
    <row r="66" spans="1:57" ht="15" x14ac:dyDescent="0.2">
      <c r="A66" s="3" t="s">
        <v>73</v>
      </c>
      <c r="B66" s="24">
        <v>698</v>
      </c>
      <c r="C66" s="24">
        <v>713</v>
      </c>
      <c r="D66" s="24">
        <v>724</v>
      </c>
      <c r="E66" s="24">
        <v>730</v>
      </c>
      <c r="F66" s="24">
        <v>739.07100000000003</v>
      </c>
      <c r="G66" s="5">
        <v>728</v>
      </c>
      <c r="H66" s="5">
        <v>725</v>
      </c>
      <c r="I66" s="5">
        <v>752</v>
      </c>
      <c r="J66" s="5">
        <v>768</v>
      </c>
      <c r="K66" s="5">
        <v>769</v>
      </c>
      <c r="L66" s="5">
        <v>768</v>
      </c>
      <c r="M66" s="5">
        <v>793</v>
      </c>
      <c r="N66" s="5">
        <v>804</v>
      </c>
      <c r="O66" s="5">
        <v>805</v>
      </c>
      <c r="P66" s="5">
        <v>801</v>
      </c>
      <c r="Q66" s="5">
        <v>798</v>
      </c>
      <c r="R66" s="5">
        <v>792</v>
      </c>
      <c r="S66" s="5">
        <v>792</v>
      </c>
      <c r="T66" s="5">
        <v>796</v>
      </c>
      <c r="U66" s="5">
        <v>827</v>
      </c>
      <c r="V66" s="5">
        <v>848</v>
      </c>
      <c r="W66" s="5">
        <v>876</v>
      </c>
      <c r="X66" s="5">
        <v>910</v>
      </c>
      <c r="Y66" s="5">
        <v>893</v>
      </c>
      <c r="Z66" s="5">
        <v>887</v>
      </c>
      <c r="AA66" s="5">
        <v>693</v>
      </c>
      <c r="AB66" s="5">
        <v>798</v>
      </c>
      <c r="AC66" s="5">
        <v>850</v>
      </c>
      <c r="AN66" s="20"/>
      <c r="AO66" s="20"/>
      <c r="AP66" s="20"/>
      <c r="AQ66" s="20"/>
      <c r="AR66" s="20"/>
      <c r="AS66" s="20"/>
      <c r="AT66" s="20"/>
      <c r="AU66" s="20"/>
      <c r="AV66" s="20"/>
      <c r="AW66" s="20"/>
      <c r="AX66" s="20"/>
      <c r="AY66" s="20"/>
      <c r="AZ66" s="20"/>
      <c r="BA66" s="20"/>
      <c r="BC66" s="20"/>
      <c r="BE66" s="20"/>
    </row>
    <row r="67" spans="1:57" ht="15" x14ac:dyDescent="0.2">
      <c r="A67" s="3" t="s">
        <v>74</v>
      </c>
      <c r="B67" s="24">
        <v>165</v>
      </c>
      <c r="C67" s="24">
        <v>169</v>
      </c>
      <c r="D67" s="24">
        <v>172</v>
      </c>
      <c r="E67" s="24">
        <v>174</v>
      </c>
      <c r="F67" s="24">
        <v>178.29599999999999</v>
      </c>
      <c r="G67" s="5">
        <v>178</v>
      </c>
      <c r="H67" s="5">
        <v>181</v>
      </c>
      <c r="I67" s="5">
        <v>190</v>
      </c>
      <c r="J67" s="5">
        <v>194</v>
      </c>
      <c r="K67" s="5">
        <v>195</v>
      </c>
      <c r="L67" s="5">
        <v>198</v>
      </c>
      <c r="M67" s="5">
        <v>205</v>
      </c>
      <c r="N67" s="5">
        <v>206</v>
      </c>
      <c r="O67" s="5">
        <v>206</v>
      </c>
      <c r="P67" s="5">
        <v>203</v>
      </c>
      <c r="Q67" s="5">
        <v>207</v>
      </c>
      <c r="R67" s="5">
        <v>208</v>
      </c>
      <c r="S67" s="5">
        <v>209</v>
      </c>
      <c r="T67" s="5">
        <v>212</v>
      </c>
      <c r="U67" s="5">
        <v>219</v>
      </c>
      <c r="V67" s="5">
        <v>225</v>
      </c>
      <c r="W67" s="5">
        <v>233</v>
      </c>
      <c r="X67" s="5">
        <v>238</v>
      </c>
      <c r="Y67" s="5">
        <v>234</v>
      </c>
      <c r="Z67" s="5">
        <v>233</v>
      </c>
      <c r="AA67" s="5">
        <v>189</v>
      </c>
      <c r="AB67" s="5">
        <v>208</v>
      </c>
      <c r="AC67" s="5">
        <v>224</v>
      </c>
      <c r="BE67" s="20"/>
    </row>
    <row r="68" spans="1:57" ht="15" x14ac:dyDescent="0.2">
      <c r="A68" s="3" t="s">
        <v>75</v>
      </c>
      <c r="B68" s="24">
        <v>501</v>
      </c>
      <c r="C68" s="24">
        <v>510</v>
      </c>
      <c r="D68" s="24">
        <v>517</v>
      </c>
      <c r="E68" s="24">
        <v>522</v>
      </c>
      <c r="F68" s="24">
        <v>530.79999999999995</v>
      </c>
      <c r="G68" s="5">
        <v>531</v>
      </c>
      <c r="H68" s="5">
        <v>543</v>
      </c>
      <c r="I68" s="5">
        <v>565</v>
      </c>
      <c r="J68" s="5">
        <v>567</v>
      </c>
      <c r="K68" s="5">
        <v>561</v>
      </c>
      <c r="L68" s="5">
        <v>564</v>
      </c>
      <c r="M68" s="5">
        <v>582</v>
      </c>
      <c r="N68" s="5">
        <v>587</v>
      </c>
      <c r="O68" s="5">
        <v>594</v>
      </c>
      <c r="P68" s="5">
        <v>589</v>
      </c>
      <c r="Q68" s="5">
        <v>593</v>
      </c>
      <c r="R68" s="5">
        <v>589</v>
      </c>
      <c r="S68" s="5">
        <v>580</v>
      </c>
      <c r="T68" s="5">
        <v>573</v>
      </c>
      <c r="U68" s="5">
        <v>593</v>
      </c>
      <c r="V68" s="5">
        <v>601</v>
      </c>
      <c r="W68" s="5">
        <v>622</v>
      </c>
      <c r="X68" s="5">
        <v>640</v>
      </c>
      <c r="Y68" s="5">
        <v>629</v>
      </c>
      <c r="Z68" s="5">
        <v>622</v>
      </c>
      <c r="AA68" s="5">
        <v>507</v>
      </c>
      <c r="AB68" s="5">
        <v>575</v>
      </c>
      <c r="AC68" s="5">
        <v>620</v>
      </c>
      <c r="BE68" s="20"/>
    </row>
    <row r="69" spans="1:57" ht="15" x14ac:dyDescent="0.2">
      <c r="A69" s="3" t="s">
        <v>76</v>
      </c>
      <c r="B69" s="24">
        <v>1140</v>
      </c>
      <c r="C69" s="24">
        <v>1161</v>
      </c>
      <c r="D69" s="24">
        <v>1175</v>
      </c>
      <c r="E69" s="24">
        <v>1190</v>
      </c>
      <c r="F69" s="24">
        <v>1216.8499999999999</v>
      </c>
      <c r="G69" s="5">
        <v>1193</v>
      </c>
      <c r="H69" s="5">
        <v>1193</v>
      </c>
      <c r="I69" s="5">
        <v>1223</v>
      </c>
      <c r="J69" s="5">
        <v>1206</v>
      </c>
      <c r="K69" s="5">
        <v>1206</v>
      </c>
      <c r="L69" s="5">
        <v>1224</v>
      </c>
      <c r="M69" s="5">
        <v>1295</v>
      </c>
      <c r="N69" s="5">
        <v>1316</v>
      </c>
      <c r="O69" s="5">
        <v>1282</v>
      </c>
      <c r="P69" s="5">
        <v>1278</v>
      </c>
      <c r="Q69" s="5">
        <v>1292</v>
      </c>
      <c r="R69" s="5">
        <v>1285</v>
      </c>
      <c r="S69" s="5">
        <v>1283</v>
      </c>
      <c r="T69" s="5">
        <v>1277</v>
      </c>
      <c r="U69" s="5">
        <v>1325</v>
      </c>
      <c r="V69" s="5">
        <v>1343</v>
      </c>
      <c r="W69" s="5">
        <v>1385</v>
      </c>
      <c r="X69" s="5">
        <v>1401</v>
      </c>
      <c r="Y69" s="5">
        <v>1308</v>
      </c>
      <c r="Z69" s="5">
        <v>1301</v>
      </c>
      <c r="AA69" s="5">
        <v>1055</v>
      </c>
      <c r="AB69" s="5">
        <v>1183</v>
      </c>
      <c r="AC69" s="5">
        <v>1267</v>
      </c>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row>
    <row r="70" spans="1:57" ht="15" x14ac:dyDescent="0.2">
      <c r="A70" s="3" t="s">
        <v>262</v>
      </c>
      <c r="B70" s="24">
        <v>629</v>
      </c>
      <c r="C70" s="24">
        <v>642</v>
      </c>
      <c r="D70" s="24">
        <v>651</v>
      </c>
      <c r="E70" s="24">
        <v>660</v>
      </c>
      <c r="F70" s="24">
        <v>668.26800000000003</v>
      </c>
      <c r="G70" s="5">
        <v>673</v>
      </c>
      <c r="H70" s="5">
        <v>674</v>
      </c>
      <c r="I70" s="5">
        <v>679</v>
      </c>
      <c r="J70" s="5">
        <v>693</v>
      </c>
      <c r="K70" s="5">
        <v>685</v>
      </c>
      <c r="L70" s="5">
        <v>695</v>
      </c>
      <c r="M70" s="5">
        <v>735</v>
      </c>
      <c r="N70" s="5">
        <v>748</v>
      </c>
      <c r="O70" s="5">
        <v>744</v>
      </c>
      <c r="P70" s="5">
        <v>736</v>
      </c>
      <c r="Q70" s="5">
        <v>746</v>
      </c>
      <c r="R70" s="5">
        <v>732</v>
      </c>
      <c r="S70" s="5">
        <v>725</v>
      </c>
      <c r="T70" s="5">
        <v>724</v>
      </c>
      <c r="U70" s="5">
        <v>751</v>
      </c>
      <c r="V70" s="5">
        <v>763</v>
      </c>
      <c r="W70" s="5">
        <v>786</v>
      </c>
      <c r="X70" s="5">
        <v>797</v>
      </c>
      <c r="Y70" s="5">
        <v>797</v>
      </c>
      <c r="Z70" s="5">
        <v>787</v>
      </c>
      <c r="AA70" s="5">
        <v>631</v>
      </c>
      <c r="AB70" s="5">
        <v>699</v>
      </c>
      <c r="AC70" s="5">
        <v>755</v>
      </c>
      <c r="BE70" s="20"/>
    </row>
    <row r="71" spans="1:57" ht="15" x14ac:dyDescent="0.2">
      <c r="A71" s="3" t="s">
        <v>78</v>
      </c>
      <c r="B71" s="24">
        <v>378</v>
      </c>
      <c r="C71" s="24">
        <v>384</v>
      </c>
      <c r="D71" s="24">
        <v>387</v>
      </c>
      <c r="E71" s="24">
        <v>392</v>
      </c>
      <c r="F71" s="24">
        <v>398.46800000000002</v>
      </c>
      <c r="G71" s="5">
        <v>397</v>
      </c>
      <c r="H71" s="5">
        <v>399</v>
      </c>
      <c r="I71" s="5">
        <v>411</v>
      </c>
      <c r="J71" s="5">
        <v>415</v>
      </c>
      <c r="K71" s="5">
        <v>411</v>
      </c>
      <c r="L71" s="5">
        <v>419</v>
      </c>
      <c r="M71" s="5">
        <v>430</v>
      </c>
      <c r="N71" s="5">
        <v>432</v>
      </c>
      <c r="O71" s="5">
        <v>432</v>
      </c>
      <c r="P71" s="5">
        <v>431</v>
      </c>
      <c r="Q71" s="5">
        <v>420</v>
      </c>
      <c r="R71" s="5">
        <v>422</v>
      </c>
      <c r="S71" s="5">
        <v>424</v>
      </c>
      <c r="T71" s="5">
        <v>422</v>
      </c>
      <c r="U71" s="5">
        <v>433</v>
      </c>
      <c r="V71" s="5">
        <v>435</v>
      </c>
      <c r="W71" s="5">
        <v>444</v>
      </c>
      <c r="X71" s="5">
        <v>445</v>
      </c>
      <c r="Y71" s="5">
        <v>449</v>
      </c>
      <c r="Z71" s="5">
        <v>446</v>
      </c>
      <c r="AA71" s="5">
        <v>363</v>
      </c>
      <c r="AB71" s="5">
        <v>406</v>
      </c>
      <c r="AC71" s="5">
        <v>436</v>
      </c>
      <c r="AN71" s="20"/>
      <c r="AO71" s="20"/>
      <c r="AP71" s="20"/>
      <c r="AQ71" s="20"/>
      <c r="AR71" s="20"/>
      <c r="AS71" s="20"/>
      <c r="AT71" s="20"/>
      <c r="AU71" s="20"/>
      <c r="AV71" s="20"/>
      <c r="AW71" s="20"/>
      <c r="AX71" s="20"/>
      <c r="AY71" s="20"/>
      <c r="AZ71" s="20"/>
      <c r="BA71" s="20"/>
      <c r="BC71" s="20"/>
      <c r="BE71" s="20"/>
    </row>
    <row r="72" spans="1:57" ht="15" x14ac:dyDescent="0.2">
      <c r="A72" s="3" t="s">
        <v>79</v>
      </c>
      <c r="B72" s="24">
        <v>889</v>
      </c>
      <c r="C72" s="24">
        <v>906</v>
      </c>
      <c r="D72" s="24">
        <v>918</v>
      </c>
      <c r="E72" s="24">
        <v>932</v>
      </c>
      <c r="F72" s="24">
        <v>943.73400000000004</v>
      </c>
      <c r="G72" s="5">
        <v>942</v>
      </c>
      <c r="H72" s="5">
        <v>947</v>
      </c>
      <c r="I72" s="5">
        <v>976</v>
      </c>
      <c r="J72" s="5">
        <v>989</v>
      </c>
      <c r="K72" s="5">
        <v>980</v>
      </c>
      <c r="L72" s="5">
        <v>982</v>
      </c>
      <c r="M72" s="5">
        <v>998</v>
      </c>
      <c r="N72" s="5">
        <v>1022</v>
      </c>
      <c r="O72" s="5">
        <v>1018</v>
      </c>
      <c r="P72" s="5">
        <v>1014</v>
      </c>
      <c r="Q72" s="5">
        <v>1016</v>
      </c>
      <c r="R72" s="5">
        <v>1024</v>
      </c>
      <c r="S72" s="5">
        <v>1028</v>
      </c>
      <c r="T72" s="5">
        <v>1028</v>
      </c>
      <c r="U72" s="5">
        <v>1063</v>
      </c>
      <c r="V72" s="5">
        <v>1079</v>
      </c>
      <c r="W72" s="5">
        <v>1111</v>
      </c>
      <c r="X72" s="5">
        <v>1154</v>
      </c>
      <c r="Y72" s="5">
        <v>1173</v>
      </c>
      <c r="Z72" s="5">
        <v>1174</v>
      </c>
      <c r="AA72" s="5">
        <v>948</v>
      </c>
      <c r="AB72" s="5">
        <v>1063</v>
      </c>
      <c r="AC72" s="5">
        <v>1133</v>
      </c>
      <c r="AP72" s="20"/>
      <c r="AQ72" s="20"/>
      <c r="AR72" s="20"/>
      <c r="AS72" s="20"/>
      <c r="AT72" s="20"/>
      <c r="AU72" s="20"/>
      <c r="AV72" s="20"/>
      <c r="AW72" s="20"/>
      <c r="AX72" s="20"/>
      <c r="AY72" s="20"/>
      <c r="AZ72" s="20"/>
      <c r="BA72" s="20"/>
      <c r="BB72" s="20"/>
      <c r="BD72" s="20"/>
      <c r="BE72" s="20"/>
    </row>
    <row r="73" spans="1:57" ht="15.75" x14ac:dyDescent="0.25">
      <c r="A73" s="9" t="s">
        <v>125</v>
      </c>
      <c r="B73" s="26">
        <v>23844</v>
      </c>
      <c r="C73" s="26">
        <v>24301</v>
      </c>
      <c r="D73" s="26">
        <v>24621</v>
      </c>
      <c r="E73" s="26">
        <v>24917</v>
      </c>
      <c r="F73" s="26">
        <v>25307.499</v>
      </c>
      <c r="G73" s="10">
        <v>25228</v>
      </c>
      <c r="H73" s="10">
        <v>25354</v>
      </c>
      <c r="I73" s="10">
        <v>26200</v>
      </c>
      <c r="J73" s="10">
        <v>26439</v>
      </c>
      <c r="K73" s="10">
        <v>26102</v>
      </c>
      <c r="L73" s="10">
        <v>26180</v>
      </c>
      <c r="M73" s="10">
        <v>27081</v>
      </c>
      <c r="N73" s="10">
        <v>27440</v>
      </c>
      <c r="O73" s="10">
        <v>27296</v>
      </c>
      <c r="P73" s="10">
        <v>27019</v>
      </c>
      <c r="Q73" s="10">
        <v>26938</v>
      </c>
      <c r="R73" s="10">
        <v>26771</v>
      </c>
      <c r="S73" s="10">
        <v>26706</v>
      </c>
      <c r="T73" s="10">
        <v>26724</v>
      </c>
      <c r="U73" s="10">
        <v>27664</v>
      </c>
      <c r="V73" s="10">
        <v>28033</v>
      </c>
      <c r="W73" s="10">
        <v>28866</v>
      </c>
      <c r="X73" s="10">
        <v>29526</v>
      </c>
      <c r="Y73" s="10">
        <v>29048</v>
      </c>
      <c r="Z73" s="10">
        <v>29215</v>
      </c>
      <c r="AA73" s="10">
        <v>23632</v>
      </c>
      <c r="AB73" s="10">
        <v>26520</v>
      </c>
      <c r="AC73" s="10">
        <v>28498</v>
      </c>
      <c r="AI73" s="20"/>
      <c r="AJ73" s="20"/>
      <c r="AK73" s="20"/>
      <c r="AL73" s="20"/>
      <c r="AM73" s="20"/>
      <c r="AN73" s="20"/>
      <c r="AO73" s="20"/>
      <c r="AP73" s="20"/>
      <c r="AQ73" s="20"/>
      <c r="AR73" s="20"/>
      <c r="AS73" s="20"/>
      <c r="AT73" s="20"/>
      <c r="AU73" s="20"/>
      <c r="AV73" s="20"/>
      <c r="AW73" s="20"/>
      <c r="AX73" s="20"/>
      <c r="AY73" s="20"/>
      <c r="AZ73" s="20"/>
      <c r="BA73" s="20"/>
      <c r="BB73" s="20"/>
      <c r="BC73" s="20"/>
      <c r="BD73" s="20"/>
      <c r="BE73" s="20"/>
    </row>
    <row r="74" spans="1:57" ht="21" customHeight="1" x14ac:dyDescent="0.25">
      <c r="A74" s="9" t="s">
        <v>87</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BE74" s="20"/>
    </row>
    <row r="75" spans="1:57" ht="18" customHeight="1" x14ac:dyDescent="0.2">
      <c r="A75" s="3" t="s">
        <v>49</v>
      </c>
      <c r="B75" s="5">
        <v>1213</v>
      </c>
      <c r="C75" s="5">
        <v>1255</v>
      </c>
      <c r="D75" s="5">
        <v>1273</v>
      </c>
      <c r="E75" s="5">
        <v>1285</v>
      </c>
      <c r="F75" s="5">
        <v>1302.5450000000001</v>
      </c>
      <c r="G75" s="5">
        <v>1319</v>
      </c>
      <c r="H75" s="5">
        <v>1307</v>
      </c>
      <c r="I75" s="5">
        <v>1333</v>
      </c>
      <c r="J75" s="5">
        <v>1353</v>
      </c>
      <c r="K75" s="5">
        <v>1329</v>
      </c>
      <c r="L75" s="5">
        <v>1318</v>
      </c>
      <c r="M75" s="5">
        <v>1390</v>
      </c>
      <c r="N75" s="5">
        <v>1354</v>
      </c>
      <c r="O75" s="5">
        <v>1342</v>
      </c>
      <c r="P75" s="5">
        <v>1293</v>
      </c>
      <c r="Q75" s="5">
        <v>1273</v>
      </c>
      <c r="R75" s="5">
        <v>1261</v>
      </c>
      <c r="S75" s="5">
        <v>1270</v>
      </c>
      <c r="T75" s="5">
        <v>1268</v>
      </c>
      <c r="U75" s="5">
        <v>1299</v>
      </c>
      <c r="V75" s="5">
        <v>1308</v>
      </c>
      <c r="W75" s="5">
        <v>1345</v>
      </c>
      <c r="X75" s="5">
        <v>1344</v>
      </c>
      <c r="Y75" s="5">
        <v>1351</v>
      </c>
      <c r="Z75" s="5">
        <v>1586</v>
      </c>
      <c r="AA75" s="5">
        <v>1254</v>
      </c>
      <c r="AB75" s="5">
        <v>1382</v>
      </c>
      <c r="AC75" s="5">
        <v>1493</v>
      </c>
      <c r="AI75" s="20"/>
      <c r="AJ75" s="20"/>
      <c r="AK75" s="20"/>
      <c r="AL75" s="20"/>
      <c r="AM75" s="20"/>
      <c r="AN75" s="20"/>
      <c r="AO75" s="20"/>
      <c r="AP75" s="20"/>
      <c r="AQ75" s="20"/>
      <c r="AR75" s="20"/>
      <c r="AS75" s="20"/>
      <c r="AT75" s="20"/>
      <c r="AU75" s="20"/>
      <c r="AV75" s="20"/>
      <c r="AW75" s="20"/>
      <c r="AX75" s="20"/>
      <c r="AY75" s="20"/>
      <c r="AZ75" s="20"/>
      <c r="BA75" s="20"/>
      <c r="BB75" s="20"/>
      <c r="BC75" s="20"/>
      <c r="BD75" s="20"/>
      <c r="BE75" s="20"/>
    </row>
    <row r="76" spans="1:57" ht="12.75" customHeight="1" x14ac:dyDescent="0.2">
      <c r="A76" s="3" t="s">
        <v>50</v>
      </c>
      <c r="B76" s="5">
        <v>2382</v>
      </c>
      <c r="C76" s="5">
        <v>2443</v>
      </c>
      <c r="D76" s="5">
        <v>2492.3760000000002</v>
      </c>
      <c r="E76" s="5">
        <v>2516</v>
      </c>
      <c r="F76" s="5">
        <v>2540.9830000000002</v>
      </c>
      <c r="G76" s="5">
        <v>2466</v>
      </c>
      <c r="H76" s="5">
        <v>2488</v>
      </c>
      <c r="I76" s="5">
        <v>2634</v>
      </c>
      <c r="J76" s="5">
        <v>2688</v>
      </c>
      <c r="K76" s="5">
        <v>2611</v>
      </c>
      <c r="L76" s="5">
        <v>2623</v>
      </c>
      <c r="M76" s="5">
        <v>2742</v>
      </c>
      <c r="N76" s="5">
        <v>2743</v>
      </c>
      <c r="O76" s="5">
        <v>2723</v>
      </c>
      <c r="P76" s="5">
        <v>2679</v>
      </c>
      <c r="Q76" s="5">
        <v>2719</v>
      </c>
      <c r="R76" s="5">
        <v>2694</v>
      </c>
      <c r="S76" s="5">
        <v>2741</v>
      </c>
      <c r="T76" s="5">
        <v>2771</v>
      </c>
      <c r="U76" s="5">
        <v>2898</v>
      </c>
      <c r="V76" s="5">
        <v>2954</v>
      </c>
      <c r="W76" s="5">
        <v>3078</v>
      </c>
      <c r="X76" s="5">
        <v>3257</v>
      </c>
      <c r="Y76" s="5">
        <v>3127</v>
      </c>
      <c r="Z76" s="5">
        <v>3262</v>
      </c>
      <c r="AA76" s="5">
        <v>2562</v>
      </c>
      <c r="AB76" s="5">
        <v>2888</v>
      </c>
      <c r="AC76" s="5">
        <v>3134</v>
      </c>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row>
    <row r="77" spans="1:57" ht="12.75" customHeight="1" x14ac:dyDescent="0.2">
      <c r="A77" s="3" t="s">
        <v>260</v>
      </c>
      <c r="B77" s="5">
        <v>873</v>
      </c>
      <c r="C77" s="5">
        <v>897</v>
      </c>
      <c r="D77" s="5">
        <v>915</v>
      </c>
      <c r="E77" s="5">
        <v>925</v>
      </c>
      <c r="F77" s="5">
        <v>940.40499999999997</v>
      </c>
      <c r="G77" s="5">
        <v>951</v>
      </c>
      <c r="H77" s="5">
        <v>920</v>
      </c>
      <c r="I77" s="5">
        <v>978</v>
      </c>
      <c r="J77" s="5">
        <v>983</v>
      </c>
      <c r="K77" s="5">
        <v>966</v>
      </c>
      <c r="L77" s="5">
        <v>966</v>
      </c>
      <c r="M77" s="5">
        <v>1043</v>
      </c>
      <c r="N77" s="5">
        <v>1032</v>
      </c>
      <c r="O77" s="5">
        <v>1052</v>
      </c>
      <c r="P77" s="5">
        <v>1042</v>
      </c>
      <c r="Q77" s="5">
        <v>1049</v>
      </c>
      <c r="R77" s="5">
        <v>1040</v>
      </c>
      <c r="S77" s="5">
        <v>1049</v>
      </c>
      <c r="T77" s="5">
        <v>1063</v>
      </c>
      <c r="U77" s="5">
        <v>1100</v>
      </c>
      <c r="V77" s="5">
        <v>1102</v>
      </c>
      <c r="W77" s="5">
        <v>1133</v>
      </c>
      <c r="X77" s="5">
        <v>1163</v>
      </c>
      <c r="Y77" s="5">
        <v>1148</v>
      </c>
      <c r="Z77" s="5">
        <v>1145</v>
      </c>
      <c r="AA77" s="5">
        <v>887</v>
      </c>
      <c r="AB77" s="5">
        <v>1012</v>
      </c>
      <c r="AC77" s="5">
        <v>1112</v>
      </c>
      <c r="AO77" s="20"/>
      <c r="AP77" s="20"/>
      <c r="AQ77" s="20"/>
      <c r="AR77" s="20"/>
      <c r="AS77" s="20"/>
      <c r="AT77" s="20"/>
      <c r="AU77" s="20"/>
      <c r="AV77" s="20"/>
      <c r="AW77" s="20"/>
      <c r="AX77" s="20"/>
      <c r="AY77" s="20"/>
      <c r="AZ77" s="20"/>
      <c r="BA77" s="20"/>
      <c r="BB77" s="20"/>
      <c r="BD77" s="20"/>
      <c r="BE77" s="20"/>
    </row>
    <row r="78" spans="1:57" ht="15" x14ac:dyDescent="0.2">
      <c r="A78" s="3" t="s">
        <v>52</v>
      </c>
      <c r="B78" s="5">
        <v>766</v>
      </c>
      <c r="C78" s="5">
        <v>789</v>
      </c>
      <c r="D78" s="5">
        <v>803</v>
      </c>
      <c r="E78" s="5">
        <v>804</v>
      </c>
      <c r="F78" s="5">
        <v>814.78899999999999</v>
      </c>
      <c r="G78" s="5">
        <v>795</v>
      </c>
      <c r="H78" s="5">
        <v>800</v>
      </c>
      <c r="I78" s="5">
        <v>864</v>
      </c>
      <c r="J78" s="5">
        <v>871</v>
      </c>
      <c r="K78" s="5">
        <v>872</v>
      </c>
      <c r="L78" s="5">
        <v>851</v>
      </c>
      <c r="M78" s="5">
        <v>903</v>
      </c>
      <c r="N78" s="5">
        <v>902</v>
      </c>
      <c r="O78" s="5">
        <v>896</v>
      </c>
      <c r="P78" s="5">
        <v>893</v>
      </c>
      <c r="Q78" s="5">
        <v>882</v>
      </c>
      <c r="R78" s="5">
        <v>878</v>
      </c>
      <c r="S78" s="5">
        <v>872</v>
      </c>
      <c r="T78" s="5">
        <v>882</v>
      </c>
      <c r="U78" s="5">
        <v>908</v>
      </c>
      <c r="V78" s="5">
        <v>931</v>
      </c>
      <c r="W78" s="5">
        <v>963</v>
      </c>
      <c r="X78" s="5">
        <v>996</v>
      </c>
      <c r="Y78" s="5">
        <v>983</v>
      </c>
      <c r="Z78" s="5">
        <v>985</v>
      </c>
      <c r="AA78" s="5">
        <v>737</v>
      </c>
      <c r="AB78" s="5">
        <v>865</v>
      </c>
      <c r="AC78" s="5">
        <v>953</v>
      </c>
      <c r="AH78" s="20"/>
      <c r="AI78" s="20"/>
      <c r="AJ78" s="20"/>
      <c r="AK78" s="20"/>
      <c r="AL78" s="20"/>
      <c r="AM78" s="20"/>
      <c r="AN78" s="20"/>
      <c r="AO78" s="20"/>
      <c r="AP78" s="20"/>
      <c r="AQ78" s="20"/>
      <c r="AR78" s="20"/>
      <c r="AS78" s="20"/>
      <c r="AT78" s="20"/>
      <c r="AU78" s="20"/>
      <c r="AV78" s="20"/>
      <c r="AW78" s="20"/>
      <c r="AX78" s="20"/>
      <c r="AY78" s="20"/>
      <c r="AZ78" s="20"/>
      <c r="BA78" s="20"/>
      <c r="BB78" s="20"/>
      <c r="BC78" s="20"/>
      <c r="BE78" s="20"/>
    </row>
    <row r="79" spans="1:57" ht="15" x14ac:dyDescent="0.2">
      <c r="A79" s="3" t="s">
        <v>259</v>
      </c>
      <c r="B79" s="5">
        <v>263</v>
      </c>
      <c r="C79" s="5">
        <v>269</v>
      </c>
      <c r="D79" s="5">
        <v>273</v>
      </c>
      <c r="E79" s="5">
        <v>277</v>
      </c>
      <c r="F79" s="5">
        <v>285.38</v>
      </c>
      <c r="G79" s="5">
        <v>285</v>
      </c>
      <c r="H79" s="5">
        <v>287</v>
      </c>
      <c r="I79" s="5">
        <v>291</v>
      </c>
      <c r="J79" s="5">
        <v>290</v>
      </c>
      <c r="K79" s="5">
        <v>291</v>
      </c>
      <c r="L79" s="5">
        <v>293</v>
      </c>
      <c r="M79" s="5">
        <v>290</v>
      </c>
      <c r="N79" s="5">
        <v>295</v>
      </c>
      <c r="O79" s="5">
        <v>298</v>
      </c>
      <c r="P79" s="5">
        <v>312</v>
      </c>
      <c r="Q79" s="5">
        <v>316</v>
      </c>
      <c r="R79" s="5">
        <v>318</v>
      </c>
      <c r="S79" s="5">
        <v>316</v>
      </c>
      <c r="T79" s="5">
        <v>307</v>
      </c>
      <c r="U79" s="5">
        <v>319</v>
      </c>
      <c r="V79" s="5">
        <v>324</v>
      </c>
      <c r="W79" s="5">
        <v>333</v>
      </c>
      <c r="X79" s="5">
        <v>336</v>
      </c>
      <c r="Y79" s="5">
        <v>340</v>
      </c>
      <c r="Z79" s="5">
        <v>345</v>
      </c>
      <c r="AA79" s="5">
        <v>274</v>
      </c>
      <c r="AB79" s="5">
        <v>308</v>
      </c>
      <c r="AC79" s="5">
        <v>339</v>
      </c>
      <c r="AH79" s="20"/>
      <c r="AI79" s="20"/>
      <c r="AJ79" s="20"/>
      <c r="AK79" s="20"/>
      <c r="AL79" s="20"/>
      <c r="AM79" s="20"/>
      <c r="AN79" s="20"/>
      <c r="AO79" s="20"/>
      <c r="AP79" s="20"/>
      <c r="AQ79" s="20"/>
      <c r="AR79" s="20"/>
      <c r="AS79" s="20"/>
      <c r="AT79" s="20"/>
      <c r="AU79" s="20"/>
      <c r="AV79" s="20"/>
      <c r="AW79" s="20"/>
      <c r="AX79" s="20"/>
      <c r="AY79" s="20"/>
      <c r="AZ79" s="20"/>
      <c r="BA79" s="20"/>
      <c r="BB79" s="20"/>
      <c r="BC79" s="20"/>
      <c r="BE79" s="20"/>
    </row>
    <row r="80" spans="1:57" ht="15" x14ac:dyDescent="0.2">
      <c r="A80" s="3" t="s">
        <v>54</v>
      </c>
      <c r="B80" s="5">
        <v>1659</v>
      </c>
      <c r="C80" s="5">
        <v>1719</v>
      </c>
      <c r="D80" s="5">
        <v>1763</v>
      </c>
      <c r="E80" s="5">
        <v>1791</v>
      </c>
      <c r="F80" s="5">
        <v>1805.826</v>
      </c>
      <c r="G80" s="5">
        <v>1808</v>
      </c>
      <c r="H80" s="5">
        <v>1821</v>
      </c>
      <c r="I80" s="5">
        <v>1920</v>
      </c>
      <c r="J80" s="5">
        <v>1902</v>
      </c>
      <c r="K80" s="5">
        <v>1912</v>
      </c>
      <c r="L80" s="5">
        <v>1935</v>
      </c>
      <c r="M80" s="5">
        <v>1943</v>
      </c>
      <c r="N80" s="5">
        <v>2012</v>
      </c>
      <c r="O80" s="5">
        <v>2012</v>
      </c>
      <c r="P80" s="5">
        <v>1988</v>
      </c>
      <c r="Q80" s="5">
        <v>1976</v>
      </c>
      <c r="R80" s="5">
        <v>1965</v>
      </c>
      <c r="S80" s="5">
        <v>1942</v>
      </c>
      <c r="T80" s="5">
        <v>1966</v>
      </c>
      <c r="U80" s="5">
        <v>2032</v>
      </c>
      <c r="V80" s="5">
        <v>2087</v>
      </c>
      <c r="W80" s="5">
        <v>2150</v>
      </c>
      <c r="X80" s="5">
        <v>2267</v>
      </c>
      <c r="Y80" s="5">
        <v>2234</v>
      </c>
      <c r="Z80" s="5">
        <v>2240</v>
      </c>
      <c r="AA80" s="5">
        <v>1692</v>
      </c>
      <c r="AB80" s="5">
        <v>2051</v>
      </c>
      <c r="AC80" s="5">
        <v>2223</v>
      </c>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row>
    <row r="81" spans="1:57" ht="15" x14ac:dyDescent="0.2">
      <c r="A81" s="3" t="s">
        <v>55</v>
      </c>
      <c r="B81" s="5">
        <v>783</v>
      </c>
      <c r="C81" s="5">
        <v>792</v>
      </c>
      <c r="D81" s="5">
        <v>796</v>
      </c>
      <c r="E81" s="5">
        <v>804</v>
      </c>
      <c r="F81" s="5">
        <v>815.10299999999995</v>
      </c>
      <c r="G81" s="5">
        <v>820</v>
      </c>
      <c r="H81" s="5">
        <v>821</v>
      </c>
      <c r="I81" s="5">
        <v>852</v>
      </c>
      <c r="J81" s="5">
        <v>850</v>
      </c>
      <c r="K81" s="5">
        <v>857</v>
      </c>
      <c r="L81" s="5">
        <v>860</v>
      </c>
      <c r="M81" s="5">
        <v>877</v>
      </c>
      <c r="N81" s="5">
        <v>897</v>
      </c>
      <c r="O81" s="5">
        <v>893</v>
      </c>
      <c r="P81" s="5">
        <v>875</v>
      </c>
      <c r="Q81" s="5">
        <v>833</v>
      </c>
      <c r="R81" s="5">
        <v>829</v>
      </c>
      <c r="S81" s="5">
        <v>831</v>
      </c>
      <c r="T81" s="5">
        <v>817</v>
      </c>
      <c r="U81" s="5">
        <v>819</v>
      </c>
      <c r="V81" s="5">
        <v>817</v>
      </c>
      <c r="W81" s="5">
        <v>836</v>
      </c>
      <c r="X81" s="5">
        <v>839</v>
      </c>
      <c r="Y81" s="5">
        <v>850</v>
      </c>
      <c r="Z81" s="5">
        <v>854</v>
      </c>
      <c r="AA81" s="5">
        <v>691</v>
      </c>
      <c r="AB81" s="5">
        <v>783</v>
      </c>
      <c r="AC81" s="5">
        <v>851</v>
      </c>
      <c r="AH81" s="20"/>
      <c r="AI81" s="20"/>
      <c r="AJ81" s="20"/>
      <c r="AK81" s="20"/>
      <c r="AL81" s="20"/>
      <c r="AM81" s="20"/>
      <c r="AN81" s="20"/>
      <c r="AO81" s="20"/>
      <c r="AP81" s="20"/>
      <c r="AQ81" s="20"/>
      <c r="AR81" s="20"/>
      <c r="AS81" s="20"/>
      <c r="AT81" s="20"/>
      <c r="AU81" s="20"/>
      <c r="AV81" s="20"/>
      <c r="AW81" s="20"/>
      <c r="AX81" s="20"/>
      <c r="AY81" s="20"/>
      <c r="AZ81" s="20"/>
      <c r="BA81" s="20"/>
      <c r="BB81" s="20"/>
      <c r="BC81" s="20"/>
      <c r="BE81" s="20"/>
    </row>
    <row r="82" spans="1:57" ht="14.25" customHeight="1" x14ac:dyDescent="0.2">
      <c r="A82" s="3" t="s">
        <v>258</v>
      </c>
      <c r="B82" s="5">
        <v>812</v>
      </c>
      <c r="C82" s="5">
        <v>835</v>
      </c>
      <c r="D82" s="5">
        <v>853</v>
      </c>
      <c r="E82" s="5">
        <v>864</v>
      </c>
      <c r="F82" s="5">
        <v>887.67499999999995</v>
      </c>
      <c r="G82" s="5">
        <v>909</v>
      </c>
      <c r="H82" s="5">
        <v>935</v>
      </c>
      <c r="I82" s="5">
        <v>962</v>
      </c>
      <c r="J82" s="5">
        <v>982</v>
      </c>
      <c r="K82" s="5">
        <v>988</v>
      </c>
      <c r="L82" s="5">
        <v>942</v>
      </c>
      <c r="M82" s="5">
        <v>1055</v>
      </c>
      <c r="N82" s="5">
        <v>1050</v>
      </c>
      <c r="O82" s="5">
        <v>1043</v>
      </c>
      <c r="P82" s="5">
        <v>1041</v>
      </c>
      <c r="Q82" s="5">
        <v>1045</v>
      </c>
      <c r="R82" s="5">
        <v>1040</v>
      </c>
      <c r="S82" s="5">
        <v>1037</v>
      </c>
      <c r="T82" s="5">
        <v>1037</v>
      </c>
      <c r="U82" s="5">
        <v>1079</v>
      </c>
      <c r="V82" s="5">
        <v>1089</v>
      </c>
      <c r="W82" s="5">
        <v>1101</v>
      </c>
      <c r="X82" s="5">
        <v>1139</v>
      </c>
      <c r="Y82" s="5">
        <v>1150</v>
      </c>
      <c r="Z82" s="5">
        <v>1148</v>
      </c>
      <c r="AA82" s="5">
        <v>903</v>
      </c>
      <c r="AB82" s="5">
        <v>1048</v>
      </c>
      <c r="AC82" s="5">
        <v>1133</v>
      </c>
      <c r="AO82" s="20"/>
      <c r="AP82" s="20"/>
      <c r="AQ82" s="20"/>
      <c r="AR82" s="20"/>
      <c r="AS82" s="20"/>
      <c r="AT82" s="20"/>
      <c r="AU82" s="20"/>
      <c r="AV82" s="20"/>
      <c r="AW82" s="20"/>
      <c r="AX82" s="20"/>
      <c r="AY82" s="20"/>
      <c r="AZ82" s="20"/>
      <c r="BA82" s="20"/>
      <c r="BB82" s="20"/>
      <c r="BD82" s="20"/>
      <c r="BE82" s="20"/>
    </row>
    <row r="83" spans="1:57" ht="14.25" customHeight="1" x14ac:dyDescent="0.2">
      <c r="A83" s="3" t="s">
        <v>57</v>
      </c>
      <c r="B83" s="5">
        <v>487</v>
      </c>
      <c r="C83" s="5">
        <v>495</v>
      </c>
      <c r="D83" s="5">
        <v>500</v>
      </c>
      <c r="E83" s="5">
        <v>507</v>
      </c>
      <c r="F83" s="5">
        <v>514.697</v>
      </c>
      <c r="G83" s="5">
        <v>514</v>
      </c>
      <c r="H83" s="5">
        <v>517</v>
      </c>
      <c r="I83" s="5">
        <v>532</v>
      </c>
      <c r="J83" s="5">
        <v>536</v>
      </c>
      <c r="K83" s="5">
        <v>528</v>
      </c>
      <c r="L83" s="5">
        <v>526</v>
      </c>
      <c r="M83" s="5">
        <v>534</v>
      </c>
      <c r="N83" s="5">
        <v>545</v>
      </c>
      <c r="O83" s="5">
        <v>537</v>
      </c>
      <c r="P83" s="5">
        <v>536</v>
      </c>
      <c r="Q83" s="5">
        <v>521</v>
      </c>
      <c r="R83" s="5">
        <v>519</v>
      </c>
      <c r="S83" s="5">
        <v>516</v>
      </c>
      <c r="T83" s="5">
        <v>511</v>
      </c>
      <c r="U83" s="5">
        <v>529</v>
      </c>
      <c r="V83" s="5">
        <v>532</v>
      </c>
      <c r="W83" s="5">
        <v>545</v>
      </c>
      <c r="X83" s="5">
        <v>566</v>
      </c>
      <c r="Y83" s="5">
        <v>571</v>
      </c>
      <c r="Z83" s="5">
        <v>573</v>
      </c>
      <c r="AA83" s="5">
        <v>467</v>
      </c>
      <c r="AB83" s="5">
        <v>521</v>
      </c>
      <c r="AC83" s="5">
        <v>560</v>
      </c>
      <c r="BE83" s="20"/>
    </row>
    <row r="84" spans="1:57" ht="14.25" customHeight="1" x14ac:dyDescent="0.2">
      <c r="A84" s="3" t="s">
        <v>58</v>
      </c>
      <c r="B84" s="5">
        <v>683</v>
      </c>
      <c r="C84" s="5">
        <v>704</v>
      </c>
      <c r="D84" s="5">
        <v>721</v>
      </c>
      <c r="E84" s="5">
        <v>729</v>
      </c>
      <c r="F84" s="5">
        <v>749.45299999999997</v>
      </c>
      <c r="G84" s="5">
        <v>755</v>
      </c>
      <c r="H84" s="5">
        <v>769</v>
      </c>
      <c r="I84" s="5">
        <v>787</v>
      </c>
      <c r="J84" s="5">
        <v>808</v>
      </c>
      <c r="K84" s="5">
        <v>822</v>
      </c>
      <c r="L84" s="5">
        <v>844</v>
      </c>
      <c r="M84" s="5">
        <v>876</v>
      </c>
      <c r="N84" s="5">
        <v>904</v>
      </c>
      <c r="O84" s="5">
        <v>866</v>
      </c>
      <c r="P84" s="5">
        <v>848</v>
      </c>
      <c r="Q84" s="5">
        <v>853</v>
      </c>
      <c r="R84" s="5">
        <v>852</v>
      </c>
      <c r="S84" s="5">
        <v>841</v>
      </c>
      <c r="T84" s="5">
        <v>842</v>
      </c>
      <c r="U84" s="5">
        <v>875</v>
      </c>
      <c r="V84" s="5">
        <v>887</v>
      </c>
      <c r="W84" s="5">
        <v>934</v>
      </c>
      <c r="X84" s="5">
        <v>1004</v>
      </c>
      <c r="Y84" s="5">
        <v>1006</v>
      </c>
      <c r="Z84" s="5">
        <v>1018</v>
      </c>
      <c r="AA84" s="5">
        <v>793</v>
      </c>
      <c r="AB84" s="5">
        <v>932</v>
      </c>
      <c r="AC84" s="5">
        <v>1021</v>
      </c>
      <c r="AZ84" s="20"/>
      <c r="BA84" s="20"/>
      <c r="BB84" s="20"/>
      <c r="BE84" s="20"/>
    </row>
    <row r="85" spans="1:57" ht="14.25" customHeight="1" x14ac:dyDescent="0.2">
      <c r="A85" s="3" t="s">
        <v>261</v>
      </c>
      <c r="B85" s="5">
        <v>526</v>
      </c>
      <c r="C85" s="5">
        <v>537</v>
      </c>
      <c r="D85" s="5">
        <v>546</v>
      </c>
      <c r="E85" s="5">
        <v>554</v>
      </c>
      <c r="F85" s="5">
        <v>564.21500000000003</v>
      </c>
      <c r="G85" s="5">
        <v>589</v>
      </c>
      <c r="H85" s="5">
        <v>594</v>
      </c>
      <c r="I85" s="5">
        <v>610</v>
      </c>
      <c r="J85" s="5">
        <v>612</v>
      </c>
      <c r="K85" s="5">
        <v>610</v>
      </c>
      <c r="L85" s="5">
        <v>600</v>
      </c>
      <c r="M85" s="5">
        <v>704</v>
      </c>
      <c r="N85" s="5">
        <v>731</v>
      </c>
      <c r="O85" s="5">
        <v>736</v>
      </c>
      <c r="P85" s="5">
        <v>733</v>
      </c>
      <c r="Q85" s="5">
        <v>714</v>
      </c>
      <c r="R85" s="5">
        <v>741</v>
      </c>
      <c r="S85" s="5">
        <v>730</v>
      </c>
      <c r="T85" s="5">
        <v>733</v>
      </c>
      <c r="U85" s="5">
        <v>754</v>
      </c>
      <c r="V85" s="5">
        <v>776</v>
      </c>
      <c r="W85" s="5">
        <v>800</v>
      </c>
      <c r="X85" s="5">
        <v>792</v>
      </c>
      <c r="Y85" s="5">
        <v>797</v>
      </c>
      <c r="Z85" s="5">
        <v>791</v>
      </c>
      <c r="AA85" s="5">
        <v>624</v>
      </c>
      <c r="AB85" s="5">
        <v>715</v>
      </c>
      <c r="AC85" s="5">
        <v>784</v>
      </c>
      <c r="BE85" s="20"/>
    </row>
    <row r="86" spans="1:57" ht="15" customHeight="1" x14ac:dyDescent="0.2">
      <c r="A86" s="3" t="s">
        <v>60</v>
      </c>
      <c r="B86" s="5">
        <v>2587</v>
      </c>
      <c r="C86" s="5">
        <v>2651</v>
      </c>
      <c r="D86" s="5">
        <v>2701</v>
      </c>
      <c r="E86" s="5">
        <v>2752</v>
      </c>
      <c r="F86" s="5">
        <v>2796.2640000000001</v>
      </c>
      <c r="G86" s="5">
        <v>2770</v>
      </c>
      <c r="H86" s="5">
        <v>2829</v>
      </c>
      <c r="I86" s="5">
        <v>2901</v>
      </c>
      <c r="J86" s="5">
        <v>2929</v>
      </c>
      <c r="K86" s="5">
        <v>2947</v>
      </c>
      <c r="L86" s="5">
        <v>2948</v>
      </c>
      <c r="M86" s="5">
        <v>2964</v>
      </c>
      <c r="N86" s="5">
        <v>3015</v>
      </c>
      <c r="O86" s="5">
        <v>2932</v>
      </c>
      <c r="P86" s="5">
        <v>2953</v>
      </c>
      <c r="Q86" s="5">
        <v>2835</v>
      </c>
      <c r="R86" s="5">
        <v>2848</v>
      </c>
      <c r="S86" s="5">
        <v>2824</v>
      </c>
      <c r="T86" s="5">
        <v>2833</v>
      </c>
      <c r="U86" s="5">
        <v>2889</v>
      </c>
      <c r="V86" s="5">
        <v>2951</v>
      </c>
      <c r="W86" s="5">
        <v>3026</v>
      </c>
      <c r="X86" s="5">
        <v>3014</v>
      </c>
      <c r="Y86" s="5">
        <v>3138</v>
      </c>
      <c r="Z86" s="5">
        <v>3158</v>
      </c>
      <c r="AA86" s="5">
        <v>2468</v>
      </c>
      <c r="AB86" s="5">
        <v>2757</v>
      </c>
      <c r="AC86" s="5">
        <v>3039</v>
      </c>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row>
    <row r="87" spans="1:57" ht="15.75" customHeight="1" x14ac:dyDescent="0.2">
      <c r="A87" s="3" t="s">
        <v>173</v>
      </c>
      <c r="B87" s="5">
        <v>168</v>
      </c>
      <c r="C87" s="5">
        <v>172</v>
      </c>
      <c r="D87" s="5">
        <v>175</v>
      </c>
      <c r="E87" s="5">
        <v>177</v>
      </c>
      <c r="F87" s="5">
        <v>175.30600000000001</v>
      </c>
      <c r="G87" s="5">
        <v>175</v>
      </c>
      <c r="H87" s="5">
        <v>177</v>
      </c>
      <c r="I87" s="5">
        <v>179</v>
      </c>
      <c r="J87" s="5">
        <v>186</v>
      </c>
      <c r="K87" s="5">
        <v>186</v>
      </c>
      <c r="L87" s="5">
        <v>176</v>
      </c>
      <c r="M87" s="5">
        <v>208</v>
      </c>
      <c r="N87" s="5">
        <v>209</v>
      </c>
      <c r="O87" s="5">
        <v>205</v>
      </c>
      <c r="P87" s="5">
        <v>206</v>
      </c>
      <c r="Q87" s="5">
        <v>206</v>
      </c>
      <c r="R87" s="5">
        <v>206</v>
      </c>
      <c r="S87" s="5">
        <v>209</v>
      </c>
      <c r="T87" s="5">
        <v>212</v>
      </c>
      <c r="U87" s="5">
        <v>220</v>
      </c>
      <c r="V87" s="5">
        <v>226</v>
      </c>
      <c r="W87" s="5">
        <v>256</v>
      </c>
      <c r="X87" s="5">
        <v>241</v>
      </c>
      <c r="Y87" s="5">
        <v>238</v>
      </c>
      <c r="Z87" s="5">
        <v>234</v>
      </c>
      <c r="AA87" s="5">
        <v>187</v>
      </c>
      <c r="AB87" s="5">
        <v>207</v>
      </c>
      <c r="AC87" s="5">
        <v>222</v>
      </c>
      <c r="BE87" s="20"/>
    </row>
    <row r="88" spans="1:57" ht="15" x14ac:dyDescent="0.2">
      <c r="A88" s="3" t="s">
        <v>61</v>
      </c>
      <c r="B88" s="5">
        <v>1167</v>
      </c>
      <c r="C88" s="5">
        <v>1204</v>
      </c>
      <c r="D88" s="5">
        <v>1236</v>
      </c>
      <c r="E88" s="5">
        <v>1266</v>
      </c>
      <c r="F88" s="5">
        <v>1307.5329999999999</v>
      </c>
      <c r="G88" s="5">
        <v>1313</v>
      </c>
      <c r="H88" s="5">
        <v>1336</v>
      </c>
      <c r="I88" s="5">
        <v>1380</v>
      </c>
      <c r="J88" s="5">
        <v>1390</v>
      </c>
      <c r="K88" s="5">
        <v>1406</v>
      </c>
      <c r="L88" s="5">
        <v>1402</v>
      </c>
      <c r="M88" s="5">
        <v>1458</v>
      </c>
      <c r="N88" s="5">
        <v>1490</v>
      </c>
      <c r="O88" s="5">
        <v>1483</v>
      </c>
      <c r="P88" s="5">
        <v>1472</v>
      </c>
      <c r="Q88" s="5">
        <v>1455</v>
      </c>
      <c r="R88" s="5">
        <v>1464</v>
      </c>
      <c r="S88" s="5">
        <v>1502</v>
      </c>
      <c r="T88" s="5">
        <v>1506</v>
      </c>
      <c r="U88" s="5">
        <v>1537</v>
      </c>
      <c r="V88" s="5">
        <v>1576</v>
      </c>
      <c r="W88" s="5">
        <v>1641</v>
      </c>
      <c r="X88" s="5">
        <v>1647</v>
      </c>
      <c r="Y88" s="5">
        <v>1648</v>
      </c>
      <c r="Z88" s="5">
        <v>1647</v>
      </c>
      <c r="AA88" s="5">
        <v>1277</v>
      </c>
      <c r="AB88" s="5">
        <v>1440</v>
      </c>
      <c r="AC88" s="5">
        <v>1546</v>
      </c>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row>
    <row r="89" spans="1:57" ht="15" x14ac:dyDescent="0.2">
      <c r="A89" s="3" t="s">
        <v>62</v>
      </c>
      <c r="B89" s="5">
        <v>2383</v>
      </c>
      <c r="C89" s="5">
        <v>2445</v>
      </c>
      <c r="D89" s="5">
        <v>2496</v>
      </c>
      <c r="E89" s="5">
        <v>2530</v>
      </c>
      <c r="F89" s="5">
        <v>2540.424</v>
      </c>
      <c r="G89" s="5">
        <v>2519</v>
      </c>
      <c r="H89" s="5">
        <v>2571</v>
      </c>
      <c r="I89" s="5">
        <v>2712</v>
      </c>
      <c r="J89" s="5">
        <v>2743</v>
      </c>
      <c r="K89" s="5">
        <v>2759</v>
      </c>
      <c r="L89" s="5">
        <v>2723</v>
      </c>
      <c r="M89" s="5">
        <v>2809</v>
      </c>
      <c r="N89" s="5">
        <v>2864</v>
      </c>
      <c r="O89" s="5">
        <v>2844</v>
      </c>
      <c r="P89" s="5">
        <v>2849</v>
      </c>
      <c r="Q89" s="5">
        <v>2842</v>
      </c>
      <c r="R89" s="5">
        <v>2836</v>
      </c>
      <c r="S89" s="5">
        <v>2819</v>
      </c>
      <c r="T89" s="5">
        <v>2839</v>
      </c>
      <c r="U89" s="5">
        <v>2923</v>
      </c>
      <c r="V89" s="5">
        <v>2945</v>
      </c>
      <c r="W89" s="5">
        <v>3040</v>
      </c>
      <c r="X89" s="5">
        <v>3124</v>
      </c>
      <c r="Y89" s="5">
        <v>3085</v>
      </c>
      <c r="Z89" s="5">
        <v>3119</v>
      </c>
      <c r="AA89" s="5">
        <v>2409</v>
      </c>
      <c r="AB89" s="5">
        <v>2755</v>
      </c>
      <c r="AC89" s="5">
        <v>2999</v>
      </c>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row>
    <row r="90" spans="1:57" ht="15" x14ac:dyDescent="0.2">
      <c r="A90" s="3" t="s">
        <v>255</v>
      </c>
      <c r="B90" s="5">
        <v>2880</v>
      </c>
      <c r="C90" s="5">
        <v>2970</v>
      </c>
      <c r="D90" s="5">
        <v>3041</v>
      </c>
      <c r="E90" s="5">
        <v>3128</v>
      </c>
      <c r="F90" s="5">
        <v>3186.2069999999999</v>
      </c>
      <c r="G90" s="5">
        <v>3160</v>
      </c>
      <c r="H90" s="5">
        <v>3204</v>
      </c>
      <c r="I90" s="5">
        <v>3293</v>
      </c>
      <c r="J90" s="5">
        <v>3296</v>
      </c>
      <c r="K90" s="5">
        <v>3357</v>
      </c>
      <c r="L90" s="5">
        <v>3390</v>
      </c>
      <c r="M90" s="5">
        <v>3334</v>
      </c>
      <c r="N90" s="5">
        <v>3381</v>
      </c>
      <c r="O90" s="5">
        <v>3407</v>
      </c>
      <c r="P90" s="5">
        <v>3369</v>
      </c>
      <c r="Q90" s="5">
        <v>3291</v>
      </c>
      <c r="R90" s="5">
        <v>3301</v>
      </c>
      <c r="S90" s="5">
        <v>3450</v>
      </c>
      <c r="T90" s="5">
        <v>3496</v>
      </c>
      <c r="U90" s="5">
        <v>3526</v>
      </c>
      <c r="V90" s="5">
        <v>3498</v>
      </c>
      <c r="W90" s="5">
        <v>3583</v>
      </c>
      <c r="X90" s="5">
        <v>3597</v>
      </c>
      <c r="Y90" s="5">
        <v>3586</v>
      </c>
      <c r="Z90" s="5">
        <v>3645</v>
      </c>
      <c r="AA90" s="5">
        <v>2832</v>
      </c>
      <c r="AB90" s="5">
        <v>3240</v>
      </c>
      <c r="AC90" s="5">
        <v>3522</v>
      </c>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row>
    <row r="91" spans="1:57" ht="15" x14ac:dyDescent="0.2">
      <c r="A91" s="3" t="s">
        <v>64</v>
      </c>
      <c r="B91" s="5">
        <v>2161</v>
      </c>
      <c r="C91" s="5">
        <v>2228</v>
      </c>
      <c r="D91" s="5">
        <v>2272</v>
      </c>
      <c r="E91" s="5">
        <v>2281</v>
      </c>
      <c r="F91" s="5">
        <v>2320.7530000000002</v>
      </c>
      <c r="G91" s="5">
        <v>2286</v>
      </c>
      <c r="H91" s="5">
        <v>2341</v>
      </c>
      <c r="I91" s="5">
        <v>2449</v>
      </c>
      <c r="J91" s="5">
        <v>2477</v>
      </c>
      <c r="K91" s="5">
        <v>2448</v>
      </c>
      <c r="L91" s="5">
        <v>2461</v>
      </c>
      <c r="M91" s="5">
        <v>2523</v>
      </c>
      <c r="N91" s="5">
        <v>2560</v>
      </c>
      <c r="O91" s="5">
        <v>2563</v>
      </c>
      <c r="P91" s="5">
        <v>2589</v>
      </c>
      <c r="Q91" s="5">
        <v>2574</v>
      </c>
      <c r="R91" s="5">
        <v>2570</v>
      </c>
      <c r="S91" s="5">
        <v>2561</v>
      </c>
      <c r="T91" s="5">
        <v>2592</v>
      </c>
      <c r="U91" s="5">
        <v>2648</v>
      </c>
      <c r="V91" s="5">
        <v>2727</v>
      </c>
      <c r="W91" s="5">
        <v>2825</v>
      </c>
      <c r="X91" s="5">
        <v>2923</v>
      </c>
      <c r="Y91" s="5">
        <v>2963</v>
      </c>
      <c r="Z91" s="5">
        <v>2994</v>
      </c>
      <c r="AA91" s="5">
        <v>2298</v>
      </c>
      <c r="AB91" s="5">
        <v>2723</v>
      </c>
      <c r="AC91" s="5">
        <v>2984</v>
      </c>
      <c r="AI91" s="20"/>
      <c r="AJ91" s="20"/>
      <c r="AK91" s="20"/>
      <c r="AL91" s="20"/>
      <c r="AM91" s="20"/>
      <c r="AN91" s="20"/>
      <c r="AO91" s="20"/>
      <c r="AP91" s="20"/>
      <c r="AQ91" s="20"/>
      <c r="AR91" s="20"/>
      <c r="AS91" s="20"/>
      <c r="AT91" s="20"/>
      <c r="AU91" s="20"/>
      <c r="AV91" s="20"/>
      <c r="AW91" s="20"/>
      <c r="AX91" s="20"/>
      <c r="AY91" s="20"/>
      <c r="AZ91" s="20"/>
      <c r="BA91" s="20"/>
      <c r="BB91" s="20"/>
      <c r="BC91" s="20"/>
      <c r="BD91" s="20"/>
      <c r="BE91" s="20"/>
    </row>
    <row r="92" spans="1:57" ht="15" x14ac:dyDescent="0.2">
      <c r="A92" s="3" t="s">
        <v>65</v>
      </c>
      <c r="B92" s="5">
        <v>481</v>
      </c>
      <c r="C92" s="5">
        <v>489</v>
      </c>
      <c r="D92" s="5">
        <v>495</v>
      </c>
      <c r="E92" s="5">
        <v>500</v>
      </c>
      <c r="F92" s="5">
        <v>508.59899999999999</v>
      </c>
      <c r="G92" s="5">
        <v>510</v>
      </c>
      <c r="H92" s="5">
        <v>519</v>
      </c>
      <c r="I92" s="5">
        <v>516</v>
      </c>
      <c r="J92" s="5">
        <v>520</v>
      </c>
      <c r="K92" s="5">
        <v>528</v>
      </c>
      <c r="L92" s="5">
        <v>524</v>
      </c>
      <c r="M92" s="5">
        <v>533</v>
      </c>
      <c r="N92" s="5">
        <v>539</v>
      </c>
      <c r="O92" s="5">
        <v>535</v>
      </c>
      <c r="P92" s="5">
        <v>527</v>
      </c>
      <c r="Q92" s="5">
        <v>512</v>
      </c>
      <c r="R92" s="5">
        <v>508</v>
      </c>
      <c r="S92" s="5">
        <v>504</v>
      </c>
      <c r="T92" s="5">
        <v>501</v>
      </c>
      <c r="U92" s="5">
        <v>516</v>
      </c>
      <c r="V92" s="5">
        <v>519</v>
      </c>
      <c r="W92" s="5">
        <v>532</v>
      </c>
      <c r="X92" s="5">
        <v>531</v>
      </c>
      <c r="Y92" s="5">
        <v>530</v>
      </c>
      <c r="Z92" s="5">
        <v>544</v>
      </c>
      <c r="AA92" s="5">
        <v>447</v>
      </c>
      <c r="AB92" s="5">
        <v>501</v>
      </c>
      <c r="AC92" s="5">
        <v>531</v>
      </c>
      <c r="AX92" s="20"/>
      <c r="AY92" s="20"/>
      <c r="AZ92" s="20"/>
      <c r="BA92" s="20"/>
      <c r="BE92" s="20"/>
    </row>
    <row r="93" spans="1:57" ht="15" x14ac:dyDescent="0.2">
      <c r="A93" s="3" t="s">
        <v>66</v>
      </c>
      <c r="B93" s="5">
        <v>545</v>
      </c>
      <c r="C93" s="5">
        <v>559</v>
      </c>
      <c r="D93" s="5">
        <v>568</v>
      </c>
      <c r="E93" s="5">
        <v>576</v>
      </c>
      <c r="F93" s="5">
        <v>600.63900000000001</v>
      </c>
      <c r="G93" s="5">
        <v>602</v>
      </c>
      <c r="H93" s="5">
        <v>608</v>
      </c>
      <c r="I93" s="5">
        <v>611</v>
      </c>
      <c r="J93" s="5">
        <v>618</v>
      </c>
      <c r="K93" s="5">
        <v>607</v>
      </c>
      <c r="L93" s="5">
        <v>610</v>
      </c>
      <c r="M93" s="5">
        <v>622</v>
      </c>
      <c r="N93" s="5">
        <v>631</v>
      </c>
      <c r="O93" s="5">
        <v>631</v>
      </c>
      <c r="P93" s="5">
        <v>643</v>
      </c>
      <c r="Q93" s="5">
        <v>645</v>
      </c>
      <c r="R93" s="5">
        <v>647</v>
      </c>
      <c r="S93" s="5">
        <v>642</v>
      </c>
      <c r="T93" s="5">
        <v>638</v>
      </c>
      <c r="U93" s="5">
        <v>665</v>
      </c>
      <c r="V93" s="5">
        <v>671</v>
      </c>
      <c r="W93" s="5">
        <v>695</v>
      </c>
      <c r="X93" s="5">
        <v>717</v>
      </c>
      <c r="Y93" s="5">
        <v>716</v>
      </c>
      <c r="Z93" s="5">
        <v>718</v>
      </c>
      <c r="AA93" s="5">
        <v>566</v>
      </c>
      <c r="AB93" s="5">
        <v>640</v>
      </c>
      <c r="AC93" s="5">
        <v>686</v>
      </c>
      <c r="AH93" s="20"/>
      <c r="AI93" s="20"/>
      <c r="AJ93" s="20"/>
      <c r="AK93" s="20"/>
      <c r="AL93" s="20"/>
      <c r="AM93" s="20"/>
      <c r="AN93" s="20"/>
      <c r="AO93" s="20"/>
      <c r="AP93" s="20"/>
      <c r="AQ93" s="20"/>
      <c r="AR93" s="20"/>
      <c r="AS93" s="20"/>
      <c r="AT93" s="20"/>
      <c r="AU93" s="20"/>
      <c r="AV93" s="20"/>
      <c r="AW93" s="20"/>
      <c r="AX93" s="20"/>
      <c r="AY93" s="20"/>
      <c r="AZ93" s="20"/>
      <c r="BA93" s="20"/>
      <c r="BB93" s="20"/>
      <c r="BC93" s="20"/>
      <c r="BE93" s="20"/>
    </row>
    <row r="94" spans="1:57" ht="15" x14ac:dyDescent="0.2">
      <c r="A94" s="3" t="s">
        <v>67</v>
      </c>
      <c r="B94" s="5">
        <v>608</v>
      </c>
      <c r="C94" s="5">
        <v>626</v>
      </c>
      <c r="D94" s="5">
        <v>638</v>
      </c>
      <c r="E94" s="5">
        <v>644</v>
      </c>
      <c r="F94" s="5">
        <v>654.29899999999998</v>
      </c>
      <c r="G94" s="5">
        <v>647</v>
      </c>
      <c r="H94" s="5">
        <v>661</v>
      </c>
      <c r="I94" s="5">
        <v>703</v>
      </c>
      <c r="J94" s="5">
        <v>706</v>
      </c>
      <c r="K94" s="5">
        <v>702</v>
      </c>
      <c r="L94" s="5">
        <v>709</v>
      </c>
      <c r="M94" s="5">
        <v>713</v>
      </c>
      <c r="N94" s="5">
        <v>728</v>
      </c>
      <c r="O94" s="5">
        <v>724</v>
      </c>
      <c r="P94" s="5">
        <v>715</v>
      </c>
      <c r="Q94" s="5">
        <v>710</v>
      </c>
      <c r="R94" s="5">
        <v>705</v>
      </c>
      <c r="S94" s="5">
        <v>718</v>
      </c>
      <c r="T94" s="5">
        <v>719</v>
      </c>
      <c r="U94" s="5">
        <v>745</v>
      </c>
      <c r="V94" s="5">
        <v>757</v>
      </c>
      <c r="W94" s="5">
        <v>785</v>
      </c>
      <c r="X94" s="5">
        <v>809</v>
      </c>
      <c r="Y94" s="5">
        <v>812</v>
      </c>
      <c r="Z94" s="5">
        <v>809</v>
      </c>
      <c r="AA94" s="5">
        <v>669</v>
      </c>
      <c r="AB94" s="5">
        <v>765</v>
      </c>
      <c r="AC94" s="5">
        <v>792</v>
      </c>
      <c r="AH94" s="20"/>
      <c r="AI94" s="20"/>
      <c r="AJ94" s="20"/>
      <c r="AK94" s="20"/>
      <c r="AL94" s="20"/>
      <c r="AM94" s="20"/>
      <c r="AN94" s="20"/>
      <c r="AO94" s="20"/>
      <c r="AP94" s="20"/>
      <c r="AQ94" s="20"/>
      <c r="AR94" s="20"/>
      <c r="AS94" s="20"/>
      <c r="AT94" s="20"/>
      <c r="AU94" s="20"/>
      <c r="AV94" s="20"/>
      <c r="AW94" s="20"/>
      <c r="AX94" s="20"/>
      <c r="AY94" s="20"/>
      <c r="AZ94" s="20"/>
      <c r="BA94" s="20"/>
      <c r="BB94" s="20"/>
      <c r="BC94" s="20"/>
      <c r="BE94" s="20"/>
    </row>
    <row r="95" spans="1:57" ht="15" x14ac:dyDescent="0.2">
      <c r="A95" s="3" t="s">
        <v>68</v>
      </c>
      <c r="B95" s="5">
        <v>657</v>
      </c>
      <c r="C95" s="5">
        <v>674</v>
      </c>
      <c r="D95" s="5">
        <v>685</v>
      </c>
      <c r="E95" s="5">
        <v>691</v>
      </c>
      <c r="F95" s="5">
        <v>684.40499999999997</v>
      </c>
      <c r="G95" s="5">
        <v>684</v>
      </c>
      <c r="H95" s="5">
        <v>674</v>
      </c>
      <c r="I95" s="5">
        <v>699</v>
      </c>
      <c r="J95" s="5">
        <v>709</v>
      </c>
      <c r="K95" s="5">
        <v>721</v>
      </c>
      <c r="L95" s="5">
        <v>708</v>
      </c>
      <c r="M95" s="5">
        <v>767</v>
      </c>
      <c r="N95" s="5">
        <v>778</v>
      </c>
      <c r="O95" s="5">
        <v>778</v>
      </c>
      <c r="P95" s="5">
        <v>769</v>
      </c>
      <c r="Q95" s="5">
        <v>764</v>
      </c>
      <c r="R95" s="5">
        <v>761</v>
      </c>
      <c r="S95" s="5">
        <v>744</v>
      </c>
      <c r="T95" s="5">
        <v>740</v>
      </c>
      <c r="U95" s="5">
        <v>765</v>
      </c>
      <c r="V95" s="5">
        <v>774</v>
      </c>
      <c r="W95" s="5">
        <v>793</v>
      </c>
      <c r="X95" s="5">
        <v>805</v>
      </c>
      <c r="Y95" s="5">
        <v>804</v>
      </c>
      <c r="Z95" s="5">
        <v>806</v>
      </c>
      <c r="AA95" s="5">
        <v>629</v>
      </c>
      <c r="AB95" s="5">
        <v>721</v>
      </c>
      <c r="AC95" s="5">
        <v>786</v>
      </c>
      <c r="BE95" s="20"/>
    </row>
    <row r="96" spans="1:57" ht="15" x14ac:dyDescent="0.2">
      <c r="A96" s="3" t="s">
        <v>69</v>
      </c>
      <c r="B96" s="5">
        <v>2595</v>
      </c>
      <c r="C96" s="5">
        <v>2659</v>
      </c>
      <c r="D96" s="5">
        <v>2709</v>
      </c>
      <c r="E96" s="5">
        <v>2759</v>
      </c>
      <c r="F96" s="5">
        <v>2796.3380000000002</v>
      </c>
      <c r="G96" s="5">
        <v>2820</v>
      </c>
      <c r="H96" s="5">
        <v>2846</v>
      </c>
      <c r="I96" s="5">
        <v>2903</v>
      </c>
      <c r="J96" s="5">
        <v>2911</v>
      </c>
      <c r="K96" s="5">
        <v>2894</v>
      </c>
      <c r="L96" s="5">
        <v>2891</v>
      </c>
      <c r="M96" s="5">
        <v>2910</v>
      </c>
      <c r="N96" s="5">
        <v>2974</v>
      </c>
      <c r="O96" s="5">
        <v>2986</v>
      </c>
      <c r="P96" s="5">
        <v>2952</v>
      </c>
      <c r="Q96" s="5">
        <v>2960</v>
      </c>
      <c r="R96" s="5">
        <v>2919</v>
      </c>
      <c r="S96" s="5">
        <v>3210</v>
      </c>
      <c r="T96" s="5">
        <v>3195</v>
      </c>
      <c r="U96" s="5">
        <v>3099</v>
      </c>
      <c r="V96" s="5">
        <v>3051</v>
      </c>
      <c r="W96" s="5">
        <v>3117</v>
      </c>
      <c r="X96" s="5">
        <v>3255</v>
      </c>
      <c r="Y96" s="5">
        <v>3349</v>
      </c>
      <c r="Z96" s="5">
        <v>3338</v>
      </c>
      <c r="AA96" s="5">
        <v>2625</v>
      </c>
      <c r="AB96" s="5">
        <v>3007</v>
      </c>
      <c r="AC96" s="5">
        <v>3302</v>
      </c>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row>
    <row r="97" spans="1:57" ht="15" x14ac:dyDescent="0.2">
      <c r="A97" s="3" t="s">
        <v>70</v>
      </c>
      <c r="B97" s="5">
        <v>117</v>
      </c>
      <c r="C97" s="5">
        <v>119</v>
      </c>
      <c r="D97" s="5">
        <v>121</v>
      </c>
      <c r="E97" s="5">
        <v>122</v>
      </c>
      <c r="F97" s="5">
        <v>124.04900000000001</v>
      </c>
      <c r="G97" s="5">
        <v>123</v>
      </c>
      <c r="H97" s="5">
        <v>124</v>
      </c>
      <c r="I97" s="5">
        <v>129</v>
      </c>
      <c r="J97" s="5">
        <v>128</v>
      </c>
      <c r="K97" s="5">
        <v>124</v>
      </c>
      <c r="L97" s="5">
        <v>125</v>
      </c>
      <c r="M97" s="5">
        <v>131</v>
      </c>
      <c r="N97" s="5">
        <v>133</v>
      </c>
      <c r="O97" s="5">
        <v>132</v>
      </c>
      <c r="P97" s="5">
        <v>133</v>
      </c>
      <c r="Q97" s="5">
        <v>135</v>
      </c>
      <c r="R97" s="5">
        <v>133</v>
      </c>
      <c r="S97" s="5">
        <v>134</v>
      </c>
      <c r="T97" s="5">
        <v>135</v>
      </c>
      <c r="U97" s="5">
        <v>142</v>
      </c>
      <c r="V97" s="5">
        <v>145</v>
      </c>
      <c r="W97" s="5">
        <v>151</v>
      </c>
      <c r="X97" s="5">
        <v>155</v>
      </c>
      <c r="Y97" s="5">
        <v>152</v>
      </c>
      <c r="Z97" s="5">
        <v>151</v>
      </c>
      <c r="AA97" s="5">
        <v>123</v>
      </c>
      <c r="AB97" s="5">
        <v>135</v>
      </c>
      <c r="AC97" s="5">
        <v>145</v>
      </c>
      <c r="AH97" s="20"/>
      <c r="AI97" s="20"/>
      <c r="AJ97" s="20"/>
      <c r="AK97" s="20"/>
      <c r="AL97" s="20"/>
      <c r="AM97" s="20"/>
      <c r="AN97" s="20"/>
      <c r="AO97" s="20"/>
      <c r="AP97" s="20"/>
      <c r="AQ97" s="20"/>
      <c r="AR97" s="20"/>
      <c r="AS97" s="20"/>
      <c r="AT97" s="20"/>
      <c r="AU97" s="20"/>
      <c r="AV97" s="20"/>
      <c r="AW97" s="20"/>
      <c r="AX97" s="20"/>
      <c r="AY97" s="20"/>
      <c r="AZ97" s="20"/>
      <c r="BA97" s="20"/>
      <c r="BB97" s="20"/>
      <c r="BC97" s="20"/>
      <c r="BE97" s="20"/>
    </row>
    <row r="98" spans="1:57" ht="15" x14ac:dyDescent="0.2">
      <c r="A98" s="3" t="s">
        <v>71</v>
      </c>
      <c r="B98" s="5">
        <v>1983</v>
      </c>
      <c r="C98" s="5">
        <v>2051</v>
      </c>
      <c r="D98" s="5">
        <v>2112</v>
      </c>
      <c r="E98" s="5">
        <v>2141</v>
      </c>
      <c r="F98" s="5">
        <v>2128.9560000000001</v>
      </c>
      <c r="G98" s="5">
        <v>2081</v>
      </c>
      <c r="H98" s="5">
        <v>2153</v>
      </c>
      <c r="I98" s="5">
        <v>2235</v>
      </c>
      <c r="J98" s="5">
        <v>2223</v>
      </c>
      <c r="K98" s="5">
        <v>2242</v>
      </c>
      <c r="L98" s="5">
        <v>2247</v>
      </c>
      <c r="M98" s="5">
        <v>2309</v>
      </c>
      <c r="N98" s="5">
        <v>2319</v>
      </c>
      <c r="O98" s="5">
        <v>2270</v>
      </c>
      <c r="P98" s="5">
        <v>2260</v>
      </c>
      <c r="Q98" s="5">
        <v>2237</v>
      </c>
      <c r="R98" s="5">
        <v>2252</v>
      </c>
      <c r="S98" s="5">
        <v>2224</v>
      </c>
      <c r="T98" s="5">
        <v>2257</v>
      </c>
      <c r="U98" s="5">
        <v>2337</v>
      </c>
      <c r="V98" s="5">
        <v>2380</v>
      </c>
      <c r="W98" s="5">
        <v>2501</v>
      </c>
      <c r="X98" s="5">
        <v>2647</v>
      </c>
      <c r="Y98" s="5">
        <v>2622</v>
      </c>
      <c r="Z98" s="5">
        <v>2591</v>
      </c>
      <c r="AA98" s="5">
        <v>1952</v>
      </c>
      <c r="AB98" s="5">
        <v>2163</v>
      </c>
      <c r="AC98" s="5">
        <v>2477</v>
      </c>
      <c r="AI98" s="20"/>
      <c r="AJ98" s="20"/>
      <c r="AK98" s="20"/>
      <c r="AL98" s="20"/>
      <c r="AM98" s="20"/>
      <c r="AN98" s="20"/>
      <c r="AO98" s="20"/>
      <c r="AP98" s="20"/>
      <c r="AQ98" s="20"/>
      <c r="AR98" s="20"/>
      <c r="AS98" s="20"/>
      <c r="AT98" s="20"/>
      <c r="AU98" s="20"/>
      <c r="AV98" s="20"/>
      <c r="AW98" s="20"/>
      <c r="AX98" s="20"/>
      <c r="AY98" s="20"/>
      <c r="AZ98" s="20"/>
      <c r="BA98" s="20"/>
      <c r="BB98" s="20"/>
      <c r="BC98" s="20"/>
      <c r="BD98" s="20"/>
      <c r="BE98" s="20"/>
    </row>
    <row r="99" spans="1:57" ht="15" x14ac:dyDescent="0.2">
      <c r="A99" s="3" t="s">
        <v>256</v>
      </c>
      <c r="B99" s="5">
        <v>1139</v>
      </c>
      <c r="C99" s="5">
        <v>1177</v>
      </c>
      <c r="D99" s="5">
        <v>1207</v>
      </c>
      <c r="E99" s="5">
        <v>1236</v>
      </c>
      <c r="F99" s="5">
        <v>1253.4970000000001</v>
      </c>
      <c r="G99" s="5">
        <v>1211</v>
      </c>
      <c r="H99" s="5">
        <v>1236</v>
      </c>
      <c r="I99" s="5">
        <v>1269</v>
      </c>
      <c r="J99" s="5">
        <v>1316</v>
      </c>
      <c r="K99" s="5">
        <v>1331</v>
      </c>
      <c r="L99" s="5">
        <v>1344</v>
      </c>
      <c r="M99" s="5">
        <v>1469</v>
      </c>
      <c r="N99" s="5">
        <v>1476</v>
      </c>
      <c r="O99" s="5">
        <v>1492</v>
      </c>
      <c r="P99" s="5">
        <v>1464</v>
      </c>
      <c r="Q99" s="5">
        <v>1444</v>
      </c>
      <c r="R99" s="5">
        <v>1449</v>
      </c>
      <c r="S99" s="5">
        <v>1440</v>
      </c>
      <c r="T99" s="5">
        <v>1454</v>
      </c>
      <c r="U99" s="5">
        <v>1508</v>
      </c>
      <c r="V99" s="5">
        <v>1544</v>
      </c>
      <c r="W99" s="5">
        <v>1581</v>
      </c>
      <c r="X99" s="5">
        <v>1589</v>
      </c>
      <c r="Y99" s="5">
        <v>1634</v>
      </c>
      <c r="Z99" s="5">
        <v>1639</v>
      </c>
      <c r="AA99" s="5">
        <v>1280</v>
      </c>
      <c r="AB99" s="5">
        <v>1471</v>
      </c>
      <c r="AC99" s="5">
        <v>1619</v>
      </c>
      <c r="AI99" s="20"/>
      <c r="AJ99" s="20"/>
      <c r="AK99" s="20"/>
      <c r="AL99" s="20"/>
      <c r="AM99" s="20"/>
      <c r="AN99" s="20"/>
      <c r="AO99" s="20"/>
      <c r="AP99" s="20"/>
      <c r="AQ99" s="20"/>
      <c r="AR99" s="20"/>
      <c r="AS99" s="20"/>
      <c r="AT99" s="20"/>
      <c r="AU99" s="20"/>
      <c r="AV99" s="20"/>
      <c r="AW99" s="20"/>
      <c r="AX99" s="20"/>
      <c r="AY99" s="20"/>
      <c r="AZ99" s="20"/>
      <c r="BA99" s="20"/>
      <c r="BB99" s="20"/>
      <c r="BC99" s="20"/>
      <c r="BD99" s="20"/>
      <c r="BE99" s="20"/>
    </row>
    <row r="100" spans="1:57" ht="15" x14ac:dyDescent="0.2">
      <c r="A100" s="3" t="s">
        <v>73</v>
      </c>
      <c r="B100" s="5">
        <v>1024</v>
      </c>
      <c r="C100" s="5">
        <v>1051</v>
      </c>
      <c r="D100" s="5">
        <v>1069</v>
      </c>
      <c r="E100" s="5">
        <v>1079</v>
      </c>
      <c r="F100" s="5">
        <v>1095.1990000000001</v>
      </c>
      <c r="G100" s="5">
        <v>1084</v>
      </c>
      <c r="H100" s="5">
        <v>1078</v>
      </c>
      <c r="I100" s="5">
        <v>1131</v>
      </c>
      <c r="J100" s="5">
        <v>1154</v>
      </c>
      <c r="K100" s="5">
        <v>1158</v>
      </c>
      <c r="L100" s="5">
        <v>1160</v>
      </c>
      <c r="M100" s="5">
        <v>1193</v>
      </c>
      <c r="N100" s="5">
        <v>1204</v>
      </c>
      <c r="O100" s="5">
        <v>1189</v>
      </c>
      <c r="P100" s="5">
        <v>1190</v>
      </c>
      <c r="Q100" s="5">
        <v>1180</v>
      </c>
      <c r="R100" s="5">
        <v>1180</v>
      </c>
      <c r="S100" s="5">
        <v>1177</v>
      </c>
      <c r="T100" s="5">
        <v>1183</v>
      </c>
      <c r="U100" s="5">
        <v>1222</v>
      </c>
      <c r="V100" s="5">
        <v>1254</v>
      </c>
      <c r="W100" s="5">
        <v>1295</v>
      </c>
      <c r="X100" s="5">
        <v>1313</v>
      </c>
      <c r="Y100" s="5">
        <v>1303</v>
      </c>
      <c r="Z100" s="5">
        <v>1292</v>
      </c>
      <c r="AA100" s="5">
        <v>989</v>
      </c>
      <c r="AB100" s="5">
        <v>1178</v>
      </c>
      <c r="AC100" s="5">
        <v>1268</v>
      </c>
      <c r="AI100" s="20"/>
      <c r="AJ100" s="20"/>
      <c r="AK100" s="20"/>
      <c r="AL100" s="20"/>
      <c r="AM100" s="20"/>
      <c r="AN100" s="20"/>
      <c r="AO100" s="20"/>
      <c r="AP100" s="20"/>
      <c r="AQ100" s="20"/>
      <c r="AR100" s="20"/>
      <c r="AS100" s="20"/>
      <c r="AT100" s="20"/>
      <c r="AU100" s="20"/>
      <c r="AV100" s="20"/>
      <c r="AW100" s="20"/>
      <c r="AX100" s="20"/>
      <c r="AY100" s="20"/>
      <c r="AZ100" s="20"/>
      <c r="BA100" s="20"/>
      <c r="BB100" s="20"/>
      <c r="BD100" s="20"/>
      <c r="BE100" s="20"/>
    </row>
    <row r="101" spans="1:57" ht="15" x14ac:dyDescent="0.2">
      <c r="A101" s="3" t="s">
        <v>74</v>
      </c>
      <c r="B101" s="5">
        <v>165</v>
      </c>
      <c r="C101" s="5">
        <v>169</v>
      </c>
      <c r="D101" s="5">
        <v>172</v>
      </c>
      <c r="E101" s="5">
        <v>174</v>
      </c>
      <c r="F101" s="5">
        <v>178.29599999999999</v>
      </c>
      <c r="G101" s="5">
        <v>178</v>
      </c>
      <c r="H101" s="5">
        <v>181</v>
      </c>
      <c r="I101" s="5">
        <v>190</v>
      </c>
      <c r="J101" s="5">
        <v>194</v>
      </c>
      <c r="K101" s="5">
        <v>195</v>
      </c>
      <c r="L101" s="5">
        <v>198</v>
      </c>
      <c r="M101" s="5">
        <v>205</v>
      </c>
      <c r="N101" s="5">
        <v>206</v>
      </c>
      <c r="O101" s="5">
        <v>206</v>
      </c>
      <c r="P101" s="5">
        <v>203</v>
      </c>
      <c r="Q101" s="5">
        <v>207</v>
      </c>
      <c r="R101" s="5">
        <v>208</v>
      </c>
      <c r="S101" s="5">
        <v>209</v>
      </c>
      <c r="T101" s="5">
        <v>212</v>
      </c>
      <c r="U101" s="5">
        <v>219</v>
      </c>
      <c r="V101" s="5">
        <v>225</v>
      </c>
      <c r="W101" s="5">
        <v>233</v>
      </c>
      <c r="X101" s="5">
        <v>238</v>
      </c>
      <c r="Y101" s="5">
        <v>234</v>
      </c>
      <c r="Z101" s="5">
        <v>233</v>
      </c>
      <c r="AA101" s="5">
        <v>189</v>
      </c>
      <c r="AB101" s="5">
        <v>208</v>
      </c>
      <c r="AC101" s="5">
        <v>224</v>
      </c>
      <c r="BE101" s="20"/>
    </row>
    <row r="102" spans="1:57" ht="15" x14ac:dyDescent="0.2">
      <c r="A102" s="3" t="s">
        <v>75</v>
      </c>
      <c r="B102" s="5">
        <v>813</v>
      </c>
      <c r="C102" s="5">
        <v>834</v>
      </c>
      <c r="D102" s="5">
        <v>849</v>
      </c>
      <c r="E102" s="5">
        <v>857</v>
      </c>
      <c r="F102" s="5">
        <v>874.64400000000001</v>
      </c>
      <c r="G102" s="5">
        <v>869</v>
      </c>
      <c r="H102" s="5">
        <v>895</v>
      </c>
      <c r="I102" s="5">
        <v>941</v>
      </c>
      <c r="J102" s="5">
        <v>968</v>
      </c>
      <c r="K102" s="5">
        <v>960</v>
      </c>
      <c r="L102" s="5">
        <v>950</v>
      </c>
      <c r="M102" s="5">
        <v>969</v>
      </c>
      <c r="N102" s="5">
        <v>980</v>
      </c>
      <c r="O102" s="5">
        <v>974</v>
      </c>
      <c r="P102" s="5">
        <v>970</v>
      </c>
      <c r="Q102" s="5">
        <v>977</v>
      </c>
      <c r="R102" s="5">
        <v>973</v>
      </c>
      <c r="S102" s="5">
        <v>959</v>
      </c>
      <c r="T102" s="5">
        <v>952</v>
      </c>
      <c r="U102" s="5">
        <v>980</v>
      </c>
      <c r="V102" s="5">
        <v>996</v>
      </c>
      <c r="W102" s="5">
        <v>1028</v>
      </c>
      <c r="X102" s="5">
        <v>1049</v>
      </c>
      <c r="Y102" s="5">
        <v>1051</v>
      </c>
      <c r="Z102" s="5">
        <v>1053</v>
      </c>
      <c r="AA102" s="5">
        <v>814</v>
      </c>
      <c r="AB102" s="5">
        <v>950</v>
      </c>
      <c r="AC102" s="5">
        <v>1048</v>
      </c>
      <c r="AY102" s="20"/>
      <c r="AZ102" s="20"/>
      <c r="BA102" s="20"/>
      <c r="BB102" s="20"/>
      <c r="BE102" s="20"/>
    </row>
    <row r="103" spans="1:57" ht="15" x14ac:dyDescent="0.2">
      <c r="A103" s="3" t="s">
        <v>257</v>
      </c>
      <c r="B103" s="5">
        <v>1934</v>
      </c>
      <c r="C103" s="5">
        <v>1996</v>
      </c>
      <c r="D103" s="5">
        <v>2055</v>
      </c>
      <c r="E103" s="5">
        <v>2091</v>
      </c>
      <c r="F103" s="5">
        <v>2144.877</v>
      </c>
      <c r="G103" s="5">
        <v>2090</v>
      </c>
      <c r="H103" s="5">
        <v>2113</v>
      </c>
      <c r="I103" s="5">
        <v>2200</v>
      </c>
      <c r="J103" s="5">
        <v>2294</v>
      </c>
      <c r="K103" s="5">
        <v>2327</v>
      </c>
      <c r="L103" s="5">
        <v>2318</v>
      </c>
      <c r="M103" s="5">
        <v>2437</v>
      </c>
      <c r="N103" s="5">
        <v>2446</v>
      </c>
      <c r="O103" s="5">
        <v>2451</v>
      </c>
      <c r="P103" s="5">
        <v>2475</v>
      </c>
      <c r="Q103" s="5">
        <v>2454</v>
      </c>
      <c r="R103" s="5">
        <v>2448</v>
      </c>
      <c r="S103" s="5">
        <v>2502</v>
      </c>
      <c r="T103" s="5">
        <v>2513</v>
      </c>
      <c r="U103" s="5">
        <v>2585</v>
      </c>
      <c r="V103" s="5">
        <v>2608</v>
      </c>
      <c r="W103" s="5">
        <v>2713</v>
      </c>
      <c r="X103" s="5">
        <v>2796</v>
      </c>
      <c r="Y103" s="5">
        <v>2809</v>
      </c>
      <c r="Z103" s="5">
        <v>2836</v>
      </c>
      <c r="AA103" s="5">
        <v>2181</v>
      </c>
      <c r="AB103" s="5">
        <v>2559</v>
      </c>
      <c r="AC103" s="5">
        <v>2793</v>
      </c>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row>
    <row r="104" spans="1:57" ht="15" x14ac:dyDescent="0.2">
      <c r="A104" s="3" t="s">
        <v>262</v>
      </c>
      <c r="B104" s="5">
        <v>981</v>
      </c>
      <c r="C104" s="5">
        <v>1012</v>
      </c>
      <c r="D104" s="5">
        <v>1039</v>
      </c>
      <c r="E104" s="5">
        <v>1054</v>
      </c>
      <c r="F104" s="5">
        <v>1072.7349999999999</v>
      </c>
      <c r="G104" s="5">
        <v>1086</v>
      </c>
      <c r="H104" s="5">
        <v>1105</v>
      </c>
      <c r="I104" s="5">
        <v>1121</v>
      </c>
      <c r="J104" s="5">
        <v>1149</v>
      </c>
      <c r="K104" s="5">
        <v>1143</v>
      </c>
      <c r="L104" s="5">
        <v>1161</v>
      </c>
      <c r="M104" s="5">
        <v>1236</v>
      </c>
      <c r="N104" s="5">
        <v>1261</v>
      </c>
      <c r="O104" s="5">
        <v>1249</v>
      </c>
      <c r="P104" s="5">
        <v>1234</v>
      </c>
      <c r="Q104" s="5">
        <v>1227</v>
      </c>
      <c r="R104" s="5">
        <v>1210</v>
      </c>
      <c r="S104" s="5">
        <v>1195</v>
      </c>
      <c r="T104" s="5">
        <v>1192</v>
      </c>
      <c r="U104" s="5">
        <v>1236</v>
      </c>
      <c r="V104" s="5">
        <v>1263</v>
      </c>
      <c r="W104" s="5">
        <v>1329</v>
      </c>
      <c r="X104" s="5">
        <v>1341</v>
      </c>
      <c r="Y104" s="5">
        <v>1351</v>
      </c>
      <c r="Z104" s="5">
        <v>1350</v>
      </c>
      <c r="AA104" s="5">
        <v>1020</v>
      </c>
      <c r="AB104" s="5">
        <v>1160</v>
      </c>
      <c r="AC104" s="5">
        <v>1270</v>
      </c>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row>
    <row r="105" spans="1:57" ht="15" x14ac:dyDescent="0.2">
      <c r="A105" s="3" t="s">
        <v>78</v>
      </c>
      <c r="B105" s="5">
        <v>540</v>
      </c>
      <c r="C105" s="5">
        <v>553</v>
      </c>
      <c r="D105" s="5">
        <v>562</v>
      </c>
      <c r="E105" s="5">
        <v>569</v>
      </c>
      <c r="F105" s="5">
        <v>578.02599999999995</v>
      </c>
      <c r="G105" s="5">
        <v>582</v>
      </c>
      <c r="H105" s="5">
        <v>586</v>
      </c>
      <c r="I105" s="5">
        <v>601</v>
      </c>
      <c r="J105" s="5">
        <v>604</v>
      </c>
      <c r="K105" s="5">
        <v>602</v>
      </c>
      <c r="L105" s="5">
        <v>614</v>
      </c>
      <c r="M105" s="5">
        <v>628</v>
      </c>
      <c r="N105" s="5">
        <v>622</v>
      </c>
      <c r="O105" s="5">
        <v>623</v>
      </c>
      <c r="P105" s="5">
        <v>640</v>
      </c>
      <c r="Q105" s="5">
        <v>624</v>
      </c>
      <c r="R105" s="5">
        <v>627</v>
      </c>
      <c r="S105" s="5">
        <v>630</v>
      </c>
      <c r="T105" s="5">
        <v>628</v>
      </c>
      <c r="U105" s="5">
        <v>646</v>
      </c>
      <c r="V105" s="5">
        <v>655</v>
      </c>
      <c r="W105" s="5">
        <v>667</v>
      </c>
      <c r="X105" s="5">
        <v>664</v>
      </c>
      <c r="Y105" s="5">
        <v>677</v>
      </c>
      <c r="Z105" s="5">
        <v>678</v>
      </c>
      <c r="AA105" s="5">
        <v>534</v>
      </c>
      <c r="AB105" s="5">
        <v>613</v>
      </c>
      <c r="AC105" s="5">
        <v>667</v>
      </c>
      <c r="BE105" s="20"/>
    </row>
    <row r="106" spans="1:57" ht="15" x14ac:dyDescent="0.2">
      <c r="A106" s="3" t="s">
        <v>79</v>
      </c>
      <c r="B106" s="5">
        <v>1358</v>
      </c>
      <c r="C106" s="5">
        <v>1405</v>
      </c>
      <c r="D106" s="5">
        <v>1445</v>
      </c>
      <c r="E106" s="5">
        <v>1487</v>
      </c>
      <c r="F106" s="5">
        <v>1527.903</v>
      </c>
      <c r="G106" s="5">
        <v>1559</v>
      </c>
      <c r="H106" s="5">
        <v>1570</v>
      </c>
      <c r="I106" s="5">
        <v>1608</v>
      </c>
      <c r="J106" s="5">
        <v>1647</v>
      </c>
      <c r="K106" s="5">
        <v>1655</v>
      </c>
      <c r="L106" s="5">
        <v>1669</v>
      </c>
      <c r="M106" s="5">
        <v>1681</v>
      </c>
      <c r="N106" s="5">
        <v>1709</v>
      </c>
      <c r="O106" s="5">
        <v>1729</v>
      </c>
      <c r="P106" s="5">
        <v>1714</v>
      </c>
      <c r="Q106" s="5">
        <v>1699</v>
      </c>
      <c r="R106" s="5">
        <v>1699</v>
      </c>
      <c r="S106" s="5">
        <v>1699</v>
      </c>
      <c r="T106" s="5">
        <v>1716</v>
      </c>
      <c r="U106" s="5">
        <v>1757</v>
      </c>
      <c r="V106" s="5">
        <v>1803</v>
      </c>
      <c r="W106" s="5">
        <v>1835</v>
      </c>
      <c r="X106" s="5">
        <v>1884</v>
      </c>
      <c r="Y106" s="5">
        <v>1926</v>
      </c>
      <c r="Z106" s="5">
        <v>1931</v>
      </c>
      <c r="AA106" s="5">
        <v>1509</v>
      </c>
      <c r="AB106" s="5">
        <v>1711</v>
      </c>
      <c r="AC106" s="5">
        <v>1856</v>
      </c>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row>
    <row r="107" spans="1:57" ht="15.75" x14ac:dyDescent="0.25">
      <c r="A107" s="9" t="s">
        <v>124</v>
      </c>
      <c r="B107" s="10">
        <v>36736</v>
      </c>
      <c r="C107" s="10">
        <v>37777</v>
      </c>
      <c r="D107" s="10">
        <v>38582</v>
      </c>
      <c r="E107" s="10">
        <v>39169</v>
      </c>
      <c r="F107" s="10">
        <v>39770.017999999996</v>
      </c>
      <c r="G107" s="10">
        <v>39561</v>
      </c>
      <c r="H107" s="10">
        <v>40065</v>
      </c>
      <c r="I107" s="10">
        <v>41535</v>
      </c>
      <c r="J107" s="10">
        <v>42038</v>
      </c>
      <c r="K107" s="10">
        <v>42078</v>
      </c>
      <c r="L107" s="10">
        <v>42086</v>
      </c>
      <c r="M107" s="10">
        <v>43456</v>
      </c>
      <c r="N107" s="10">
        <v>43988</v>
      </c>
      <c r="O107" s="10">
        <v>43799</v>
      </c>
      <c r="P107" s="10">
        <v>43566</v>
      </c>
      <c r="Q107" s="10">
        <v>43160</v>
      </c>
      <c r="R107" s="10">
        <v>43085</v>
      </c>
      <c r="S107" s="10">
        <v>43498</v>
      </c>
      <c r="T107" s="10">
        <v>43711</v>
      </c>
      <c r="U107" s="10">
        <v>44776</v>
      </c>
      <c r="V107" s="10">
        <v>45374</v>
      </c>
      <c r="W107" s="10">
        <v>46843</v>
      </c>
      <c r="X107" s="10">
        <v>48045</v>
      </c>
      <c r="Y107" s="10">
        <v>48187</v>
      </c>
      <c r="Z107" s="10">
        <v>48713</v>
      </c>
      <c r="AA107" s="10">
        <v>37883</v>
      </c>
      <c r="AB107" s="10">
        <v>43410</v>
      </c>
      <c r="AC107" s="10">
        <v>47379</v>
      </c>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row>
  </sheetData>
  <phoneticPr fontId="13" type="noConversion"/>
  <pageMargins left="0.75" right="0.75" top="1" bottom="0.75" header="0.5" footer="0.5"/>
  <pageSetup paperSize="9" scale="27" orientation="portrait" horizontalDpi="300" verticalDpi="300" r:id="rId1"/>
  <headerFooter alignWithMargins="0">
    <oddHeader>&amp;R&amp;"Arial,Bold"&amp;14ROAD TRAFFIC</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45"/>
  <sheetViews>
    <sheetView topLeftCell="B1" zoomScale="85" zoomScaleNormal="85" workbookViewId="0">
      <selection activeCell="M26" sqref="M26"/>
    </sheetView>
  </sheetViews>
  <sheetFormatPr defaultRowHeight="12.75" x14ac:dyDescent="0.2"/>
  <cols>
    <col min="1" max="1" width="9.85546875" style="1" hidden="1" customWidth="1"/>
    <col min="2" max="2" width="30.7109375" style="1" customWidth="1"/>
    <col min="3" max="3" width="10.5703125" style="1" bestFit="1" customWidth="1"/>
    <col min="4" max="4" width="10.42578125" style="1" customWidth="1"/>
    <col min="5" max="7" width="10.5703125" style="1" customWidth="1"/>
    <col min="8" max="14" width="10.5703125" style="1" bestFit="1" customWidth="1"/>
    <col min="15" max="15" width="31.7109375" style="1" customWidth="1"/>
    <col min="16" max="16384" width="9.140625" style="1"/>
  </cols>
  <sheetData>
    <row r="1" spans="1:28" s="3" customFormat="1" ht="18.75" x14ac:dyDescent="0.25">
      <c r="B1" s="9" t="s">
        <v>362</v>
      </c>
    </row>
    <row r="2" spans="1:28" s="3" customFormat="1" ht="15" x14ac:dyDescent="0.2">
      <c r="B2" s="35" t="s">
        <v>212</v>
      </c>
    </row>
    <row r="3" spans="1:28" s="3" customFormat="1" ht="15.75" customHeight="1" x14ac:dyDescent="0.2">
      <c r="B3" s="3" t="s">
        <v>141</v>
      </c>
    </row>
    <row r="4" spans="1:28" s="3" customFormat="1" ht="21" customHeight="1" thickBot="1" x14ac:dyDescent="0.3">
      <c r="A4" s="4" t="s">
        <v>7</v>
      </c>
      <c r="B4" s="9" t="s">
        <v>8</v>
      </c>
      <c r="C4" s="38" t="s">
        <v>9</v>
      </c>
      <c r="D4" s="38" t="s">
        <v>10</v>
      </c>
      <c r="E4" s="38" t="s">
        <v>11</v>
      </c>
      <c r="F4" s="38" t="s">
        <v>12</v>
      </c>
      <c r="G4" s="38" t="s">
        <v>13</v>
      </c>
      <c r="H4" s="38" t="s">
        <v>14</v>
      </c>
      <c r="I4" s="38" t="s">
        <v>15</v>
      </c>
      <c r="J4" s="38" t="s">
        <v>16</v>
      </c>
      <c r="K4" s="38" t="s">
        <v>17</v>
      </c>
      <c r="L4" s="38" t="s">
        <v>18</v>
      </c>
      <c r="M4" s="38" t="s">
        <v>19</v>
      </c>
      <c r="N4" s="38" t="s">
        <v>20</v>
      </c>
    </row>
    <row r="5" spans="1:28" s="3" customFormat="1" ht="21" customHeight="1" x14ac:dyDescent="0.25">
      <c r="A5" s="7"/>
      <c r="B5" s="3" t="s">
        <v>178</v>
      </c>
      <c r="C5" s="63">
        <v>26282</v>
      </c>
      <c r="D5" s="63">
        <v>31412</v>
      </c>
      <c r="E5" s="63">
        <v>31634</v>
      </c>
      <c r="F5" s="63">
        <v>37111</v>
      </c>
      <c r="G5" s="63">
        <v>36848</v>
      </c>
      <c r="H5" s="63">
        <v>39237</v>
      </c>
      <c r="I5" s="63">
        <v>42339</v>
      </c>
      <c r="J5" s="63">
        <v>43261</v>
      </c>
      <c r="K5" s="63">
        <v>38443</v>
      </c>
      <c r="L5" s="63">
        <v>38349</v>
      </c>
      <c r="M5" s="63">
        <v>33213</v>
      </c>
      <c r="N5" s="63">
        <v>31925</v>
      </c>
      <c r="Q5" s="5"/>
      <c r="R5" s="5"/>
      <c r="S5" s="5"/>
      <c r="T5" s="5"/>
      <c r="U5" s="5"/>
      <c r="V5" s="5"/>
      <c r="W5" s="5"/>
      <c r="X5" s="5"/>
      <c r="Y5" s="5"/>
      <c r="Z5" s="5"/>
      <c r="AA5" s="5"/>
      <c r="AB5" s="5"/>
    </row>
    <row r="6" spans="1:28" ht="17.25" customHeight="1" x14ac:dyDescent="0.2">
      <c r="A6" s="1">
        <v>101250</v>
      </c>
      <c r="B6" s="3" t="s">
        <v>35</v>
      </c>
      <c r="C6" s="53">
        <v>20639</v>
      </c>
      <c r="D6" s="53">
        <v>22747</v>
      </c>
      <c r="E6" s="53">
        <v>23665</v>
      </c>
      <c r="F6" s="53">
        <v>23495</v>
      </c>
      <c r="G6" s="53">
        <v>23536</v>
      </c>
      <c r="H6" s="53">
        <v>22597</v>
      </c>
      <c r="I6" s="53" t="s">
        <v>331</v>
      </c>
      <c r="J6" s="53" t="s">
        <v>331</v>
      </c>
      <c r="K6" s="53" t="s">
        <v>331</v>
      </c>
      <c r="L6" s="53" t="s">
        <v>331</v>
      </c>
      <c r="M6" s="53" t="s">
        <v>331</v>
      </c>
      <c r="N6" s="53" t="s">
        <v>331</v>
      </c>
      <c r="Q6" s="20"/>
      <c r="R6" s="20"/>
      <c r="S6" s="20"/>
      <c r="T6" s="20"/>
      <c r="U6" s="20"/>
      <c r="V6" s="20"/>
      <c r="Z6" s="20"/>
      <c r="AA6" s="20"/>
      <c r="AB6" s="20"/>
    </row>
    <row r="7" spans="1:28" ht="17.25" customHeight="1" x14ac:dyDescent="0.2">
      <c r="A7" s="1">
        <v>103094</v>
      </c>
      <c r="B7" s="3" t="s">
        <v>142</v>
      </c>
      <c r="C7" s="63">
        <v>44794</v>
      </c>
      <c r="D7" s="63">
        <v>51737</v>
      </c>
      <c r="E7" s="63">
        <v>52535</v>
      </c>
      <c r="F7" s="63">
        <v>54857</v>
      </c>
      <c r="G7" s="63">
        <v>56463</v>
      </c>
      <c r="H7" s="63">
        <v>58935</v>
      </c>
      <c r="I7" s="63">
        <v>56290</v>
      </c>
      <c r="J7" s="63">
        <v>59577</v>
      </c>
      <c r="K7" s="63">
        <v>55855</v>
      </c>
      <c r="L7" s="63">
        <v>53068</v>
      </c>
      <c r="M7" s="63">
        <v>54868</v>
      </c>
      <c r="N7" s="63">
        <v>49859</v>
      </c>
      <c r="Q7" s="20"/>
      <c r="R7" s="20"/>
      <c r="S7" s="20"/>
      <c r="T7" s="20"/>
      <c r="U7" s="20"/>
      <c r="V7" s="20"/>
      <c r="W7" s="20"/>
      <c r="X7" s="20"/>
      <c r="Y7" s="20"/>
      <c r="Z7" s="20"/>
      <c r="AA7" s="20"/>
      <c r="AB7" s="20"/>
    </row>
    <row r="8" spans="1:28" ht="17.25" customHeight="1" x14ac:dyDescent="0.2">
      <c r="A8" s="1">
        <v>104150</v>
      </c>
      <c r="B8" s="3" t="s">
        <v>82</v>
      </c>
      <c r="C8" s="53">
        <v>25329</v>
      </c>
      <c r="D8" s="53" t="s">
        <v>331</v>
      </c>
      <c r="E8" s="53" t="s">
        <v>331</v>
      </c>
      <c r="F8" s="53" t="s">
        <v>331</v>
      </c>
      <c r="G8" s="53">
        <v>32624</v>
      </c>
      <c r="H8" s="53">
        <v>33320</v>
      </c>
      <c r="I8" s="53">
        <v>32268</v>
      </c>
      <c r="J8" s="53">
        <v>34357</v>
      </c>
      <c r="K8" s="53">
        <v>32772</v>
      </c>
      <c r="L8" s="53">
        <v>32503</v>
      </c>
      <c r="M8" s="53">
        <v>31494</v>
      </c>
      <c r="N8" s="53">
        <v>27206</v>
      </c>
      <c r="Q8" s="20"/>
      <c r="R8" s="20"/>
      <c r="S8" s="20"/>
      <c r="T8" s="20"/>
      <c r="U8" s="20"/>
      <c r="V8" s="20"/>
      <c r="W8" s="20"/>
      <c r="X8" s="20"/>
      <c r="Y8" s="20"/>
      <c r="Z8" s="20"/>
      <c r="AA8" s="20"/>
      <c r="AB8" s="20"/>
    </row>
    <row r="9" spans="1:28" ht="17.25" customHeight="1" x14ac:dyDescent="0.2">
      <c r="A9" s="1">
        <v>104480</v>
      </c>
      <c r="B9" s="3" t="s">
        <v>39</v>
      </c>
      <c r="C9" s="63">
        <v>44867</v>
      </c>
      <c r="D9" s="63">
        <v>51377</v>
      </c>
      <c r="E9" s="63">
        <v>54148</v>
      </c>
      <c r="F9" s="53">
        <v>54453</v>
      </c>
      <c r="G9" s="63">
        <v>55667</v>
      </c>
      <c r="H9" s="63">
        <v>56368</v>
      </c>
      <c r="I9" s="63">
        <v>52631</v>
      </c>
      <c r="J9" s="53">
        <v>59425</v>
      </c>
      <c r="K9" s="53">
        <v>56788</v>
      </c>
      <c r="L9" s="53">
        <v>56521</v>
      </c>
      <c r="M9" s="53">
        <v>55978</v>
      </c>
      <c r="N9" s="53">
        <v>49326</v>
      </c>
      <c r="Q9" s="20"/>
      <c r="R9" s="20"/>
      <c r="S9" s="20"/>
      <c r="T9" s="20"/>
      <c r="U9" s="20"/>
      <c r="V9" s="20"/>
      <c r="W9" s="20"/>
      <c r="X9" s="20"/>
      <c r="Y9" s="20"/>
      <c r="Z9" s="20"/>
      <c r="AA9" s="20"/>
      <c r="AB9" s="20"/>
    </row>
    <row r="10" spans="1:28" ht="17.25" customHeight="1" x14ac:dyDescent="0.2">
      <c r="B10" s="3" t="s">
        <v>129</v>
      </c>
      <c r="C10" s="53" t="s">
        <v>356</v>
      </c>
      <c r="D10" s="63" t="s">
        <v>356</v>
      </c>
      <c r="E10" s="63" t="s">
        <v>356</v>
      </c>
      <c r="F10" s="63" t="s">
        <v>356</v>
      </c>
      <c r="G10" s="63" t="s">
        <v>356</v>
      </c>
      <c r="H10" s="63" t="s">
        <v>356</v>
      </c>
      <c r="I10" s="63" t="s">
        <v>356</v>
      </c>
      <c r="J10" s="63" t="s">
        <v>356</v>
      </c>
      <c r="K10" s="63" t="s">
        <v>356</v>
      </c>
      <c r="L10" s="63" t="s">
        <v>356</v>
      </c>
      <c r="M10" s="63" t="s">
        <v>356</v>
      </c>
      <c r="N10" s="63" t="s">
        <v>356</v>
      </c>
      <c r="R10" s="20"/>
      <c r="S10" s="20"/>
      <c r="T10" s="20"/>
      <c r="U10" s="20"/>
      <c r="V10" s="20"/>
      <c r="W10" s="20"/>
      <c r="X10" s="20"/>
      <c r="Y10" s="20"/>
      <c r="Z10" s="20"/>
      <c r="AA10" s="20"/>
      <c r="AB10" s="20"/>
    </row>
    <row r="11" spans="1:28" ht="17.25" customHeight="1" x14ac:dyDescent="0.2">
      <c r="B11" s="3" t="s">
        <v>31</v>
      </c>
      <c r="C11" s="53">
        <v>29146</v>
      </c>
      <c r="D11" s="53">
        <v>32803</v>
      </c>
      <c r="E11" s="53">
        <v>35222</v>
      </c>
      <c r="F11" s="53">
        <v>37446</v>
      </c>
      <c r="G11" s="53">
        <v>38084</v>
      </c>
      <c r="H11" s="53">
        <v>38286</v>
      </c>
      <c r="I11" s="53">
        <v>38553</v>
      </c>
      <c r="J11" s="53">
        <v>40574</v>
      </c>
      <c r="K11" s="53">
        <v>37572</v>
      </c>
      <c r="L11" s="53">
        <v>37837</v>
      </c>
      <c r="M11" s="53">
        <v>35764</v>
      </c>
      <c r="N11" s="53">
        <v>31827</v>
      </c>
    </row>
    <row r="12" spans="1:28" ht="17.25" customHeight="1" x14ac:dyDescent="0.2">
      <c r="A12" s="1">
        <v>104760</v>
      </c>
      <c r="B12" s="3" t="s">
        <v>122</v>
      </c>
      <c r="C12" s="63">
        <v>24592</v>
      </c>
      <c r="D12" s="63">
        <v>27971</v>
      </c>
      <c r="E12" s="63">
        <v>29027</v>
      </c>
      <c r="F12" s="63">
        <v>31326</v>
      </c>
      <c r="G12" s="63">
        <v>31844</v>
      </c>
      <c r="H12" s="63">
        <v>33640</v>
      </c>
      <c r="I12" s="63">
        <v>33217</v>
      </c>
      <c r="J12" s="63">
        <v>34638</v>
      </c>
      <c r="K12" s="63">
        <v>33000</v>
      </c>
      <c r="L12" s="63">
        <v>32178</v>
      </c>
      <c r="M12" s="63">
        <v>29840</v>
      </c>
      <c r="N12" s="63">
        <v>27745</v>
      </c>
      <c r="Q12" s="20"/>
      <c r="R12" s="20"/>
      <c r="S12" s="20"/>
      <c r="T12" s="20"/>
      <c r="U12" s="20"/>
      <c r="V12" s="20"/>
      <c r="W12" s="20"/>
      <c r="X12" s="20"/>
      <c r="Y12" s="20"/>
      <c r="Z12" s="20"/>
      <c r="AA12" s="20"/>
      <c r="AB12" s="20"/>
    </row>
    <row r="13" spans="1:28" ht="17.25" customHeight="1" x14ac:dyDescent="0.2">
      <c r="A13" s="1">
        <v>104890</v>
      </c>
      <c r="B13" s="3" t="s">
        <v>21</v>
      </c>
      <c r="C13" s="53" t="s">
        <v>356</v>
      </c>
      <c r="D13" s="53" t="s">
        <v>356</v>
      </c>
      <c r="E13" s="53" t="s">
        <v>356</v>
      </c>
      <c r="F13" s="53" t="s">
        <v>356</v>
      </c>
      <c r="G13" s="53" t="s">
        <v>356</v>
      </c>
      <c r="H13" s="53" t="s">
        <v>356</v>
      </c>
      <c r="I13" s="53" t="s">
        <v>356</v>
      </c>
      <c r="J13" s="53" t="s">
        <v>356</v>
      </c>
      <c r="K13" s="53" t="s">
        <v>356</v>
      </c>
      <c r="L13" s="53" t="s">
        <v>356</v>
      </c>
      <c r="M13" s="53" t="s">
        <v>356</v>
      </c>
      <c r="N13" s="53" t="s">
        <v>356</v>
      </c>
    </row>
    <row r="14" spans="1:28" ht="17.25" customHeight="1" x14ac:dyDescent="0.2">
      <c r="A14" s="1">
        <v>108620</v>
      </c>
      <c r="B14" s="3" t="s">
        <v>27</v>
      </c>
      <c r="C14" s="63">
        <v>2936</v>
      </c>
      <c r="D14" s="63">
        <v>3253</v>
      </c>
      <c r="E14" s="63">
        <v>3430</v>
      </c>
      <c r="F14" s="63">
        <v>3529</v>
      </c>
      <c r="G14" s="63">
        <v>3682</v>
      </c>
      <c r="H14" s="63">
        <v>3687</v>
      </c>
      <c r="I14" s="63">
        <v>3676</v>
      </c>
      <c r="J14" s="64">
        <v>3719</v>
      </c>
      <c r="K14" s="64">
        <v>3705</v>
      </c>
      <c r="L14" s="63">
        <v>3574</v>
      </c>
      <c r="M14" s="63">
        <v>3562</v>
      </c>
      <c r="N14" s="63">
        <v>3271</v>
      </c>
      <c r="Q14" s="20"/>
      <c r="R14" s="20"/>
      <c r="S14" s="20"/>
      <c r="T14" s="20"/>
      <c r="U14" s="20"/>
      <c r="V14" s="20"/>
      <c r="W14" s="20"/>
      <c r="X14" s="20"/>
      <c r="Y14" s="20"/>
      <c r="Z14" s="20"/>
      <c r="AA14" s="20"/>
      <c r="AB14" s="20"/>
    </row>
    <row r="15" spans="1:28" ht="17.25" customHeight="1" x14ac:dyDescent="0.2">
      <c r="A15" s="1">
        <v>108690</v>
      </c>
      <c r="B15" s="3" t="s">
        <v>25</v>
      </c>
      <c r="C15" s="53" t="s">
        <v>356</v>
      </c>
      <c r="D15" s="53" t="s">
        <v>356</v>
      </c>
      <c r="E15" s="53" t="s">
        <v>356</v>
      </c>
      <c r="F15" s="53" t="s">
        <v>356</v>
      </c>
      <c r="G15" s="53" t="s">
        <v>356</v>
      </c>
      <c r="H15" s="53" t="s">
        <v>356</v>
      </c>
      <c r="I15" s="53" t="s">
        <v>356</v>
      </c>
      <c r="J15" s="53" t="s">
        <v>356</v>
      </c>
      <c r="K15" s="53" t="s">
        <v>356</v>
      </c>
      <c r="L15" s="53" t="s">
        <v>356</v>
      </c>
      <c r="M15" s="53" t="s">
        <v>356</v>
      </c>
      <c r="N15" s="53" t="s">
        <v>356</v>
      </c>
      <c r="Q15" s="20"/>
      <c r="R15" s="20"/>
      <c r="S15" s="20"/>
      <c r="V15" s="20"/>
      <c r="W15" s="20"/>
      <c r="X15" s="20"/>
      <c r="Y15" s="20"/>
      <c r="Z15" s="20"/>
      <c r="AA15" s="20"/>
      <c r="AB15" s="20"/>
    </row>
    <row r="16" spans="1:28" ht="17.25" customHeight="1" x14ac:dyDescent="0.2">
      <c r="A16" s="1">
        <v>110032</v>
      </c>
      <c r="B16" s="3" t="s">
        <v>22</v>
      </c>
      <c r="C16" s="63">
        <v>20514</v>
      </c>
      <c r="D16" s="63">
        <v>23277</v>
      </c>
      <c r="E16" s="63">
        <v>22669</v>
      </c>
      <c r="F16" s="63">
        <v>26423</v>
      </c>
      <c r="G16" s="63">
        <v>27150</v>
      </c>
      <c r="H16" s="63">
        <v>27310</v>
      </c>
      <c r="I16" s="63">
        <v>28004</v>
      </c>
      <c r="J16" s="63">
        <v>29364</v>
      </c>
      <c r="K16" s="63">
        <v>27320</v>
      </c>
      <c r="L16" s="63">
        <v>27470</v>
      </c>
      <c r="M16" s="63">
        <v>23381</v>
      </c>
      <c r="N16" s="63">
        <v>19742</v>
      </c>
      <c r="Q16" s="20"/>
      <c r="R16" s="20"/>
      <c r="S16" s="20"/>
      <c r="T16" s="20"/>
      <c r="U16" s="20"/>
      <c r="V16" s="20"/>
      <c r="W16" s="20"/>
      <c r="X16" s="20"/>
      <c r="Y16" s="20"/>
      <c r="Z16" s="20"/>
      <c r="AA16" s="20"/>
      <c r="AB16" s="20"/>
    </row>
    <row r="17" spans="1:28" ht="17.25" customHeight="1" x14ac:dyDescent="0.2">
      <c r="A17" s="1">
        <v>113120</v>
      </c>
      <c r="B17" s="3" t="s">
        <v>24</v>
      </c>
      <c r="C17" s="63">
        <v>4815</v>
      </c>
      <c r="D17" s="63">
        <v>5362</v>
      </c>
      <c r="E17" s="63">
        <v>5974</v>
      </c>
      <c r="F17" s="63">
        <v>6823</v>
      </c>
      <c r="G17" s="63">
        <v>7176</v>
      </c>
      <c r="H17" s="63">
        <v>7526</v>
      </c>
      <c r="I17" s="63">
        <v>7899</v>
      </c>
      <c r="J17" s="63">
        <v>8241</v>
      </c>
      <c r="K17" s="63">
        <v>7375</v>
      </c>
      <c r="L17" s="63">
        <v>6657</v>
      </c>
      <c r="M17" s="53">
        <v>5891</v>
      </c>
      <c r="N17" s="53">
        <v>5201</v>
      </c>
      <c r="Q17" s="20"/>
      <c r="R17" s="20"/>
      <c r="S17" s="20"/>
      <c r="T17" s="20"/>
      <c r="U17" s="20"/>
      <c r="V17" s="20"/>
      <c r="W17" s="20"/>
      <c r="X17" s="20"/>
      <c r="Y17" s="20"/>
      <c r="Z17" s="20"/>
      <c r="AA17" s="20"/>
      <c r="AB17" s="20"/>
    </row>
    <row r="18" spans="1:28" ht="17.25" customHeight="1" x14ac:dyDescent="0.2">
      <c r="A18" s="1">
        <v>115580</v>
      </c>
      <c r="B18" s="3" t="s">
        <v>23</v>
      </c>
      <c r="C18" s="63">
        <v>7112</v>
      </c>
      <c r="D18" s="63">
        <v>8140</v>
      </c>
      <c r="E18" s="63">
        <v>8816</v>
      </c>
      <c r="F18" s="63">
        <v>10645</v>
      </c>
      <c r="G18" s="63">
        <v>10886</v>
      </c>
      <c r="H18" s="63">
        <v>11483</v>
      </c>
      <c r="I18" s="63">
        <v>12255</v>
      </c>
      <c r="J18" s="53">
        <v>12902</v>
      </c>
      <c r="K18" s="53">
        <v>11166</v>
      </c>
      <c r="L18" s="53">
        <v>10653</v>
      </c>
      <c r="M18" s="53">
        <v>8895</v>
      </c>
      <c r="N18" s="53">
        <v>7993</v>
      </c>
      <c r="Q18" s="20"/>
      <c r="R18" s="20"/>
      <c r="S18" s="20"/>
      <c r="T18" s="20"/>
      <c r="U18" s="20"/>
      <c r="V18" s="20"/>
      <c r="W18" s="20"/>
      <c r="X18" s="20"/>
      <c r="Y18" s="20"/>
      <c r="Z18" s="20"/>
      <c r="AA18" s="20"/>
      <c r="AB18" s="20"/>
    </row>
    <row r="19" spans="1:28" ht="17.25" customHeight="1" x14ac:dyDescent="0.2">
      <c r="A19" s="1">
        <v>116530</v>
      </c>
      <c r="B19" s="3" t="s">
        <v>44</v>
      </c>
      <c r="C19" s="53">
        <v>5775</v>
      </c>
      <c r="D19" s="53">
        <v>6314</v>
      </c>
      <c r="E19" s="53">
        <v>6676</v>
      </c>
      <c r="F19" s="53">
        <v>7298</v>
      </c>
      <c r="G19" s="53">
        <v>7574</v>
      </c>
      <c r="H19" s="53">
        <v>7687</v>
      </c>
      <c r="I19" s="53">
        <v>7618</v>
      </c>
      <c r="J19" s="53">
        <v>8167</v>
      </c>
      <c r="K19" s="53">
        <v>7657</v>
      </c>
      <c r="L19" s="53">
        <v>7233</v>
      </c>
      <c r="M19" s="53">
        <v>6641</v>
      </c>
      <c r="N19" s="53">
        <v>6144</v>
      </c>
    </row>
    <row r="20" spans="1:28" ht="17.25" customHeight="1" x14ac:dyDescent="0.2">
      <c r="B20" s="3" t="s">
        <v>143</v>
      </c>
      <c r="C20" s="63">
        <v>7389</v>
      </c>
      <c r="D20" s="63">
        <v>8330</v>
      </c>
      <c r="E20" s="63">
        <v>8759</v>
      </c>
      <c r="F20" s="63">
        <v>9478</v>
      </c>
      <c r="G20" s="63">
        <v>9767</v>
      </c>
      <c r="H20" s="63">
        <v>10316</v>
      </c>
      <c r="I20" s="63">
        <v>9782</v>
      </c>
      <c r="J20" s="63">
        <v>10305</v>
      </c>
      <c r="K20" s="53">
        <v>9909</v>
      </c>
      <c r="L20" s="53">
        <v>9370</v>
      </c>
      <c r="M20" s="53">
        <v>8920</v>
      </c>
      <c r="N20" s="53">
        <v>7697</v>
      </c>
      <c r="Q20" s="20"/>
      <c r="R20" s="20"/>
      <c r="S20" s="20"/>
      <c r="T20" s="20"/>
      <c r="U20" s="20"/>
      <c r="V20" s="20"/>
      <c r="W20" s="20"/>
      <c r="X20" s="20"/>
      <c r="Y20" s="20"/>
      <c r="Z20" s="20"/>
      <c r="AA20" s="20"/>
      <c r="AB20" s="20"/>
    </row>
    <row r="21" spans="1:28" ht="17.25" customHeight="1" x14ac:dyDescent="0.2">
      <c r="A21" s="1">
        <v>118850</v>
      </c>
      <c r="B21" s="3" t="s">
        <v>29</v>
      </c>
      <c r="C21" s="63">
        <v>3910</v>
      </c>
      <c r="D21" s="63">
        <v>4378</v>
      </c>
      <c r="E21" s="63">
        <v>4568</v>
      </c>
      <c r="F21" s="63">
        <v>5182</v>
      </c>
      <c r="G21" s="63">
        <v>5123</v>
      </c>
      <c r="H21" s="63">
        <v>5311</v>
      </c>
      <c r="I21" s="63">
        <v>5604</v>
      </c>
      <c r="J21" s="63">
        <v>6092</v>
      </c>
      <c r="K21" s="53">
        <v>5338</v>
      </c>
      <c r="L21" s="53">
        <v>4766</v>
      </c>
      <c r="M21" s="53">
        <v>4419</v>
      </c>
      <c r="N21" s="63">
        <v>4149</v>
      </c>
      <c r="Q21" s="20"/>
      <c r="R21" s="20"/>
      <c r="S21" s="20"/>
      <c r="T21" s="20"/>
      <c r="U21" s="20"/>
      <c r="V21" s="20"/>
      <c r="W21" s="20"/>
      <c r="X21" s="20"/>
      <c r="Y21" s="20"/>
      <c r="Z21" s="20"/>
      <c r="AA21" s="20"/>
      <c r="AB21" s="20"/>
    </row>
    <row r="22" spans="1:28" ht="17.25" customHeight="1" x14ac:dyDescent="0.2">
      <c r="A22" s="1">
        <v>123700</v>
      </c>
      <c r="B22" s="3" t="s">
        <v>90</v>
      </c>
      <c r="C22" s="63">
        <v>5825</v>
      </c>
      <c r="D22" s="63">
        <v>6255</v>
      </c>
      <c r="E22" s="63">
        <v>6431</v>
      </c>
      <c r="F22" s="63">
        <v>6873</v>
      </c>
      <c r="G22" s="63">
        <v>6858</v>
      </c>
      <c r="H22" s="63">
        <v>6984</v>
      </c>
      <c r="I22" s="63">
        <v>6976</v>
      </c>
      <c r="J22" s="63">
        <v>7391</v>
      </c>
      <c r="K22" s="63">
        <v>7063</v>
      </c>
      <c r="L22" s="63">
        <v>6556</v>
      </c>
      <c r="M22" s="63">
        <v>6612</v>
      </c>
      <c r="N22" s="63" t="s">
        <v>356</v>
      </c>
      <c r="Q22" s="20"/>
      <c r="R22" s="20"/>
      <c r="S22" s="20"/>
      <c r="T22" s="20"/>
      <c r="U22" s="20"/>
      <c r="V22" s="20"/>
      <c r="W22" s="20"/>
      <c r="X22" s="20"/>
      <c r="Y22" s="20"/>
      <c r="Z22" s="20"/>
      <c r="AA22" s="20"/>
      <c r="AB22" s="20"/>
    </row>
    <row r="23" spans="1:28" ht="17.25" customHeight="1" x14ac:dyDescent="0.2">
      <c r="B23" s="3" t="s">
        <v>34</v>
      </c>
      <c r="C23" s="53">
        <v>2578</v>
      </c>
      <c r="D23" s="53">
        <v>2820</v>
      </c>
      <c r="E23" s="53">
        <v>2983</v>
      </c>
      <c r="F23" s="53">
        <v>3106</v>
      </c>
      <c r="G23" s="53">
        <v>3226</v>
      </c>
      <c r="H23" s="53">
        <v>3345</v>
      </c>
      <c r="I23" s="53">
        <v>3338</v>
      </c>
      <c r="J23" s="53">
        <v>3432</v>
      </c>
      <c r="K23" s="53">
        <v>3269</v>
      </c>
      <c r="L23" s="53">
        <v>2997</v>
      </c>
      <c r="M23" s="53">
        <v>2823</v>
      </c>
      <c r="N23" s="53">
        <v>2520</v>
      </c>
    </row>
    <row r="24" spans="1:28" ht="17.25" customHeight="1" x14ac:dyDescent="0.2">
      <c r="A24" s="1">
        <v>126400</v>
      </c>
      <c r="B24" s="3" t="s">
        <v>175</v>
      </c>
      <c r="C24" s="53">
        <v>2998</v>
      </c>
      <c r="D24" s="53">
        <v>3239</v>
      </c>
      <c r="E24" s="53">
        <v>3572</v>
      </c>
      <c r="F24" s="53">
        <v>4181</v>
      </c>
      <c r="G24" s="53">
        <v>4044</v>
      </c>
      <c r="H24" s="53">
        <v>4218</v>
      </c>
      <c r="I24" s="53">
        <v>4692</v>
      </c>
      <c r="J24" s="53">
        <v>4150</v>
      </c>
      <c r="K24" s="53">
        <v>3751</v>
      </c>
      <c r="L24" s="53">
        <v>3226</v>
      </c>
      <c r="M24" s="53">
        <v>2899</v>
      </c>
      <c r="N24" s="53">
        <v>2424</v>
      </c>
      <c r="S24" s="20"/>
      <c r="U24" s="20"/>
      <c r="V24" s="20"/>
      <c r="W24" s="20"/>
      <c r="X24" s="20"/>
      <c r="Y24" s="20"/>
      <c r="Z24" s="20"/>
    </row>
    <row r="25" spans="1:28" ht="17.25" customHeight="1" x14ac:dyDescent="0.2">
      <c r="B25" s="3" t="s">
        <v>30</v>
      </c>
      <c r="C25" s="63">
        <v>21289</v>
      </c>
      <c r="D25" s="63">
        <v>24411</v>
      </c>
      <c r="E25" s="63">
        <v>26547</v>
      </c>
      <c r="F25" s="63">
        <v>27192</v>
      </c>
      <c r="G25" s="63">
        <v>27285</v>
      </c>
      <c r="H25" s="63">
        <v>27647</v>
      </c>
      <c r="I25" s="63">
        <v>28093</v>
      </c>
      <c r="J25" s="63">
        <v>28792</v>
      </c>
      <c r="K25" s="63">
        <v>26340</v>
      </c>
      <c r="L25" s="63">
        <v>25061</v>
      </c>
      <c r="M25" s="63">
        <v>25645</v>
      </c>
      <c r="N25" s="63">
        <v>23140</v>
      </c>
      <c r="Q25" s="20"/>
      <c r="R25" s="20"/>
      <c r="S25" s="20"/>
      <c r="T25" s="20"/>
      <c r="U25" s="20"/>
      <c r="V25" s="20"/>
      <c r="W25" s="20"/>
      <c r="X25" s="20"/>
      <c r="Y25" s="20"/>
      <c r="Z25" s="20"/>
      <c r="AA25" s="20"/>
      <c r="AB25" s="20"/>
    </row>
    <row r="26" spans="1:28" ht="17.25" customHeight="1" x14ac:dyDescent="0.2">
      <c r="A26" s="1">
        <v>130754</v>
      </c>
      <c r="B26" s="3" t="s">
        <v>46</v>
      </c>
      <c r="C26" s="63">
        <v>15926</v>
      </c>
      <c r="D26" s="63">
        <v>17307</v>
      </c>
      <c r="E26" s="63">
        <v>18397</v>
      </c>
      <c r="F26" s="53">
        <v>18379</v>
      </c>
      <c r="G26" s="53">
        <v>19055</v>
      </c>
      <c r="H26" s="63">
        <v>19124</v>
      </c>
      <c r="I26" s="63">
        <v>18222</v>
      </c>
      <c r="J26" s="63">
        <v>19197</v>
      </c>
      <c r="K26" s="63">
        <v>18832</v>
      </c>
      <c r="L26" s="63">
        <v>18077</v>
      </c>
      <c r="M26" s="63">
        <v>18483</v>
      </c>
      <c r="N26" s="63">
        <v>16286</v>
      </c>
      <c r="Q26" s="20"/>
      <c r="R26" s="20"/>
      <c r="S26" s="20"/>
      <c r="V26" s="20"/>
      <c r="W26" s="20"/>
      <c r="X26" s="20"/>
      <c r="Y26" s="20"/>
      <c r="Z26" s="20"/>
      <c r="AA26" s="20"/>
      <c r="AB26" s="20"/>
    </row>
    <row r="27" spans="1:28" ht="17.25" customHeight="1" x14ac:dyDescent="0.2">
      <c r="B27" s="3" t="s">
        <v>130</v>
      </c>
      <c r="C27" s="53" t="s">
        <v>331</v>
      </c>
      <c r="D27" s="53">
        <v>68283</v>
      </c>
      <c r="E27" s="53">
        <v>72874</v>
      </c>
      <c r="F27" s="53">
        <v>74265</v>
      </c>
      <c r="G27" s="53">
        <v>75316</v>
      </c>
      <c r="H27" s="53">
        <v>76091</v>
      </c>
      <c r="I27" s="53" t="s">
        <v>331</v>
      </c>
      <c r="J27" s="53" t="s">
        <v>331</v>
      </c>
      <c r="K27" s="53" t="s">
        <v>331</v>
      </c>
      <c r="L27" s="53">
        <v>77486</v>
      </c>
      <c r="M27" s="53">
        <v>75488</v>
      </c>
      <c r="N27" s="53">
        <v>65811</v>
      </c>
    </row>
    <row r="28" spans="1:28" ht="17.25" customHeight="1" x14ac:dyDescent="0.2">
      <c r="B28" s="3" t="s">
        <v>123</v>
      </c>
      <c r="C28" s="63">
        <v>3281</v>
      </c>
      <c r="D28" s="63">
        <v>4012</v>
      </c>
      <c r="E28" s="63">
        <v>4393</v>
      </c>
      <c r="F28" s="63">
        <v>6115</v>
      </c>
      <c r="G28" s="63">
        <v>6664</v>
      </c>
      <c r="H28" s="63">
        <v>6652</v>
      </c>
      <c r="I28" s="63">
        <v>7085</v>
      </c>
      <c r="J28" s="63">
        <v>7859</v>
      </c>
      <c r="K28" s="63">
        <v>6625</v>
      </c>
      <c r="L28" s="63">
        <v>5189</v>
      </c>
      <c r="M28" s="53">
        <v>3683</v>
      </c>
      <c r="N28" s="63">
        <v>3433</v>
      </c>
      <c r="Q28" s="20"/>
      <c r="R28" s="20"/>
      <c r="S28" s="20"/>
      <c r="U28" s="20"/>
      <c r="V28" s="20"/>
      <c r="W28" s="20"/>
      <c r="X28" s="20"/>
      <c r="Y28" s="20"/>
      <c r="Z28" s="20"/>
      <c r="AA28" s="20"/>
      <c r="AB28" s="20"/>
    </row>
    <row r="29" spans="1:28" ht="17.25" customHeight="1" x14ac:dyDescent="0.2">
      <c r="B29" s="3" t="s">
        <v>26</v>
      </c>
      <c r="C29" s="53" t="s">
        <v>331</v>
      </c>
      <c r="D29" s="53" t="s">
        <v>331</v>
      </c>
      <c r="E29" s="53" t="s">
        <v>331</v>
      </c>
      <c r="F29" s="53" t="s">
        <v>331</v>
      </c>
      <c r="G29" s="53" t="s">
        <v>331</v>
      </c>
      <c r="H29" s="53" t="s">
        <v>331</v>
      </c>
      <c r="I29" s="53" t="s">
        <v>331</v>
      </c>
      <c r="J29" s="53" t="s">
        <v>331</v>
      </c>
      <c r="K29" s="53" t="s">
        <v>331</v>
      </c>
      <c r="L29" s="53" t="s">
        <v>331</v>
      </c>
      <c r="M29" s="53" t="s">
        <v>331</v>
      </c>
      <c r="N29" s="53" t="s">
        <v>331</v>
      </c>
      <c r="Q29" s="20"/>
      <c r="S29" s="20"/>
      <c r="T29" s="20"/>
      <c r="U29" s="20"/>
      <c r="V29" s="20"/>
      <c r="W29" s="20"/>
      <c r="X29" s="20"/>
      <c r="Y29" s="20"/>
      <c r="Z29" s="20"/>
      <c r="AA29" s="20"/>
      <c r="AB29" s="20"/>
    </row>
    <row r="30" spans="1:28" ht="17.25" customHeight="1" x14ac:dyDescent="0.2">
      <c r="A30" s="1">
        <v>132061</v>
      </c>
      <c r="B30" s="3" t="s">
        <v>42</v>
      </c>
      <c r="C30" s="64">
        <v>2158</v>
      </c>
      <c r="D30" s="64">
        <v>2330</v>
      </c>
      <c r="E30" s="64">
        <v>2138</v>
      </c>
      <c r="F30" s="53">
        <v>1924</v>
      </c>
      <c r="G30" s="53">
        <v>2854</v>
      </c>
      <c r="H30" s="53">
        <v>3236</v>
      </c>
      <c r="I30" s="53">
        <v>3264</v>
      </c>
      <c r="J30" s="53">
        <v>3559</v>
      </c>
      <c r="K30" s="53">
        <v>3289</v>
      </c>
      <c r="L30" s="53">
        <v>2906</v>
      </c>
      <c r="M30" s="53">
        <v>2698</v>
      </c>
      <c r="N30" s="64">
        <v>2288</v>
      </c>
      <c r="Q30" s="20"/>
      <c r="R30" s="20"/>
      <c r="S30" s="20"/>
      <c r="W30" s="20"/>
      <c r="X30" s="20"/>
      <c r="Y30" s="20"/>
      <c r="Z30" s="20"/>
      <c r="AA30" s="20"/>
    </row>
    <row r="31" spans="1:28" ht="17.25" customHeight="1" x14ac:dyDescent="0.2">
      <c r="A31" s="1">
        <v>137190</v>
      </c>
      <c r="B31" s="3" t="s">
        <v>41</v>
      </c>
      <c r="C31" s="53">
        <v>14191</v>
      </c>
      <c r="D31" s="53">
        <v>15446</v>
      </c>
      <c r="E31" s="53">
        <v>15804</v>
      </c>
      <c r="F31" s="53">
        <v>15789</v>
      </c>
      <c r="G31" s="53">
        <v>16252</v>
      </c>
      <c r="H31" s="53">
        <v>17088</v>
      </c>
      <c r="I31" s="53">
        <v>16743</v>
      </c>
      <c r="J31" s="53">
        <v>16165</v>
      </c>
      <c r="K31" s="53">
        <v>16839</v>
      </c>
      <c r="L31" s="53">
        <v>16294</v>
      </c>
      <c r="M31" s="53">
        <v>16584</v>
      </c>
      <c r="N31" s="53">
        <v>15124</v>
      </c>
      <c r="Q31" s="20"/>
      <c r="R31" s="20"/>
      <c r="S31" s="20"/>
      <c r="T31" s="20"/>
      <c r="U31" s="20"/>
      <c r="V31" s="20"/>
      <c r="W31" s="20"/>
      <c r="X31" s="20"/>
      <c r="Y31" s="20"/>
      <c r="Z31" s="20"/>
      <c r="AA31" s="20"/>
      <c r="AB31" s="20"/>
    </row>
    <row r="32" spans="1:28" ht="17.25" customHeight="1" x14ac:dyDescent="0.2">
      <c r="A32" s="1">
        <v>155170</v>
      </c>
      <c r="B32" s="3" t="s">
        <v>40</v>
      </c>
      <c r="C32" s="53">
        <v>3429</v>
      </c>
      <c r="D32" s="53">
        <v>3843</v>
      </c>
      <c r="E32" s="53">
        <v>4528</v>
      </c>
      <c r="F32" s="53">
        <v>5937</v>
      </c>
      <c r="G32" s="53">
        <v>6876</v>
      </c>
      <c r="H32" s="53">
        <v>7194</v>
      </c>
      <c r="I32" s="53">
        <v>829</v>
      </c>
      <c r="J32" s="53" t="s">
        <v>356</v>
      </c>
      <c r="K32" s="53">
        <v>1853</v>
      </c>
      <c r="L32" s="53">
        <v>5370</v>
      </c>
      <c r="M32" s="53">
        <v>4143</v>
      </c>
      <c r="N32" s="53">
        <v>3642</v>
      </c>
      <c r="Q32" s="20"/>
      <c r="R32" s="20"/>
      <c r="S32" s="20"/>
      <c r="T32" s="20"/>
      <c r="V32" s="20"/>
      <c r="W32" s="20"/>
      <c r="X32" s="20"/>
      <c r="Y32" s="20"/>
      <c r="Z32" s="20"/>
      <c r="AA32" s="20"/>
      <c r="AB32" s="20"/>
    </row>
    <row r="33" spans="1:40" ht="17.25" customHeight="1" x14ac:dyDescent="0.2">
      <c r="A33" s="1">
        <v>159040</v>
      </c>
      <c r="B33" s="3" t="s">
        <v>37</v>
      </c>
      <c r="C33" s="53">
        <v>2372</v>
      </c>
      <c r="D33" s="53">
        <v>2758</v>
      </c>
      <c r="E33" s="53">
        <v>3136</v>
      </c>
      <c r="F33" s="53">
        <v>4277</v>
      </c>
      <c r="G33" s="53">
        <v>5132</v>
      </c>
      <c r="H33" s="53">
        <v>5432</v>
      </c>
      <c r="I33" s="53">
        <v>5513</v>
      </c>
      <c r="J33" s="53">
        <v>6184</v>
      </c>
      <c r="K33" s="63">
        <v>5235</v>
      </c>
      <c r="L33" s="53">
        <v>4073</v>
      </c>
      <c r="M33" s="63">
        <v>3143</v>
      </c>
      <c r="N33" s="63">
        <v>2706</v>
      </c>
      <c r="Y33" s="20"/>
      <c r="Z33" s="20"/>
      <c r="AA33" s="20"/>
      <c r="AB33" s="20"/>
    </row>
    <row r="34" spans="1:40" ht="17.25" customHeight="1" x14ac:dyDescent="0.2">
      <c r="A34" s="1">
        <v>174100</v>
      </c>
      <c r="B34" s="3" t="s">
        <v>81</v>
      </c>
      <c r="C34" s="63">
        <v>15578</v>
      </c>
      <c r="D34" s="63">
        <v>17845</v>
      </c>
      <c r="E34" s="53">
        <v>17985</v>
      </c>
      <c r="F34" s="63">
        <v>18156</v>
      </c>
      <c r="G34" s="63">
        <v>18597</v>
      </c>
      <c r="H34" s="63">
        <v>18644</v>
      </c>
      <c r="I34" s="63">
        <v>17864</v>
      </c>
      <c r="J34" s="63">
        <v>19254</v>
      </c>
      <c r="K34" s="63">
        <v>18500</v>
      </c>
      <c r="L34" s="63">
        <v>18108</v>
      </c>
      <c r="M34" s="63">
        <v>18540</v>
      </c>
      <c r="N34" s="63">
        <v>16914</v>
      </c>
      <c r="Q34" s="20"/>
      <c r="R34" s="20"/>
      <c r="S34" s="20"/>
      <c r="T34" s="20"/>
      <c r="U34" s="20"/>
      <c r="V34" s="20"/>
      <c r="W34" s="20"/>
      <c r="X34" s="20"/>
      <c r="Y34" s="20"/>
      <c r="Z34" s="20"/>
      <c r="AA34" s="20"/>
      <c r="AB34" s="20"/>
    </row>
    <row r="35" spans="1:40" ht="17.25" customHeight="1" x14ac:dyDescent="0.2">
      <c r="A35" s="1">
        <v>180100</v>
      </c>
      <c r="B35" s="3" t="s">
        <v>359</v>
      </c>
      <c r="C35" s="53" t="s">
        <v>356</v>
      </c>
      <c r="D35" s="53" t="s">
        <v>356</v>
      </c>
      <c r="E35" s="53" t="s">
        <v>356</v>
      </c>
      <c r="F35" s="53" t="s">
        <v>356</v>
      </c>
      <c r="G35" s="53" t="s">
        <v>356</v>
      </c>
      <c r="H35" s="53" t="s">
        <v>356</v>
      </c>
      <c r="I35" s="53" t="s">
        <v>356</v>
      </c>
      <c r="J35" s="53" t="s">
        <v>356</v>
      </c>
      <c r="K35" s="53" t="s">
        <v>356</v>
      </c>
      <c r="L35" s="53" t="s">
        <v>356</v>
      </c>
      <c r="M35" s="53" t="s">
        <v>356</v>
      </c>
      <c r="N35" s="53" t="s">
        <v>356</v>
      </c>
      <c r="Q35" s="20"/>
      <c r="R35" s="20"/>
    </row>
    <row r="36" spans="1:40" ht="17.25" customHeight="1" x14ac:dyDescent="0.2">
      <c r="B36" s="3" t="s">
        <v>32</v>
      </c>
      <c r="C36" s="63">
        <v>9170</v>
      </c>
      <c r="D36" s="63">
        <v>10244</v>
      </c>
      <c r="E36" s="63">
        <v>10873</v>
      </c>
      <c r="F36" s="63">
        <v>11515</v>
      </c>
      <c r="G36" s="63">
        <v>11836</v>
      </c>
      <c r="H36" s="63">
        <v>11938</v>
      </c>
      <c r="I36" s="63">
        <v>12372</v>
      </c>
      <c r="J36" s="63">
        <v>12931</v>
      </c>
      <c r="K36" s="63">
        <v>11859</v>
      </c>
      <c r="L36" s="53">
        <v>11621</v>
      </c>
      <c r="M36" s="63">
        <v>11034</v>
      </c>
      <c r="N36" s="63">
        <v>9797</v>
      </c>
      <c r="Q36" s="20"/>
      <c r="R36" s="20"/>
      <c r="S36" s="20"/>
      <c r="T36" s="20"/>
      <c r="U36" s="20"/>
      <c r="V36" s="20"/>
      <c r="W36" s="20"/>
      <c r="X36" s="20"/>
      <c r="Y36" s="20"/>
      <c r="Z36" s="20"/>
      <c r="AA36" s="20"/>
      <c r="AB36" s="20"/>
    </row>
    <row r="37" spans="1:40" ht="17.25" customHeight="1" x14ac:dyDescent="0.2">
      <c r="A37" s="1">
        <v>183200</v>
      </c>
      <c r="B37" s="3" t="s">
        <v>45</v>
      </c>
      <c r="C37" s="53">
        <v>10618</v>
      </c>
      <c r="D37" s="53">
        <v>11580</v>
      </c>
      <c r="E37" s="53">
        <v>12144</v>
      </c>
      <c r="F37" s="63">
        <v>12502</v>
      </c>
      <c r="G37" s="63">
        <v>12799</v>
      </c>
      <c r="H37" s="53">
        <v>13248</v>
      </c>
      <c r="I37" s="53">
        <v>12262</v>
      </c>
      <c r="J37" s="53">
        <v>13623</v>
      </c>
      <c r="K37" s="53">
        <v>12848</v>
      </c>
      <c r="L37" s="53">
        <v>12639</v>
      </c>
      <c r="M37" s="53">
        <v>12337</v>
      </c>
      <c r="N37" s="53">
        <v>11664</v>
      </c>
      <c r="T37" s="20"/>
      <c r="U37" s="20"/>
      <c r="V37" s="20"/>
      <c r="W37" s="20"/>
      <c r="X37" s="20"/>
      <c r="Y37" s="20"/>
      <c r="Z37" s="20"/>
      <c r="AA37" s="20"/>
      <c r="AB37" s="20"/>
    </row>
    <row r="38" spans="1:40" ht="17.25" customHeight="1" x14ac:dyDescent="0.2">
      <c r="B38" s="3" t="s">
        <v>131</v>
      </c>
      <c r="C38" s="53">
        <v>68698</v>
      </c>
      <c r="D38" s="53">
        <v>76865</v>
      </c>
      <c r="E38" s="53">
        <v>82029</v>
      </c>
      <c r="F38" s="53">
        <v>81412</v>
      </c>
      <c r="G38" s="53">
        <v>85825</v>
      </c>
      <c r="H38" s="53">
        <v>86841</v>
      </c>
      <c r="I38" s="53">
        <v>83427</v>
      </c>
      <c r="J38" s="53">
        <v>86704</v>
      </c>
      <c r="K38" s="53">
        <v>82016</v>
      </c>
      <c r="L38" s="53">
        <v>77724</v>
      </c>
      <c r="M38" s="53">
        <v>74601</v>
      </c>
      <c r="N38" s="63">
        <v>68124</v>
      </c>
      <c r="AB38" s="20"/>
    </row>
    <row r="39" spans="1:40" ht="17.25" customHeight="1" x14ac:dyDescent="0.2">
      <c r="A39" s="1">
        <v>228120</v>
      </c>
      <c r="B39" s="3" t="s">
        <v>144</v>
      </c>
      <c r="C39" s="53">
        <v>19613</v>
      </c>
      <c r="D39" s="53">
        <v>21175</v>
      </c>
      <c r="E39" s="53">
        <v>22412</v>
      </c>
      <c r="F39" s="53">
        <v>21723</v>
      </c>
      <c r="G39" s="53">
        <v>22205</v>
      </c>
      <c r="H39" s="53">
        <v>22745</v>
      </c>
      <c r="I39" s="53">
        <v>22419</v>
      </c>
      <c r="J39" s="53">
        <v>22754</v>
      </c>
      <c r="K39" s="53">
        <v>21865</v>
      </c>
      <c r="L39" s="53">
        <v>21296</v>
      </c>
      <c r="M39" s="53">
        <v>21640</v>
      </c>
      <c r="N39" s="53">
        <v>20236</v>
      </c>
      <c r="O39" s="1" t="s">
        <v>140</v>
      </c>
    </row>
    <row r="40" spans="1:40" ht="17.25" customHeight="1" x14ac:dyDescent="0.2">
      <c r="B40" s="3" t="s">
        <v>38</v>
      </c>
      <c r="C40" s="53">
        <v>1042</v>
      </c>
      <c r="D40" s="63">
        <v>1195</v>
      </c>
      <c r="E40" s="63">
        <v>1510</v>
      </c>
      <c r="F40" s="63">
        <v>1918</v>
      </c>
      <c r="G40" s="63">
        <v>2154</v>
      </c>
      <c r="H40" s="63">
        <v>2212</v>
      </c>
      <c r="I40" s="63">
        <v>2377</v>
      </c>
      <c r="J40" s="63">
        <v>2487</v>
      </c>
      <c r="K40" s="53">
        <v>2095</v>
      </c>
      <c r="L40" s="53">
        <v>1711</v>
      </c>
      <c r="M40" s="63">
        <v>1335</v>
      </c>
      <c r="N40" s="63">
        <v>1149</v>
      </c>
      <c r="R40" s="20"/>
      <c r="S40" s="20"/>
      <c r="W40" s="20"/>
      <c r="X40" s="20"/>
    </row>
    <row r="41" spans="1:40" ht="17.25" customHeight="1" x14ac:dyDescent="0.2">
      <c r="B41" s="3" t="s">
        <v>36</v>
      </c>
      <c r="C41" s="65">
        <v>3495</v>
      </c>
      <c r="D41" s="65">
        <v>3775</v>
      </c>
      <c r="E41" s="65">
        <v>4452</v>
      </c>
      <c r="F41" s="65">
        <v>4299</v>
      </c>
      <c r="G41" s="65">
        <v>4529</v>
      </c>
      <c r="H41" s="65">
        <v>4385</v>
      </c>
      <c r="I41" s="65">
        <v>4232</v>
      </c>
      <c r="J41" s="65">
        <v>4428</v>
      </c>
      <c r="K41" s="65">
        <v>4252</v>
      </c>
      <c r="L41" s="57">
        <v>4027</v>
      </c>
      <c r="M41" s="57">
        <v>4202</v>
      </c>
      <c r="N41" s="57">
        <v>3513</v>
      </c>
      <c r="O41" s="5"/>
      <c r="P41" s="5"/>
      <c r="Q41" s="5"/>
      <c r="R41" s="5"/>
      <c r="S41" s="5"/>
      <c r="T41" s="5"/>
      <c r="U41" s="5"/>
      <c r="V41" s="5"/>
      <c r="W41" s="5"/>
      <c r="X41" s="5"/>
      <c r="Y41" s="5"/>
      <c r="Z41" s="5"/>
      <c r="AA41" s="5"/>
      <c r="AB41" s="5"/>
      <c r="AC41" s="5"/>
      <c r="AD41" s="5"/>
      <c r="AE41" s="5"/>
      <c r="AF41" s="5"/>
      <c r="AG41" s="5"/>
      <c r="AH41" s="5"/>
      <c r="AI41" s="5"/>
      <c r="AJ41" s="5"/>
      <c r="AK41" s="5"/>
      <c r="AL41" s="5"/>
      <c r="AM41" s="5"/>
      <c r="AN41" s="5"/>
    </row>
    <row r="42" spans="1:40" ht="17.25" customHeight="1" x14ac:dyDescent="0.2">
      <c r="A42" s="1">
        <v>232110</v>
      </c>
      <c r="C42" s="19"/>
      <c r="D42" s="19"/>
      <c r="E42" s="19"/>
      <c r="F42" s="19"/>
      <c r="G42" s="19"/>
      <c r="H42" s="20"/>
      <c r="I42" s="20"/>
      <c r="J42" s="20"/>
      <c r="K42" s="20"/>
      <c r="L42" s="20"/>
      <c r="M42" s="20"/>
      <c r="N42" s="19"/>
    </row>
    <row r="43" spans="1:40" ht="17.25" customHeight="1" x14ac:dyDescent="0.2">
      <c r="A43" s="1">
        <v>254575</v>
      </c>
      <c r="C43" s="20"/>
      <c r="D43" s="20"/>
      <c r="E43" s="20"/>
      <c r="F43" s="20"/>
      <c r="G43" s="20"/>
      <c r="H43" s="20"/>
      <c r="I43" s="20"/>
      <c r="J43" s="20"/>
      <c r="K43" s="20"/>
      <c r="L43" s="20"/>
      <c r="M43" s="20"/>
      <c r="N43" s="19"/>
    </row>
    <row r="44" spans="1:40" ht="17.25" customHeight="1" x14ac:dyDescent="0.2">
      <c r="A44" s="1">
        <v>255005</v>
      </c>
      <c r="C44" s="20"/>
      <c r="D44" s="20"/>
      <c r="E44" s="20"/>
      <c r="F44" s="20"/>
      <c r="G44" s="20"/>
      <c r="H44" s="20"/>
      <c r="I44" s="20"/>
      <c r="J44" s="20"/>
      <c r="K44" s="20"/>
      <c r="L44" s="19"/>
      <c r="M44" s="20"/>
      <c r="N44" s="19"/>
    </row>
    <row r="45" spans="1:40" ht="15.75" customHeight="1" x14ac:dyDescent="0.2">
      <c r="B45" s="1" t="s">
        <v>140</v>
      </c>
      <c r="C45" s="20"/>
      <c r="D45" s="20"/>
      <c r="E45" s="20"/>
      <c r="F45" s="20"/>
      <c r="G45" s="20"/>
      <c r="H45" s="20"/>
      <c r="I45" s="20"/>
      <c r="J45" s="20"/>
      <c r="K45" s="20"/>
      <c r="L45" s="20"/>
      <c r="M45" s="20"/>
      <c r="N45" s="20"/>
    </row>
  </sheetData>
  <phoneticPr fontId="13" type="noConversion"/>
  <pageMargins left="0.75" right="0.75" top="1" bottom="1" header="0.5" footer="0.5"/>
  <pageSetup paperSize="9" scale="53" orientation="portrait" horizontalDpi="4294967292" verticalDpi="300" r:id="rId1"/>
  <headerFooter alignWithMargins="0">
    <oddHeader>&amp;R&amp;"Arial,Bold"&amp;16ROAD TRAFFIC</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41"/>
  <sheetViews>
    <sheetView zoomScale="85" zoomScaleNormal="85" workbookViewId="0">
      <selection activeCell="M26" sqref="M26"/>
    </sheetView>
  </sheetViews>
  <sheetFormatPr defaultRowHeight="12.75" x14ac:dyDescent="0.2"/>
  <cols>
    <col min="1" max="1" width="30.42578125" style="1" customWidth="1"/>
    <col min="2" max="2" width="12.140625" style="1" customWidth="1"/>
    <col min="3" max="6" width="12.85546875" style="1" customWidth="1"/>
    <col min="7" max="7" width="10.5703125" style="1" customWidth="1"/>
    <col min="8" max="8" width="10.7109375" style="1" customWidth="1"/>
    <col min="9" max="12" width="12.85546875" style="1" customWidth="1"/>
    <col min="13" max="16384" width="9.140625" style="1"/>
  </cols>
  <sheetData>
    <row r="1" spans="1:38" s="3" customFormat="1" ht="15.75" x14ac:dyDescent="0.25">
      <c r="A1" s="9" t="s">
        <v>363</v>
      </c>
    </row>
    <row r="2" spans="1:38" s="3" customFormat="1" ht="15" x14ac:dyDescent="0.2">
      <c r="A2" s="3" t="s">
        <v>242</v>
      </c>
    </row>
    <row r="3" spans="1:38" s="3" customFormat="1" ht="15" x14ac:dyDescent="0.2">
      <c r="A3" s="3" t="s">
        <v>141</v>
      </c>
    </row>
    <row r="4" spans="1:38" s="9" customFormat="1" ht="78.75" x14ac:dyDescent="0.25">
      <c r="A4" s="38" t="s">
        <v>80</v>
      </c>
      <c r="B4" s="42" t="s">
        <v>265</v>
      </c>
      <c r="C4" s="42" t="s">
        <v>266</v>
      </c>
      <c r="D4" s="38" t="s">
        <v>321</v>
      </c>
      <c r="E4" s="42" t="s">
        <v>267</v>
      </c>
      <c r="F4" s="54" t="s">
        <v>83</v>
      </c>
      <c r="G4" s="42" t="s">
        <v>268</v>
      </c>
      <c r="H4" s="42" t="s">
        <v>269</v>
      </c>
      <c r="I4" s="42" t="s">
        <v>270</v>
      </c>
      <c r="J4" s="42" t="s">
        <v>271</v>
      </c>
      <c r="K4" s="42" t="s">
        <v>272</v>
      </c>
      <c r="L4" s="42" t="s">
        <v>273</v>
      </c>
      <c r="P4" s="42"/>
      <c r="Q4" s="42"/>
      <c r="R4" s="38"/>
      <c r="S4" s="42"/>
      <c r="T4" s="54"/>
      <c r="U4" s="42"/>
      <c r="V4" s="42"/>
      <c r="W4" s="42"/>
      <c r="X4" s="42"/>
      <c r="Y4" s="42"/>
      <c r="Z4" s="42"/>
      <c r="AB4" s="42"/>
      <c r="AC4" s="42"/>
      <c r="AD4" s="38"/>
      <c r="AE4" s="42"/>
      <c r="AF4" s="54"/>
      <c r="AG4" s="42"/>
      <c r="AH4" s="42"/>
      <c r="AI4" s="42"/>
      <c r="AJ4" s="42"/>
      <c r="AK4" s="42"/>
      <c r="AL4" s="42"/>
    </row>
    <row r="5" spans="1:38" ht="18" customHeight="1" x14ac:dyDescent="0.2">
      <c r="A5" s="15" t="s">
        <v>178</v>
      </c>
      <c r="B5" s="3">
        <v>1</v>
      </c>
      <c r="C5" s="11">
        <v>35968</v>
      </c>
      <c r="D5" s="11">
        <v>43261</v>
      </c>
      <c r="E5" s="11">
        <v>38079</v>
      </c>
      <c r="F5" s="11">
        <v>38079</v>
      </c>
      <c r="G5" s="11">
        <v>33</v>
      </c>
      <c r="H5" s="11">
        <v>37</v>
      </c>
      <c r="I5" s="11">
        <v>1605</v>
      </c>
      <c r="J5" s="11">
        <v>1847</v>
      </c>
      <c r="K5" s="11">
        <v>2182</v>
      </c>
      <c r="L5" s="11">
        <v>2286</v>
      </c>
      <c r="M5" s="3"/>
      <c r="N5" s="15"/>
      <c r="R5" s="20"/>
    </row>
    <row r="6" spans="1:38" ht="18" customHeight="1" x14ac:dyDescent="0.2">
      <c r="A6" s="15" t="s">
        <v>35</v>
      </c>
      <c r="B6" s="3">
        <v>2</v>
      </c>
      <c r="C6" s="11">
        <v>22942</v>
      </c>
      <c r="D6" s="58"/>
      <c r="E6" s="11">
        <v>24468</v>
      </c>
      <c r="F6" s="58"/>
      <c r="G6" s="11">
        <v>13</v>
      </c>
      <c r="H6" s="11">
        <v>15</v>
      </c>
      <c r="I6" s="11">
        <v>1181</v>
      </c>
      <c r="J6" s="11">
        <v>1438</v>
      </c>
      <c r="K6" s="11">
        <v>1316</v>
      </c>
      <c r="L6" s="11">
        <v>1423</v>
      </c>
      <c r="M6" s="3"/>
      <c r="N6" s="15"/>
      <c r="R6" s="20"/>
    </row>
    <row r="7" spans="1:38" ht="18" customHeight="1" x14ac:dyDescent="0.2">
      <c r="A7" s="15" t="s">
        <v>28</v>
      </c>
      <c r="B7" s="3">
        <v>3</v>
      </c>
      <c r="C7" s="11">
        <v>54035</v>
      </c>
      <c r="D7" s="11">
        <v>59577</v>
      </c>
      <c r="E7" s="11">
        <v>58189</v>
      </c>
      <c r="F7" s="11">
        <v>58189</v>
      </c>
      <c r="G7" s="11">
        <v>16</v>
      </c>
      <c r="H7" s="11">
        <v>18</v>
      </c>
      <c r="I7" s="11">
        <v>3228</v>
      </c>
      <c r="J7" s="11">
        <v>3887</v>
      </c>
      <c r="K7" s="11">
        <v>3875</v>
      </c>
      <c r="L7" s="11">
        <v>4172</v>
      </c>
      <c r="M7" s="3"/>
      <c r="N7" s="15"/>
      <c r="R7" s="20"/>
    </row>
    <row r="8" spans="1:38" ht="18" customHeight="1" x14ac:dyDescent="0.2">
      <c r="A8" s="15" t="s">
        <v>82</v>
      </c>
      <c r="B8" s="3">
        <v>4</v>
      </c>
      <c r="C8" s="11">
        <v>31172</v>
      </c>
      <c r="D8" s="11">
        <v>34357</v>
      </c>
      <c r="E8" s="11">
        <v>33868</v>
      </c>
      <c r="F8" s="11">
        <v>28879</v>
      </c>
      <c r="G8" s="11">
        <v>10</v>
      </c>
      <c r="H8" s="11">
        <v>12</v>
      </c>
      <c r="I8" s="11">
        <v>1767</v>
      </c>
      <c r="J8" s="11">
        <v>2165</v>
      </c>
      <c r="K8" s="11">
        <v>2124</v>
      </c>
      <c r="L8" s="11">
        <v>2364</v>
      </c>
      <c r="M8" s="3"/>
      <c r="N8" s="15"/>
      <c r="R8" s="20"/>
    </row>
    <row r="9" spans="1:38" ht="18" customHeight="1" x14ac:dyDescent="0.2">
      <c r="A9" s="15" t="s">
        <v>39</v>
      </c>
      <c r="B9" s="3">
        <v>5</v>
      </c>
      <c r="C9" s="11">
        <v>53943</v>
      </c>
      <c r="D9" s="11">
        <v>59425</v>
      </c>
      <c r="E9" s="11">
        <v>59570</v>
      </c>
      <c r="F9" s="11">
        <v>59570</v>
      </c>
      <c r="G9" s="58" t="s">
        <v>331</v>
      </c>
      <c r="H9" s="58" t="s">
        <v>331</v>
      </c>
      <c r="I9" s="11">
        <v>3712</v>
      </c>
      <c r="J9" s="11">
        <v>4651</v>
      </c>
      <c r="K9" s="11">
        <v>4387</v>
      </c>
      <c r="L9" s="11">
        <v>4997</v>
      </c>
      <c r="M9" s="3"/>
      <c r="N9" s="15"/>
      <c r="R9" s="20"/>
    </row>
    <row r="10" spans="1:38" ht="18" customHeight="1" x14ac:dyDescent="0.2">
      <c r="A10" s="15" t="s">
        <v>129</v>
      </c>
      <c r="B10" s="3">
        <v>37</v>
      </c>
      <c r="C10" s="11" t="s">
        <v>330</v>
      </c>
      <c r="D10" s="11" t="s">
        <v>330</v>
      </c>
      <c r="E10" s="11" t="s">
        <v>330</v>
      </c>
      <c r="F10" s="11" t="s">
        <v>330</v>
      </c>
      <c r="G10" s="11" t="s">
        <v>330</v>
      </c>
      <c r="H10" s="11" t="s">
        <v>330</v>
      </c>
      <c r="I10" s="11" t="s">
        <v>330</v>
      </c>
      <c r="J10" s="11" t="s">
        <v>330</v>
      </c>
      <c r="K10" s="11" t="s">
        <v>330</v>
      </c>
      <c r="L10" s="11" t="s">
        <v>330</v>
      </c>
      <c r="M10" s="3"/>
      <c r="N10" s="15"/>
      <c r="R10" s="20"/>
    </row>
    <row r="11" spans="1:38" ht="18" customHeight="1" x14ac:dyDescent="0.2">
      <c r="A11" s="15" t="s">
        <v>31</v>
      </c>
      <c r="B11" s="3">
        <v>6</v>
      </c>
      <c r="C11" s="58">
        <v>36116</v>
      </c>
      <c r="D11" s="58">
        <v>40574</v>
      </c>
      <c r="E11" s="58">
        <v>37637</v>
      </c>
      <c r="F11" s="58">
        <v>37637</v>
      </c>
      <c r="G11" s="58">
        <v>13</v>
      </c>
      <c r="H11" s="58">
        <v>16</v>
      </c>
      <c r="I11" s="58">
        <v>2168</v>
      </c>
      <c r="J11" s="58">
        <v>2578</v>
      </c>
      <c r="K11" s="58">
        <v>2671</v>
      </c>
      <c r="L11" s="58">
        <v>2800</v>
      </c>
      <c r="M11" s="3"/>
      <c r="N11" s="15"/>
      <c r="R11" s="20"/>
    </row>
    <row r="12" spans="1:38" ht="18" customHeight="1" x14ac:dyDescent="0.2">
      <c r="A12" s="15" t="s">
        <v>122</v>
      </c>
      <c r="B12" s="3">
        <v>7</v>
      </c>
      <c r="C12" s="11">
        <v>30963</v>
      </c>
      <c r="D12" s="11">
        <v>34638</v>
      </c>
      <c r="E12" s="11">
        <v>31751</v>
      </c>
      <c r="F12" s="11">
        <v>31751</v>
      </c>
      <c r="G12" s="11">
        <v>11</v>
      </c>
      <c r="H12" s="11">
        <v>13</v>
      </c>
      <c r="I12" s="11">
        <v>1800</v>
      </c>
      <c r="J12" s="11">
        <v>2114</v>
      </c>
      <c r="K12" s="11">
        <v>2395</v>
      </c>
      <c r="L12" s="11">
        <v>2502</v>
      </c>
      <c r="M12" s="3"/>
      <c r="N12" s="15"/>
      <c r="R12" s="20"/>
    </row>
    <row r="13" spans="1:38" ht="18" customHeight="1" x14ac:dyDescent="0.2">
      <c r="A13" s="15" t="s">
        <v>21</v>
      </c>
      <c r="B13" s="3">
        <v>8</v>
      </c>
      <c r="C13" s="58" t="s">
        <v>360</v>
      </c>
      <c r="D13" s="58" t="s">
        <v>360</v>
      </c>
      <c r="E13" s="58" t="s">
        <v>360</v>
      </c>
      <c r="F13" s="58" t="s">
        <v>331</v>
      </c>
      <c r="G13" s="58" t="s">
        <v>331</v>
      </c>
      <c r="H13" s="58" t="s">
        <v>331</v>
      </c>
      <c r="I13" s="58" t="s">
        <v>360</v>
      </c>
      <c r="J13" s="58" t="s">
        <v>360</v>
      </c>
      <c r="K13" s="58" t="s">
        <v>360</v>
      </c>
      <c r="L13" s="58" t="s">
        <v>360</v>
      </c>
      <c r="M13" s="3"/>
      <c r="N13" s="15"/>
    </row>
    <row r="14" spans="1:38" ht="18" customHeight="1" x14ac:dyDescent="0.2">
      <c r="A14" s="15" t="s">
        <v>27</v>
      </c>
      <c r="B14" s="3">
        <v>9</v>
      </c>
      <c r="C14" s="11">
        <v>3504</v>
      </c>
      <c r="D14" s="11">
        <v>3719</v>
      </c>
      <c r="E14" s="11">
        <v>3769</v>
      </c>
      <c r="F14" s="11">
        <v>3769</v>
      </c>
      <c r="G14" s="11">
        <v>14</v>
      </c>
      <c r="H14" s="11">
        <v>16</v>
      </c>
      <c r="I14" s="11">
        <v>221</v>
      </c>
      <c r="J14" s="11">
        <v>267</v>
      </c>
      <c r="K14" s="11">
        <v>271</v>
      </c>
      <c r="L14" s="11">
        <v>300</v>
      </c>
      <c r="M14" s="3"/>
      <c r="N14" s="15"/>
      <c r="R14" s="20"/>
    </row>
    <row r="15" spans="1:38" ht="18" customHeight="1" x14ac:dyDescent="0.2">
      <c r="A15" s="15" t="s">
        <v>25</v>
      </c>
      <c r="B15" s="3">
        <v>10</v>
      </c>
      <c r="C15" s="11" t="s">
        <v>330</v>
      </c>
      <c r="D15" s="11" t="s">
        <v>330</v>
      </c>
      <c r="E15" s="11" t="s">
        <v>330</v>
      </c>
      <c r="F15" s="11" t="s">
        <v>330</v>
      </c>
      <c r="G15" s="11" t="s">
        <v>330</v>
      </c>
      <c r="H15" s="11" t="s">
        <v>330</v>
      </c>
      <c r="I15" s="11" t="s">
        <v>330</v>
      </c>
      <c r="J15" s="11" t="s">
        <v>330</v>
      </c>
      <c r="K15" s="11" t="s">
        <v>330</v>
      </c>
      <c r="L15" s="11" t="s">
        <v>330</v>
      </c>
      <c r="M15" s="3"/>
      <c r="N15" s="15"/>
    </row>
    <row r="16" spans="1:38" ht="18" customHeight="1" x14ac:dyDescent="0.2">
      <c r="A16" s="15" t="s">
        <v>22</v>
      </c>
      <c r="B16" s="3">
        <v>11</v>
      </c>
      <c r="C16" s="11">
        <v>25244</v>
      </c>
      <c r="D16" s="11">
        <v>29364</v>
      </c>
      <c r="E16" s="11">
        <v>26067</v>
      </c>
      <c r="F16" s="11">
        <v>26067</v>
      </c>
      <c r="G16" s="11">
        <v>15</v>
      </c>
      <c r="H16" s="11">
        <v>18</v>
      </c>
      <c r="I16" s="11">
        <v>1378</v>
      </c>
      <c r="J16" s="11">
        <v>1605</v>
      </c>
      <c r="K16" s="11">
        <v>1840</v>
      </c>
      <c r="L16" s="11">
        <v>1910</v>
      </c>
      <c r="M16" s="3"/>
      <c r="N16" s="15"/>
      <c r="R16" s="20"/>
    </row>
    <row r="17" spans="1:18" ht="18" customHeight="1" x14ac:dyDescent="0.2">
      <c r="A17" s="15" t="s">
        <v>24</v>
      </c>
      <c r="B17" s="3">
        <v>12</v>
      </c>
      <c r="C17" s="11">
        <v>6588</v>
      </c>
      <c r="D17" s="11">
        <v>8241</v>
      </c>
      <c r="E17" s="11">
        <v>6950</v>
      </c>
      <c r="F17" s="11">
        <v>6950</v>
      </c>
      <c r="G17" s="11">
        <v>8</v>
      </c>
      <c r="H17" s="11">
        <v>10</v>
      </c>
      <c r="I17" s="11">
        <v>393</v>
      </c>
      <c r="J17" s="11">
        <v>469</v>
      </c>
      <c r="K17" s="11">
        <v>480</v>
      </c>
      <c r="L17" s="11">
        <v>519</v>
      </c>
      <c r="M17" s="3"/>
      <c r="N17" s="15"/>
      <c r="R17" s="20"/>
    </row>
    <row r="18" spans="1:18" ht="18" customHeight="1" x14ac:dyDescent="0.2">
      <c r="A18" s="15" t="s">
        <v>23</v>
      </c>
      <c r="B18" s="3">
        <v>13</v>
      </c>
      <c r="C18" s="11">
        <v>10093</v>
      </c>
      <c r="D18" s="11">
        <v>12902</v>
      </c>
      <c r="E18" s="11">
        <v>10388</v>
      </c>
      <c r="F18" s="11">
        <v>10388</v>
      </c>
      <c r="G18" s="11">
        <v>14</v>
      </c>
      <c r="H18" s="11">
        <v>17</v>
      </c>
      <c r="I18" s="11">
        <v>558</v>
      </c>
      <c r="J18" s="11">
        <v>642</v>
      </c>
      <c r="K18" s="11">
        <v>738</v>
      </c>
      <c r="L18" s="11">
        <v>761</v>
      </c>
      <c r="M18" s="3"/>
      <c r="N18" s="15"/>
      <c r="R18" s="20"/>
    </row>
    <row r="19" spans="1:18" ht="18" customHeight="1" x14ac:dyDescent="0.2">
      <c r="A19" s="15" t="s">
        <v>44</v>
      </c>
      <c r="B19" s="3">
        <v>14</v>
      </c>
      <c r="C19" s="58">
        <v>7073</v>
      </c>
      <c r="D19" s="58">
        <v>8167</v>
      </c>
      <c r="E19" s="58">
        <v>7478</v>
      </c>
      <c r="F19" s="58">
        <v>7478</v>
      </c>
      <c r="G19" s="58">
        <v>6</v>
      </c>
      <c r="H19" s="58">
        <v>7</v>
      </c>
      <c r="I19" s="58">
        <v>435</v>
      </c>
      <c r="J19" s="58">
        <v>518</v>
      </c>
      <c r="K19" s="58">
        <v>536</v>
      </c>
      <c r="L19" s="58">
        <v>591</v>
      </c>
      <c r="M19" s="3"/>
      <c r="N19" s="15"/>
      <c r="R19" s="20"/>
    </row>
    <row r="20" spans="1:18" ht="18" customHeight="1" x14ac:dyDescent="0.2">
      <c r="A20" s="15" t="s">
        <v>33</v>
      </c>
      <c r="B20" s="3">
        <v>15</v>
      </c>
      <c r="C20" s="11">
        <v>9202</v>
      </c>
      <c r="D20" s="11">
        <v>10305</v>
      </c>
      <c r="E20" s="11">
        <v>9644</v>
      </c>
      <c r="F20" s="11">
        <v>9644</v>
      </c>
      <c r="G20" s="11">
        <v>10</v>
      </c>
      <c r="H20" s="11">
        <v>12</v>
      </c>
      <c r="I20" s="11">
        <v>558</v>
      </c>
      <c r="J20" s="11">
        <v>664</v>
      </c>
      <c r="K20" s="11">
        <v>702</v>
      </c>
      <c r="L20" s="11">
        <v>742</v>
      </c>
      <c r="M20" s="3"/>
      <c r="N20" s="15"/>
      <c r="R20" s="20"/>
    </row>
    <row r="21" spans="1:18" ht="18" customHeight="1" x14ac:dyDescent="0.2">
      <c r="A21" s="15" t="s">
        <v>29</v>
      </c>
      <c r="B21" s="3">
        <v>16</v>
      </c>
      <c r="C21" s="11">
        <v>4910</v>
      </c>
      <c r="D21" s="11">
        <v>6092</v>
      </c>
      <c r="E21" s="11">
        <v>5227</v>
      </c>
      <c r="F21" s="11">
        <v>5227</v>
      </c>
      <c r="G21" s="11">
        <v>24</v>
      </c>
      <c r="H21" s="11">
        <v>27</v>
      </c>
      <c r="I21" s="11">
        <v>263</v>
      </c>
      <c r="J21" s="11">
        <v>311</v>
      </c>
      <c r="K21" s="11">
        <v>323</v>
      </c>
      <c r="L21" s="11">
        <v>348</v>
      </c>
      <c r="M21" s="3"/>
      <c r="N21" s="15"/>
      <c r="R21" s="20"/>
    </row>
    <row r="22" spans="1:18" ht="18" customHeight="1" x14ac:dyDescent="0.2">
      <c r="A22" s="15" t="s">
        <v>90</v>
      </c>
      <c r="B22" s="3">
        <v>17</v>
      </c>
      <c r="C22" s="11">
        <v>6720</v>
      </c>
      <c r="D22" s="11">
        <v>7391</v>
      </c>
      <c r="E22" s="11">
        <v>7220</v>
      </c>
      <c r="F22" s="11">
        <v>7220</v>
      </c>
      <c r="G22" s="11">
        <v>18</v>
      </c>
      <c r="H22" s="11">
        <v>20</v>
      </c>
      <c r="I22" s="11">
        <v>361</v>
      </c>
      <c r="J22" s="11">
        <v>439</v>
      </c>
      <c r="K22" s="11">
        <v>450</v>
      </c>
      <c r="L22" s="11">
        <v>493</v>
      </c>
      <c r="M22" s="3"/>
      <c r="N22" s="15"/>
      <c r="R22" s="20"/>
    </row>
    <row r="23" spans="1:18" ht="18" customHeight="1" x14ac:dyDescent="0.2">
      <c r="A23" s="15" t="s">
        <v>34</v>
      </c>
      <c r="B23" s="3">
        <v>18</v>
      </c>
      <c r="C23" s="58">
        <v>3040</v>
      </c>
      <c r="D23" s="58">
        <v>3432</v>
      </c>
      <c r="E23" s="58">
        <v>3303</v>
      </c>
      <c r="F23" s="58">
        <v>3303</v>
      </c>
      <c r="G23" s="58">
        <v>22</v>
      </c>
      <c r="H23" s="58">
        <v>25</v>
      </c>
      <c r="I23" s="58">
        <v>209</v>
      </c>
      <c r="J23" s="58">
        <v>254</v>
      </c>
      <c r="K23" s="58">
        <v>233</v>
      </c>
      <c r="L23" s="58">
        <v>260</v>
      </c>
      <c r="M23" s="3"/>
      <c r="N23" s="15"/>
      <c r="R23" s="20"/>
    </row>
    <row r="24" spans="1:18" ht="18" customHeight="1" x14ac:dyDescent="0.2">
      <c r="A24" s="15" t="s">
        <v>175</v>
      </c>
      <c r="B24" s="3">
        <v>19</v>
      </c>
      <c r="C24" s="11">
        <v>3757</v>
      </c>
      <c r="D24" s="11">
        <v>4150</v>
      </c>
      <c r="E24" s="11">
        <v>3902</v>
      </c>
      <c r="F24" s="11">
        <v>3770</v>
      </c>
      <c r="G24" s="11">
        <v>19</v>
      </c>
      <c r="H24" s="11">
        <v>22</v>
      </c>
      <c r="I24" s="11">
        <v>152</v>
      </c>
      <c r="J24" s="11">
        <v>181</v>
      </c>
      <c r="K24" s="11">
        <v>229</v>
      </c>
      <c r="L24" s="11">
        <v>239</v>
      </c>
      <c r="M24" s="3"/>
      <c r="N24" s="15"/>
      <c r="R24" s="20"/>
    </row>
    <row r="25" spans="1:18" ht="18" customHeight="1" x14ac:dyDescent="0.2">
      <c r="A25" s="15" t="s">
        <v>30</v>
      </c>
      <c r="B25" s="3">
        <v>20</v>
      </c>
      <c r="C25" s="11">
        <v>25954</v>
      </c>
      <c r="D25" s="11">
        <v>28792</v>
      </c>
      <c r="E25" s="11">
        <v>27249</v>
      </c>
      <c r="F25" s="11">
        <v>27249</v>
      </c>
      <c r="G25" s="11">
        <v>9</v>
      </c>
      <c r="H25" s="11">
        <v>10</v>
      </c>
      <c r="I25" s="11">
        <v>1605</v>
      </c>
      <c r="J25" s="11">
        <v>1943</v>
      </c>
      <c r="K25" s="11">
        <v>2020</v>
      </c>
      <c r="L25" s="11">
        <v>2168</v>
      </c>
      <c r="M25" s="3"/>
      <c r="N25" s="15"/>
      <c r="R25" s="20"/>
    </row>
    <row r="26" spans="1:18" ht="18" customHeight="1" x14ac:dyDescent="0.2">
      <c r="A26" s="15" t="s">
        <v>46</v>
      </c>
      <c r="B26" s="3">
        <v>21</v>
      </c>
      <c r="C26" s="11">
        <v>18119</v>
      </c>
      <c r="D26" s="11">
        <v>19197</v>
      </c>
      <c r="E26" s="11">
        <v>19812</v>
      </c>
      <c r="F26" s="11">
        <v>19812</v>
      </c>
      <c r="G26" s="11">
        <v>6</v>
      </c>
      <c r="H26" s="11">
        <v>7</v>
      </c>
      <c r="I26" s="11">
        <v>1369</v>
      </c>
      <c r="J26" s="11">
        <v>1710</v>
      </c>
      <c r="K26" s="11">
        <v>1481</v>
      </c>
      <c r="L26" s="11">
        <v>1705</v>
      </c>
      <c r="M26" s="3"/>
      <c r="N26" s="15"/>
      <c r="R26" s="20"/>
    </row>
    <row r="27" spans="1:18" ht="18" customHeight="1" x14ac:dyDescent="0.2">
      <c r="A27" s="15" t="s">
        <v>130</v>
      </c>
      <c r="B27" s="3">
        <v>36</v>
      </c>
      <c r="C27" s="58">
        <v>68185</v>
      </c>
      <c r="D27" s="58"/>
      <c r="E27" s="58">
        <v>72542</v>
      </c>
      <c r="F27" s="58"/>
      <c r="G27" s="58">
        <v>26</v>
      </c>
      <c r="H27" s="58">
        <v>29</v>
      </c>
      <c r="I27" s="58">
        <v>4022</v>
      </c>
      <c r="J27" s="58">
        <v>4832</v>
      </c>
      <c r="K27" s="58">
        <v>4981</v>
      </c>
      <c r="L27" s="58">
        <v>5377</v>
      </c>
      <c r="M27" s="3"/>
      <c r="N27" s="15"/>
      <c r="R27" s="20"/>
    </row>
    <row r="28" spans="1:18" ht="18" customHeight="1" x14ac:dyDescent="0.2">
      <c r="A28" s="15" t="s">
        <v>123</v>
      </c>
      <c r="B28" s="3">
        <v>22</v>
      </c>
      <c r="C28" s="11">
        <v>5426</v>
      </c>
      <c r="D28" s="11">
        <v>7859</v>
      </c>
      <c r="E28" s="11">
        <v>5324</v>
      </c>
      <c r="F28" s="11">
        <v>5324</v>
      </c>
      <c r="G28" s="11">
        <v>8</v>
      </c>
      <c r="H28" s="11">
        <v>9</v>
      </c>
      <c r="I28" s="11">
        <v>240</v>
      </c>
      <c r="J28" s="11">
        <v>254</v>
      </c>
      <c r="K28" s="11">
        <v>399</v>
      </c>
      <c r="L28" s="11">
        <v>395</v>
      </c>
      <c r="M28" s="3"/>
      <c r="N28" s="15"/>
      <c r="R28" s="20"/>
    </row>
    <row r="29" spans="1:18" ht="18" customHeight="1" x14ac:dyDescent="0.2">
      <c r="A29" s="15" t="s">
        <v>26</v>
      </c>
      <c r="B29" s="3">
        <v>23</v>
      </c>
      <c r="C29" s="11" t="s">
        <v>330</v>
      </c>
      <c r="D29" s="11" t="s">
        <v>330</v>
      </c>
      <c r="E29" s="11" t="s">
        <v>330</v>
      </c>
      <c r="F29" s="11" t="s">
        <v>330</v>
      </c>
      <c r="G29" s="11" t="s">
        <v>330</v>
      </c>
      <c r="H29" s="11" t="s">
        <v>330</v>
      </c>
      <c r="I29" s="11" t="s">
        <v>330</v>
      </c>
      <c r="J29" s="11" t="s">
        <v>330</v>
      </c>
      <c r="K29" s="11" t="s">
        <v>330</v>
      </c>
      <c r="L29" s="11" t="s">
        <v>330</v>
      </c>
      <c r="M29" s="3"/>
      <c r="N29" s="15"/>
      <c r="R29" s="20"/>
    </row>
    <row r="30" spans="1:18" ht="18" customHeight="1" x14ac:dyDescent="0.2">
      <c r="A30" s="15" t="s">
        <v>42</v>
      </c>
      <c r="B30" s="3">
        <v>24</v>
      </c>
      <c r="C30" s="11">
        <v>2830</v>
      </c>
      <c r="D30" s="11">
        <v>3559</v>
      </c>
      <c r="E30" s="11">
        <v>3104</v>
      </c>
      <c r="F30" s="11">
        <v>2993</v>
      </c>
      <c r="G30" s="11">
        <v>10</v>
      </c>
      <c r="H30" s="11">
        <v>12</v>
      </c>
      <c r="I30" s="11">
        <v>192</v>
      </c>
      <c r="J30" s="11">
        <v>238</v>
      </c>
      <c r="K30" s="11">
        <v>221</v>
      </c>
      <c r="L30" s="11">
        <v>252</v>
      </c>
      <c r="M30" s="3"/>
      <c r="N30" s="15"/>
      <c r="R30" s="20"/>
    </row>
    <row r="31" spans="1:18" ht="18" customHeight="1" x14ac:dyDescent="0.2">
      <c r="A31" s="15" t="s">
        <v>41</v>
      </c>
      <c r="B31" s="3">
        <v>25</v>
      </c>
      <c r="C31" s="11">
        <v>16028</v>
      </c>
      <c r="D31" s="11">
        <v>16165</v>
      </c>
      <c r="E31" s="11">
        <v>17078</v>
      </c>
      <c r="F31" s="11">
        <v>17078</v>
      </c>
      <c r="G31" s="11">
        <v>5</v>
      </c>
      <c r="H31" s="11">
        <v>5</v>
      </c>
      <c r="I31" s="11">
        <v>1138</v>
      </c>
      <c r="J31" s="11">
        <v>1409</v>
      </c>
      <c r="K31" s="11">
        <v>1261</v>
      </c>
      <c r="L31" s="11">
        <v>1408</v>
      </c>
      <c r="M31" s="3"/>
      <c r="N31" s="15"/>
      <c r="R31" s="20"/>
    </row>
    <row r="32" spans="1:18" ht="18" customHeight="1" x14ac:dyDescent="0.2">
      <c r="A32" s="15" t="s">
        <v>40</v>
      </c>
      <c r="B32" s="3">
        <v>26</v>
      </c>
      <c r="C32" s="11">
        <v>4822</v>
      </c>
      <c r="D32" s="11">
        <v>0</v>
      </c>
      <c r="E32" s="11">
        <v>5075</v>
      </c>
      <c r="F32" s="11">
        <v>4209</v>
      </c>
      <c r="G32" s="11">
        <v>8</v>
      </c>
      <c r="H32" s="11">
        <v>9</v>
      </c>
      <c r="I32" s="11">
        <v>211</v>
      </c>
      <c r="J32" s="11">
        <v>248</v>
      </c>
      <c r="K32" s="11">
        <v>317</v>
      </c>
      <c r="L32" s="11">
        <v>341</v>
      </c>
      <c r="M32" s="3"/>
      <c r="N32" s="15"/>
      <c r="R32" s="20"/>
    </row>
    <row r="33" spans="1:18" ht="18" customHeight="1" x14ac:dyDescent="0.2">
      <c r="A33" s="15" t="s">
        <v>37</v>
      </c>
      <c r="B33" s="3">
        <v>27</v>
      </c>
      <c r="C33" s="11">
        <v>4173</v>
      </c>
      <c r="D33" s="58">
        <v>6184</v>
      </c>
      <c r="E33" s="11">
        <v>4373</v>
      </c>
      <c r="F33" s="58">
        <v>4373</v>
      </c>
      <c r="G33" s="11">
        <v>6</v>
      </c>
      <c r="H33" s="11">
        <v>7</v>
      </c>
      <c r="I33" s="11">
        <v>210</v>
      </c>
      <c r="J33" s="11">
        <v>248</v>
      </c>
      <c r="K33" s="11">
        <v>328</v>
      </c>
      <c r="L33" s="11">
        <v>346</v>
      </c>
      <c r="M33" s="3"/>
      <c r="N33" s="15"/>
      <c r="R33" s="20"/>
    </row>
    <row r="34" spans="1:18" ht="18" customHeight="1" x14ac:dyDescent="0.2">
      <c r="A34" s="15" t="s">
        <v>81</v>
      </c>
      <c r="B34" s="3">
        <v>28</v>
      </c>
      <c r="C34" s="11">
        <v>17999</v>
      </c>
      <c r="D34" s="11">
        <v>19254</v>
      </c>
      <c r="E34" s="11">
        <v>19285</v>
      </c>
      <c r="F34" s="11">
        <v>19285</v>
      </c>
      <c r="G34" s="11">
        <v>15</v>
      </c>
      <c r="H34" s="11">
        <v>18</v>
      </c>
      <c r="I34" s="11">
        <v>1139</v>
      </c>
      <c r="J34" s="11">
        <v>1397</v>
      </c>
      <c r="K34" s="11">
        <v>1438</v>
      </c>
      <c r="L34" s="11">
        <v>1589</v>
      </c>
      <c r="M34" s="3"/>
      <c r="N34" s="15"/>
      <c r="R34" s="20"/>
    </row>
    <row r="35" spans="1:18" ht="18" customHeight="1" x14ac:dyDescent="0.2">
      <c r="A35" s="3" t="s">
        <v>359</v>
      </c>
      <c r="B35" s="3">
        <v>29</v>
      </c>
      <c r="C35" s="11" t="s">
        <v>330</v>
      </c>
      <c r="D35" s="11" t="s">
        <v>330</v>
      </c>
      <c r="E35" s="11" t="s">
        <v>330</v>
      </c>
      <c r="F35" s="11" t="s">
        <v>330</v>
      </c>
      <c r="G35" s="11" t="s">
        <v>330</v>
      </c>
      <c r="H35" s="11" t="s">
        <v>330</v>
      </c>
      <c r="I35" s="11" t="s">
        <v>330</v>
      </c>
      <c r="J35" s="11" t="s">
        <v>330</v>
      </c>
      <c r="K35" s="11" t="s">
        <v>330</v>
      </c>
      <c r="L35" s="11" t="s">
        <v>330</v>
      </c>
      <c r="M35" s="3"/>
      <c r="N35" s="15"/>
    </row>
    <row r="36" spans="1:18" ht="18" customHeight="1" x14ac:dyDescent="0.2">
      <c r="A36" s="15" t="s">
        <v>32</v>
      </c>
      <c r="B36" s="3">
        <v>30</v>
      </c>
      <c r="C36" s="11">
        <v>11274</v>
      </c>
      <c r="D36" s="11">
        <v>12931</v>
      </c>
      <c r="E36" s="11">
        <v>11848</v>
      </c>
      <c r="F36" s="11">
        <v>11848</v>
      </c>
      <c r="G36" s="11">
        <v>9</v>
      </c>
      <c r="H36" s="11">
        <v>11</v>
      </c>
      <c r="I36" s="11">
        <v>690</v>
      </c>
      <c r="J36" s="11">
        <v>828</v>
      </c>
      <c r="K36" s="11">
        <v>914</v>
      </c>
      <c r="L36" s="11">
        <v>999</v>
      </c>
      <c r="M36" s="3"/>
      <c r="N36" s="15"/>
      <c r="R36" s="20"/>
    </row>
    <row r="37" spans="1:18" ht="18" customHeight="1" x14ac:dyDescent="0.2">
      <c r="A37" s="15" t="s">
        <v>45</v>
      </c>
      <c r="B37" s="3">
        <v>31</v>
      </c>
      <c r="C37" s="11">
        <v>12362</v>
      </c>
      <c r="D37" s="11">
        <v>13623</v>
      </c>
      <c r="E37" s="11">
        <v>12884</v>
      </c>
      <c r="F37" s="11">
        <v>12884</v>
      </c>
      <c r="G37" s="11">
        <v>12</v>
      </c>
      <c r="H37" s="11">
        <v>14</v>
      </c>
      <c r="I37" s="11">
        <v>783</v>
      </c>
      <c r="J37" s="11">
        <v>924</v>
      </c>
      <c r="K37" s="11">
        <v>945</v>
      </c>
      <c r="L37" s="11">
        <v>1012</v>
      </c>
      <c r="M37" s="3"/>
      <c r="N37" s="15"/>
      <c r="R37" s="20"/>
    </row>
    <row r="38" spans="1:18" ht="18" customHeight="1" x14ac:dyDescent="0.2">
      <c r="A38" s="15" t="s">
        <v>131</v>
      </c>
      <c r="B38" s="3">
        <v>35</v>
      </c>
      <c r="C38" s="11">
        <v>79604</v>
      </c>
      <c r="D38" s="58">
        <v>86704</v>
      </c>
      <c r="E38" s="11">
        <v>84177</v>
      </c>
      <c r="F38" s="58">
        <v>90850</v>
      </c>
      <c r="G38" s="11">
        <v>14</v>
      </c>
      <c r="H38" s="11">
        <v>16</v>
      </c>
      <c r="I38" s="11">
        <v>5003</v>
      </c>
      <c r="J38" s="11">
        <v>5981</v>
      </c>
      <c r="K38" s="11">
        <v>5713</v>
      </c>
      <c r="L38" s="11">
        <v>6046</v>
      </c>
      <c r="M38" s="3"/>
      <c r="N38" s="15"/>
      <c r="R38" s="20"/>
    </row>
    <row r="39" spans="1:18" ht="18" customHeight="1" x14ac:dyDescent="0.2">
      <c r="A39" s="15" t="s">
        <v>43</v>
      </c>
      <c r="B39" s="3">
        <v>32</v>
      </c>
      <c r="C39" s="58">
        <v>21684</v>
      </c>
      <c r="D39" s="58">
        <v>22754</v>
      </c>
      <c r="E39" s="58">
        <v>22837</v>
      </c>
      <c r="F39" s="58">
        <v>22837</v>
      </c>
      <c r="G39" s="58">
        <v>7</v>
      </c>
      <c r="H39" s="58">
        <v>9</v>
      </c>
      <c r="I39" s="58">
        <v>1311</v>
      </c>
      <c r="J39" s="58">
        <v>1577</v>
      </c>
      <c r="K39" s="58">
        <v>1699</v>
      </c>
      <c r="L39" s="58">
        <v>1840</v>
      </c>
      <c r="M39" s="3"/>
      <c r="N39" s="15"/>
      <c r="R39" s="20"/>
    </row>
    <row r="40" spans="1:18" ht="18" customHeight="1" x14ac:dyDescent="0.2">
      <c r="A40" s="15" t="s">
        <v>38</v>
      </c>
      <c r="B40" s="3">
        <v>33</v>
      </c>
      <c r="C40" s="11">
        <v>1770</v>
      </c>
      <c r="D40" s="11">
        <v>2487</v>
      </c>
      <c r="E40" s="11">
        <v>1808</v>
      </c>
      <c r="F40" s="11">
        <v>1808</v>
      </c>
      <c r="G40" s="11">
        <v>9</v>
      </c>
      <c r="H40" s="11">
        <v>10</v>
      </c>
      <c r="I40" s="11">
        <v>111</v>
      </c>
      <c r="J40" s="11">
        <v>127</v>
      </c>
      <c r="K40" s="11">
        <v>158</v>
      </c>
      <c r="L40" s="11">
        <v>169</v>
      </c>
      <c r="M40" s="3"/>
      <c r="N40" s="15"/>
      <c r="R40" s="20"/>
    </row>
    <row r="41" spans="1:18" ht="16.5" customHeight="1" x14ac:dyDescent="0.2">
      <c r="A41" s="15" t="s">
        <v>36</v>
      </c>
      <c r="B41" s="3">
        <v>34</v>
      </c>
      <c r="C41" s="11">
        <v>4136</v>
      </c>
      <c r="D41" s="11">
        <v>4428</v>
      </c>
      <c r="E41" s="11">
        <v>4407</v>
      </c>
      <c r="F41" s="11">
        <v>4407</v>
      </c>
      <c r="G41" s="11">
        <v>7</v>
      </c>
      <c r="H41" s="11">
        <v>8</v>
      </c>
      <c r="I41" s="11">
        <v>240</v>
      </c>
      <c r="J41" s="11">
        <v>292</v>
      </c>
      <c r="K41" s="11">
        <v>337</v>
      </c>
      <c r="L41" s="11">
        <v>370</v>
      </c>
      <c r="M41" s="3"/>
      <c r="N41" s="15"/>
      <c r="R41" s="20"/>
    </row>
  </sheetData>
  <phoneticPr fontId="13" type="noConversion"/>
  <pageMargins left="0.75" right="0.75" top="1" bottom="1" header="0.5" footer="0.5"/>
  <pageSetup paperSize="9" scale="53" orientation="portrait" horizontalDpi="96" verticalDpi="300" r:id="rId1"/>
  <headerFooter alignWithMargins="0">
    <oddHeader>&amp;R&amp;"Arial,Bold"&amp;16ROAD TRAFFIC</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A44997642</value>
    </field>
    <field name="Objective-Title">
      <value order="0">STS - Chapter 05 - Road traffic - Reference tables</value>
    </field>
    <field name="Objective-Description">
      <value order="0"/>
    </field>
    <field name="Objective-CreationStamp">
      <value order="0">2023-02-07T13:10:17Z</value>
    </field>
    <field name="Objective-IsApproved">
      <value order="0">false</value>
    </field>
    <field name="Objective-IsPublished">
      <value order="0">true</value>
    </field>
    <field name="Objective-DatePublished">
      <value order="0">2024-03-14T08:59:28Z</value>
    </field>
    <field name="Objective-ModificationStamp">
      <value order="0">2024-03-14T08:59:29Z</value>
    </field>
    <field name="Objective-Owner">
      <value order="0">Knight, Andrew A (U016789)</value>
    </field>
    <field name="Objective-Path">
      <value order="0">Objective Global Folder:SG File Plan:Business and industry:Transport:General:Research and analysis: Transport - general:Scottish Transport Statistics: 2023: Research and analysis: Transport: 2022-2027</value>
    </field>
    <field name="Objective-Parent">
      <value order="0">Scottish Transport Statistics: 2023: Research and analysis: Transport: 2022-2027</value>
    </field>
    <field name="Objective-State">
      <value order="0">Published</value>
    </field>
    <field name="Objective-VersionId">
      <value order="0">vA71615874</value>
    </field>
    <field name="Objective-Version">
      <value order="0">6.0</value>
    </field>
    <field name="Objective-VersionNumber">
      <value order="0">6</value>
    </field>
    <field name="Objective-VersionComment">
      <value order="0"/>
    </field>
    <field name="Objective-FileNumber">
      <value order="0">STAT/484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Contents</vt:lpstr>
      <vt:lpstr>Notes</vt:lpstr>
      <vt:lpstr>T5.1</vt:lpstr>
      <vt:lpstr>T5.2</vt:lpstr>
      <vt:lpstr>T5.3</vt:lpstr>
      <vt:lpstr>T5.4</vt:lpstr>
      <vt:lpstr>T5.5</vt:lpstr>
      <vt:lpstr>T5.6</vt:lpstr>
      <vt:lpstr>T5.7a</vt:lpstr>
      <vt:lpstr>T5.7b</vt:lpstr>
      <vt:lpstr>T5.8</vt:lpstr>
      <vt:lpstr>T5.9a</vt:lpstr>
      <vt:lpstr>T5.9b</vt:lpstr>
      <vt:lpstr>T5.10</vt:lpstr>
      <vt:lpstr>T5.1!Print_Area</vt:lpstr>
      <vt:lpstr>T5.10!Print_Area</vt:lpstr>
      <vt:lpstr>T5.4!Print_Area</vt:lpstr>
      <vt:lpstr>T5.5!Print_Area</vt:lpstr>
      <vt:lpstr>T5.6!Print_Area</vt:lpstr>
      <vt:lpstr>T5.7a!Print_Area</vt:lpstr>
      <vt:lpstr>T5.7b!Print_Area</vt:lpstr>
      <vt:lpstr>T5.8!Print_Area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2020-01-10T10:30:58Z</cp:lastPrinted>
  <dcterms:created xsi:type="dcterms:W3CDTF">1999-02-18T14:58:15Z</dcterms:created>
  <dcterms:modified xsi:type="dcterms:W3CDTF">2024-03-21T08:27:30Z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A44997642</vt:lpwstr>
  </property>
  <property fmtid="{D5CDD505-2E9C-101B-9397-08002B2CF9AE}" pid="3" name="Objective-Comment">
    <vt:lpwstr/>
  </property>
  <property fmtid="{D5CDD505-2E9C-101B-9397-08002B2CF9AE}" pid="4" name="Objective-CreationStamp">
    <vt:filetime>2023-08-25T11:44:13Z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2024-03-14T08:59:28Z</vt:filetime>
  </property>
  <property fmtid="{D5CDD505-2E9C-101B-9397-08002B2CF9AE}" pid="8" name="Objective-ModificationStamp">
    <vt:filetime>2024-03-14T08:59:29Z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2023: Research and analysis: Transport: 2022-2027:</vt:lpwstr>
  </property>
  <property fmtid="{D5CDD505-2E9C-101B-9397-08002B2CF9AE}" pid="11" name="Objective-Parent">
    <vt:lpwstr>Scottish Transport Statistics: 2023: Research and analysis: Transport: 2022-2027</vt:lpwstr>
  </property>
  <property fmtid="{D5CDD505-2E9C-101B-9397-08002B2CF9AE}" pid="12" name="Objective-State">
    <vt:lpwstr>Published</vt:lpwstr>
  </property>
  <property fmtid="{D5CDD505-2E9C-101B-9397-08002B2CF9AE}" pid="13" name="Objective-Title">
    <vt:lpwstr>STS - Chapter 05 - Road traffic - Reference tables</vt:lpwstr>
  </property>
  <property fmtid="{D5CDD505-2E9C-101B-9397-08002B2CF9AE}" pid="14" name="Objective-Version">
    <vt:lpwstr>6.0</vt:lpwstr>
  </property>
  <property fmtid="{D5CDD505-2E9C-101B-9397-08002B2CF9AE}" pid="15" name="Objective-VersionComment">
    <vt:lpwstr/>
  </property>
  <property fmtid="{D5CDD505-2E9C-101B-9397-08002B2CF9AE}" pid="16" name="Objective-VersionNumber">
    <vt:r8>6</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vA71615874</vt:lpwstr>
  </property>
  <property fmtid="{D5CDD505-2E9C-101B-9397-08002B2CF9AE}" pid="32" name="Objective-Required Redaction">
    <vt:lpwstr/>
  </property>
</Properties>
</file>