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https://scotsconnect-my.sharepoint.com/personal/andrew_caddle_transport_gov_scot/Documents/"/>
    </mc:Choice>
  </mc:AlternateContent>
  <xr:revisionPtr revIDLastSave="0" documentId="8_{21549CA4-F810-480C-86B4-E46A74B28CC9}" xr6:coauthVersionLast="47" xr6:coauthVersionMax="47" xr10:uidLastSave="{00000000-0000-0000-0000-000000000000}"/>
  <bookViews>
    <workbookView xWindow="1245" yWindow="-16320" windowWidth="29040" windowHeight="15840" xr2:uid="{00000000-000D-0000-FFFF-FFFF00000000}"/>
  </bookViews>
  <sheets>
    <sheet name="Cover Sheet" sheetId="57" r:id="rId1"/>
    <sheet name="Contents" sheetId="31" r:id="rId2"/>
    <sheet name="Notes" sheetId="58" r:id="rId3"/>
    <sheet name="TD1" sheetId="32" r:id="rId4"/>
    <sheet name="TD1a" sheetId="56" r:id="rId5"/>
    <sheet name="TD2" sheetId="33" r:id="rId6"/>
    <sheet name="TD2a" sheetId="35" r:id="rId7"/>
    <sheet name="TD2b" sheetId="36" r:id="rId8"/>
    <sheet name="TD2c" sheetId="2" r:id="rId9"/>
    <sheet name="TD2d" sheetId="54" r:id="rId10"/>
    <sheet name="TD3" sheetId="34" r:id="rId11"/>
    <sheet name="TD4" sheetId="53" r:id="rId12"/>
    <sheet name="TD4a" sheetId="37" r:id="rId13"/>
    <sheet name="TD4b" sheetId="38" r:id="rId14"/>
    <sheet name="TD4c" sheetId="39" r:id="rId15"/>
    <sheet name="TD4d" sheetId="40" r:id="rId16"/>
    <sheet name="TD5" sheetId="41" r:id="rId17"/>
    <sheet name="TD5a" sheetId="55" r:id="rId18"/>
    <sheet name="TD6" sheetId="45" r:id="rId19"/>
    <sheet name="TD6a" sheetId="42" r:id="rId20"/>
    <sheet name="TD7" sheetId="43" r:id="rId21"/>
    <sheet name="TD8" sheetId="44" r:id="rId22"/>
    <sheet name="TD9" sheetId="24" r:id="rId23"/>
    <sheet name="TD10" sheetId="48" r:id="rId24"/>
    <sheet name="TD10a" sheetId="47" r:id="rId25"/>
    <sheet name="TD11" sheetId="46" r:id="rId26"/>
    <sheet name="TD12" sheetId="1" r:id="rId27"/>
    <sheet name="TD13" sheetId="25" r:id="rId28"/>
    <sheet name="TD14" sheetId="49" r:id="rId29"/>
    <sheet name="TD15" sheetId="26" r:id="rId30"/>
    <sheet name="TD16" sheetId="50" r:id="rId31"/>
    <sheet name="TD17" sheetId="27" r:id="rId32"/>
    <sheet name="Table A" sheetId="17" r:id="rId33"/>
  </sheets>
  <definedNames>
    <definedName name="_xlnm._FilterDatabase" localSheetId="3" hidden="1">'TD1'!$A$1:$K$46</definedName>
    <definedName name="compnum" localSheetId="1">#REF!</definedName>
    <definedName name="compnum">#REF!</definedName>
    <definedName name="KEYA" localSheetId="1">#REF!</definedName>
    <definedName name="KEYA">#REF!</definedName>
    <definedName name="_xlnm.Print_Area" localSheetId="1">Contents!$A$4:$E$36</definedName>
    <definedName name="_xlnm.Print_Area" localSheetId="2">Notes!$A$2:$B$28</definedName>
    <definedName name="_xlnm.Print_Area" localSheetId="32">'Table A'!$A$1:$K$47</definedName>
    <definedName name="_xlnm.Print_Area" localSheetId="3">'TD1'!$A$1:$M$127</definedName>
    <definedName name="_xlnm.Print_Area" localSheetId="26">'TD12'!$A$1:$L$60</definedName>
    <definedName name="_xlnm.Print_Area" localSheetId="27">'TD13'!$A$1:$Q$83</definedName>
    <definedName name="_xlnm.Print_Area" localSheetId="29">'TD15'!$A$1:$T$74</definedName>
    <definedName name="_xlnm.Print_Area" localSheetId="31">'TD17'!#REF!</definedName>
    <definedName name="_xlnm.Print_Area" localSheetId="8">TD2c!$A$1:$J$36</definedName>
    <definedName name="_xlnm.Print_Area" localSheetId="22">'TD9'!$A$1:$V$16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7" l="1"/>
  <c r="C9" i="17"/>
  <c r="D9" i="17"/>
  <c r="E9" i="17"/>
  <c r="F9" i="17"/>
  <c r="G9" i="17"/>
  <c r="H9" i="17"/>
  <c r="I9" i="17"/>
  <c r="J9" i="17"/>
  <c r="K9" i="17"/>
  <c r="B10" i="17"/>
  <c r="C10" i="17"/>
  <c r="D10" i="17"/>
  <c r="E10" i="17"/>
  <c r="F10" i="17"/>
  <c r="G10" i="17"/>
  <c r="H10" i="17"/>
  <c r="I10" i="17"/>
  <c r="J10" i="17"/>
  <c r="K10" i="17"/>
  <c r="B11" i="17"/>
  <c r="C11" i="17"/>
  <c r="D11" i="17"/>
  <c r="E11" i="17"/>
  <c r="F11" i="17"/>
  <c r="G11" i="17"/>
  <c r="H11" i="17"/>
  <c r="I11" i="17"/>
  <c r="J11" i="17"/>
  <c r="K11" i="17"/>
  <c r="B12" i="17"/>
  <c r="C12" i="17"/>
  <c r="D12" i="17"/>
  <c r="E12" i="17"/>
  <c r="F12" i="17"/>
  <c r="G12" i="17"/>
  <c r="H12" i="17"/>
  <c r="I12" i="17"/>
  <c r="J12" i="17"/>
  <c r="K12" i="17"/>
  <c r="B13" i="17"/>
  <c r="C13" i="17"/>
  <c r="D13" i="17"/>
  <c r="E13" i="17"/>
  <c r="F13" i="17"/>
  <c r="G13" i="17"/>
  <c r="H13" i="17"/>
  <c r="I13" i="17"/>
  <c r="J13" i="17"/>
  <c r="K13" i="17"/>
  <c r="B14" i="17"/>
  <c r="C14" i="17"/>
  <c r="D14" i="17"/>
  <c r="E14" i="17"/>
  <c r="F14" i="17"/>
  <c r="G14" i="17"/>
  <c r="H14" i="17"/>
  <c r="I14" i="17"/>
  <c r="J14" i="17"/>
  <c r="K14" i="17"/>
  <c r="B15" i="17"/>
  <c r="C15" i="17"/>
  <c r="D15" i="17"/>
  <c r="E15" i="17"/>
  <c r="F15" i="17"/>
  <c r="G15" i="17"/>
  <c r="H15" i="17"/>
  <c r="I15" i="17"/>
  <c r="J15" i="17"/>
  <c r="K15" i="17"/>
  <c r="B16" i="17"/>
  <c r="C16" i="17"/>
  <c r="D16" i="17"/>
  <c r="E16" i="17"/>
  <c r="F16" i="17"/>
  <c r="G16" i="17"/>
  <c r="H16" i="17"/>
  <c r="I16" i="17"/>
  <c r="J16" i="17"/>
  <c r="K16" i="17"/>
  <c r="B17" i="17"/>
  <c r="C17" i="17"/>
  <c r="D17" i="17"/>
  <c r="E17" i="17"/>
  <c r="F17" i="17"/>
  <c r="G17" i="17"/>
  <c r="H17" i="17"/>
  <c r="I17" i="17"/>
  <c r="J17" i="17"/>
  <c r="K17" i="17"/>
  <c r="B18" i="17"/>
  <c r="C18" i="17"/>
  <c r="D18" i="17"/>
  <c r="E18" i="17"/>
  <c r="F18" i="17"/>
  <c r="G18" i="17"/>
  <c r="H18" i="17"/>
  <c r="I18" i="17"/>
  <c r="J18" i="17"/>
  <c r="K18" i="17"/>
  <c r="B19" i="17"/>
  <c r="C19" i="17"/>
  <c r="D19" i="17"/>
  <c r="E19" i="17"/>
  <c r="F19" i="17"/>
  <c r="G19" i="17"/>
  <c r="H19" i="17"/>
  <c r="I19" i="17"/>
  <c r="J19" i="17"/>
  <c r="K19" i="17"/>
  <c r="B20" i="17"/>
  <c r="C20" i="17"/>
  <c r="D20" i="17"/>
  <c r="E20" i="17"/>
  <c r="F20" i="17"/>
  <c r="G20" i="17"/>
  <c r="H20" i="17"/>
  <c r="I20" i="17"/>
  <c r="J20" i="17"/>
  <c r="K20" i="17"/>
  <c r="B21" i="17"/>
  <c r="C21" i="17"/>
  <c r="D21" i="17"/>
  <c r="E21" i="17"/>
  <c r="F21" i="17"/>
  <c r="G21" i="17"/>
  <c r="H21" i="17"/>
  <c r="I21" i="17"/>
  <c r="J21" i="17"/>
  <c r="K21" i="17"/>
  <c r="B22" i="17"/>
  <c r="C22" i="17"/>
  <c r="D22" i="17"/>
  <c r="E22" i="17"/>
  <c r="F22" i="17"/>
  <c r="G22" i="17"/>
  <c r="H22" i="17"/>
  <c r="I22" i="17"/>
  <c r="J22" i="17"/>
  <c r="K22" i="17"/>
  <c r="B23" i="17"/>
  <c r="C23" i="17"/>
  <c r="D23" i="17"/>
  <c r="E23" i="17"/>
  <c r="F23" i="17"/>
  <c r="G23" i="17"/>
  <c r="H23" i="17"/>
  <c r="I23" i="17"/>
  <c r="J23" i="17"/>
  <c r="K23" i="17"/>
  <c r="B24" i="17"/>
  <c r="C24" i="17"/>
  <c r="D24" i="17"/>
  <c r="E24" i="17"/>
  <c r="F24" i="17"/>
  <c r="G24" i="17"/>
  <c r="H24" i="17"/>
  <c r="I24" i="17"/>
  <c r="J24" i="17"/>
  <c r="K24" i="17"/>
  <c r="B25" i="17"/>
  <c r="C25" i="17"/>
  <c r="D25" i="17"/>
  <c r="E25" i="17"/>
  <c r="F25" i="17"/>
  <c r="G25" i="17"/>
  <c r="H25" i="17"/>
  <c r="I25" i="17"/>
  <c r="J25" i="17"/>
  <c r="K25" i="17"/>
  <c r="B26" i="17"/>
  <c r="C26" i="17"/>
  <c r="D26" i="17"/>
  <c r="E26" i="17"/>
  <c r="F26" i="17"/>
  <c r="G26" i="17"/>
  <c r="H26" i="17"/>
  <c r="I26" i="17"/>
  <c r="J26" i="17"/>
  <c r="K26" i="17"/>
  <c r="B27" i="17"/>
  <c r="C27" i="17"/>
  <c r="D27" i="17"/>
  <c r="E27" i="17"/>
  <c r="F27" i="17"/>
  <c r="G27" i="17"/>
  <c r="H27" i="17"/>
  <c r="I27" i="17"/>
  <c r="J27" i="17"/>
  <c r="K27" i="17"/>
  <c r="B28" i="17"/>
  <c r="C28" i="17"/>
  <c r="D28" i="17"/>
  <c r="E28" i="17"/>
  <c r="F28" i="17"/>
  <c r="G28" i="17"/>
  <c r="H28" i="17"/>
  <c r="I28" i="17"/>
  <c r="J28" i="17"/>
  <c r="K28" i="17"/>
  <c r="B29" i="17"/>
  <c r="C29" i="17"/>
  <c r="D29" i="17"/>
  <c r="E29" i="17"/>
  <c r="F29" i="17"/>
  <c r="G29" i="17"/>
  <c r="H29" i="17"/>
  <c r="I29" i="17"/>
  <c r="J29" i="17"/>
  <c r="K29" i="17"/>
  <c r="B30" i="17"/>
  <c r="C30" i="17"/>
  <c r="D30" i="17"/>
  <c r="E30" i="17"/>
  <c r="F30" i="17"/>
  <c r="G30" i="17"/>
  <c r="H30" i="17"/>
  <c r="I30" i="17"/>
  <c r="J30" i="17"/>
  <c r="K30" i="17"/>
  <c r="B31" i="17"/>
  <c r="C31" i="17"/>
  <c r="D31" i="17"/>
  <c r="E31" i="17"/>
  <c r="F31" i="17"/>
  <c r="G31" i="17"/>
  <c r="H31" i="17"/>
  <c r="I31" i="17"/>
  <c r="J31" i="17"/>
  <c r="K31" i="17"/>
  <c r="B32" i="17"/>
  <c r="C32" i="17"/>
  <c r="D32" i="17"/>
  <c r="E32" i="17"/>
  <c r="F32" i="17"/>
  <c r="G32" i="17"/>
  <c r="H32" i="17"/>
  <c r="I32" i="17"/>
  <c r="J32" i="17"/>
  <c r="K32" i="17"/>
  <c r="B33" i="17"/>
  <c r="C33" i="17"/>
  <c r="D33" i="17"/>
  <c r="E33" i="17"/>
  <c r="F33" i="17"/>
  <c r="G33" i="17"/>
  <c r="H33" i="17"/>
  <c r="I33" i="17"/>
  <c r="J33" i="17"/>
  <c r="K33" i="17"/>
  <c r="B34" i="17"/>
  <c r="C34" i="17"/>
  <c r="D34" i="17"/>
  <c r="E34" i="17"/>
  <c r="F34" i="17"/>
  <c r="G34" i="17"/>
  <c r="H34" i="17"/>
  <c r="I34" i="17"/>
  <c r="J34" i="17"/>
  <c r="K34" i="17"/>
  <c r="B35" i="17"/>
  <c r="C35" i="17"/>
  <c r="D35" i="17"/>
  <c r="E35" i="17"/>
  <c r="F35" i="17"/>
  <c r="G35" i="17"/>
  <c r="H35" i="17"/>
  <c r="I35" i="17"/>
  <c r="J35" i="17"/>
  <c r="K35" i="17"/>
  <c r="B36" i="17"/>
  <c r="C36" i="17"/>
  <c r="D36" i="17"/>
  <c r="E36" i="17"/>
  <c r="F36" i="17"/>
  <c r="G36" i="17"/>
  <c r="H36" i="17"/>
  <c r="I36" i="17"/>
  <c r="J36" i="17"/>
  <c r="K36" i="17"/>
  <c r="B37" i="17"/>
  <c r="C37" i="17"/>
  <c r="D37" i="17"/>
  <c r="E37" i="17"/>
  <c r="F37" i="17"/>
  <c r="G37" i="17"/>
  <c r="H37" i="17"/>
  <c r="I37" i="17"/>
  <c r="J37" i="17"/>
  <c r="K37" i="17"/>
  <c r="B38" i="17"/>
  <c r="C38" i="17"/>
  <c r="D38" i="17"/>
  <c r="E38" i="17"/>
  <c r="F38" i="17"/>
  <c r="G38" i="17"/>
  <c r="H38" i="17"/>
  <c r="I38" i="17"/>
  <c r="J38" i="17"/>
  <c r="K38" i="17"/>
  <c r="B39" i="17"/>
  <c r="C39" i="17"/>
  <c r="D39" i="17"/>
  <c r="E39" i="17"/>
  <c r="F39" i="17"/>
  <c r="G39" i="17"/>
  <c r="H39" i="17"/>
  <c r="I39" i="17"/>
  <c r="J39" i="17"/>
  <c r="K39" i="17"/>
  <c r="B40" i="17"/>
  <c r="C40" i="17"/>
  <c r="D40" i="17"/>
  <c r="E40" i="17"/>
  <c r="F40" i="17"/>
  <c r="G40" i="17"/>
  <c r="H40" i="17"/>
  <c r="I40" i="17"/>
  <c r="J40" i="17"/>
  <c r="K40" i="17"/>
  <c r="B41" i="17"/>
  <c r="C41" i="17"/>
  <c r="D41" i="17"/>
  <c r="E41" i="17"/>
  <c r="F41" i="17"/>
  <c r="G41" i="17"/>
  <c r="H41" i="17"/>
  <c r="I41" i="17"/>
  <c r="J41" i="17"/>
  <c r="K41" i="17"/>
  <c r="B42" i="17"/>
  <c r="C42" i="17"/>
  <c r="D42" i="17"/>
  <c r="E42" i="17"/>
  <c r="F42" i="17"/>
  <c r="G42" i="17"/>
  <c r="H42" i="17"/>
  <c r="I42" i="17"/>
  <c r="J42" i="17"/>
  <c r="K42" i="17"/>
  <c r="B43" i="17"/>
  <c r="C43" i="17"/>
  <c r="D43" i="17"/>
  <c r="E43" i="17"/>
  <c r="F43" i="17"/>
  <c r="G43" i="17"/>
  <c r="H43" i="17"/>
  <c r="I43" i="17"/>
  <c r="J43" i="17"/>
  <c r="K43" i="17"/>
  <c r="B44" i="17"/>
  <c r="C44" i="17"/>
  <c r="D44" i="17"/>
  <c r="E44" i="17"/>
  <c r="F44" i="17"/>
  <c r="G44" i="17"/>
  <c r="H44" i="17"/>
  <c r="I44" i="17"/>
  <c r="J44" i="17"/>
  <c r="K44" i="17"/>
  <c r="C8" i="17"/>
  <c r="D8" i="17"/>
  <c r="E8" i="17"/>
  <c r="F8" i="17"/>
  <c r="G8" i="17"/>
  <c r="H8" i="17"/>
  <c r="I8" i="17"/>
  <c r="J8" i="17"/>
  <c r="K8" i="17"/>
  <c r="B8" i="17"/>
  <c r="I65" i="27" l="1"/>
  <c r="I6" i="27"/>
  <c r="I7" i="27"/>
  <c r="I11" i="27"/>
  <c r="I12" i="27"/>
  <c r="I13" i="27"/>
  <c r="I14" i="27"/>
  <c r="I15" i="27"/>
  <c r="I16" i="27"/>
  <c r="I18" i="27"/>
  <c r="I19" i="27"/>
  <c r="I25" i="27"/>
  <c r="I26" i="27"/>
  <c r="I27" i="27"/>
  <c r="I28" i="27"/>
  <c r="I31" i="27"/>
  <c r="I32" i="27"/>
  <c r="I33" i="27"/>
  <c r="I35" i="27"/>
  <c r="I45" i="27"/>
  <c r="I46" i="27"/>
  <c r="I47" i="27"/>
  <c r="I48" i="27"/>
  <c r="I49" i="27"/>
  <c r="I50" i="27"/>
  <c r="I51" i="27"/>
  <c r="I52" i="27"/>
  <c r="I53" i="27"/>
  <c r="I54" i="27"/>
  <c r="I55" i="27"/>
  <c r="I56" i="27"/>
  <c r="I57" i="27"/>
  <c r="I58" i="27"/>
  <c r="I59" i="27"/>
  <c r="I60" i="27"/>
  <c r="I61" i="27"/>
  <c r="I62" i="27"/>
  <c r="I63" i="27"/>
  <c r="I66" i="27"/>
  <c r="I67" i="27"/>
  <c r="I68" i="27"/>
  <c r="I69" i="27"/>
  <c r="I71" i="27"/>
  <c r="I5" i="27"/>
  <c r="K7" i="1" l="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6" i="1"/>
</calcChain>
</file>

<file path=xl/sharedStrings.xml><?xml version="1.0" encoding="utf-8"?>
<sst xmlns="http://schemas.openxmlformats.org/spreadsheetml/2006/main" count="2018" uniqueCount="631">
  <si>
    <t>Not delayed</t>
  </si>
  <si>
    <t>0-2 minutes</t>
  </si>
  <si>
    <t>about 5 mins</t>
  </si>
  <si>
    <t>about 10 mins</t>
  </si>
  <si>
    <t>about 15 mins</t>
  </si>
  <si>
    <t>over 30</t>
  </si>
  <si>
    <t>Before 7 a.m.</t>
  </si>
  <si>
    <t>7:00 to 7:59 a.m.</t>
  </si>
  <si>
    <t>8:00 to 8:59 a.m.</t>
  </si>
  <si>
    <t>9:00 to 9:59 a.m.</t>
  </si>
  <si>
    <t>10:00 to 10:59 a.m.</t>
  </si>
  <si>
    <t>11:00 to 11:59 a.m.</t>
  </si>
  <si>
    <t>noon to 12:59 p.m.</t>
  </si>
  <si>
    <t>1:00 to 1:59pm</t>
  </si>
  <si>
    <t>2:00 to 2:59pm</t>
  </si>
  <si>
    <t>3:00 to 3:59pm</t>
  </si>
  <si>
    <t>4:00 to 4:59pm</t>
  </si>
  <si>
    <t>5:00 to 5:59pm</t>
  </si>
  <si>
    <t>6:00 to 6:59pm</t>
  </si>
  <si>
    <t>7:00 to 7:59pm</t>
  </si>
  <si>
    <t>8:00 to 8:59pm</t>
  </si>
  <si>
    <t>9:00 to 9:59pm</t>
  </si>
  <si>
    <t>After 10pm</t>
  </si>
  <si>
    <t>30 - 39</t>
  </si>
  <si>
    <t>40 - 49</t>
  </si>
  <si>
    <t>50 - 59</t>
  </si>
  <si>
    <t>60 - 69</t>
  </si>
  <si>
    <t>70 - 79</t>
  </si>
  <si>
    <t>80 and over</t>
  </si>
  <si>
    <t>Sample size</t>
  </si>
  <si>
    <t>Table TD1</t>
  </si>
  <si>
    <t>Walking</t>
  </si>
  <si>
    <t>Other</t>
  </si>
  <si>
    <t>Bicycle</t>
  </si>
  <si>
    <t>Bus</t>
  </si>
  <si>
    <t>Taxi/minicab</t>
  </si>
  <si>
    <t>Rail</t>
  </si>
  <si>
    <t>Under 1 km</t>
  </si>
  <si>
    <t>1 to under 2km</t>
  </si>
  <si>
    <t>2 to under 3km</t>
  </si>
  <si>
    <t>3 to under 5km</t>
  </si>
  <si>
    <t>5 to under 10km</t>
  </si>
  <si>
    <t>10 to under 15km</t>
  </si>
  <si>
    <t>15 to 20km</t>
  </si>
  <si>
    <t>20 to 40km</t>
  </si>
  <si>
    <t>40km and over</t>
  </si>
  <si>
    <t>Driver car/van</t>
  </si>
  <si>
    <t>Passenger car/van</t>
  </si>
  <si>
    <t>Table TD2</t>
  </si>
  <si>
    <t>Table TD2a</t>
  </si>
  <si>
    <t>Table TD2b</t>
  </si>
  <si>
    <t>column percentages</t>
  </si>
  <si>
    <t>Commuting</t>
  </si>
  <si>
    <t>Business</t>
  </si>
  <si>
    <t>Education</t>
  </si>
  <si>
    <t>Shopping</t>
  </si>
  <si>
    <t>Visit Hospital or other health</t>
  </si>
  <si>
    <t>Other personal business</t>
  </si>
  <si>
    <t>Visiting friends or relatives</t>
  </si>
  <si>
    <t>Eating/Drinking</t>
  </si>
  <si>
    <t>Sport/Entertainment</t>
  </si>
  <si>
    <t>Holiday/daytrip</t>
  </si>
  <si>
    <t>Other Journey</t>
  </si>
  <si>
    <t>Go Home</t>
  </si>
  <si>
    <t>Go for a walk</t>
  </si>
  <si>
    <t>Notes</t>
  </si>
  <si>
    <t>Table type</t>
  </si>
  <si>
    <t>Topic</t>
  </si>
  <si>
    <t>Time series</t>
  </si>
  <si>
    <t>Travel - Who?</t>
  </si>
  <si>
    <t>Travel - How?</t>
  </si>
  <si>
    <t>Single year, detail</t>
  </si>
  <si>
    <t>Table TD2c</t>
  </si>
  <si>
    <t>Table TD3</t>
  </si>
  <si>
    <t>Travel - Why?</t>
  </si>
  <si>
    <t>Table TD4</t>
  </si>
  <si>
    <t>Table TD4a</t>
  </si>
  <si>
    <t>Table TD5</t>
  </si>
  <si>
    <t>Table TD5a</t>
  </si>
  <si>
    <t>Table TD6</t>
  </si>
  <si>
    <t>Travel - When?</t>
  </si>
  <si>
    <t>Table TD7</t>
  </si>
  <si>
    <t>Table TD8</t>
  </si>
  <si>
    <t>Table TD9</t>
  </si>
  <si>
    <t>Table TD10</t>
  </si>
  <si>
    <t>Travel - congestion</t>
  </si>
  <si>
    <t>Table TD10a</t>
  </si>
  <si>
    <t>Combined years, detail</t>
  </si>
  <si>
    <t>Table TD11</t>
  </si>
  <si>
    <t>Table TD12</t>
  </si>
  <si>
    <t>Table TD13</t>
  </si>
  <si>
    <t>Travel - where?</t>
  </si>
  <si>
    <t>Table TD14</t>
  </si>
  <si>
    <t>Table TD15</t>
  </si>
  <si>
    <t>Table TD16</t>
  </si>
  <si>
    <t>Table TD17</t>
  </si>
  <si>
    <t>Table A</t>
  </si>
  <si>
    <t>95% confidence limits for estimates, based on SHS sub-sample sizes</t>
  </si>
  <si>
    <t>Average (mean) number of stages</t>
  </si>
  <si>
    <t>Survey year</t>
  </si>
  <si>
    <t>Motorcycle/moped</t>
  </si>
  <si>
    <t>School Bus</t>
  </si>
  <si>
    <t>Works Bus</t>
  </si>
  <si>
    <t>Service Bus</t>
  </si>
  <si>
    <t>Underground</t>
  </si>
  <si>
    <t>Ferry</t>
  </si>
  <si>
    <t>Aeroplane</t>
  </si>
  <si>
    <t>Driver car</t>
  </si>
  <si>
    <t>Driver van</t>
  </si>
  <si>
    <t>Passenger car</t>
  </si>
  <si>
    <t>Passenger van</t>
  </si>
  <si>
    <t>Lower Decile</t>
  </si>
  <si>
    <t>Lower Quartile</t>
  </si>
  <si>
    <t>Median</t>
  </si>
  <si>
    <t>Upper Quartile</t>
  </si>
  <si>
    <t>Upper Decile</t>
  </si>
  <si>
    <t>Mean</t>
  </si>
  <si>
    <t>All modes</t>
  </si>
  <si>
    <t>Less than 5 min</t>
  </si>
  <si>
    <t>5 to 10 min</t>
  </si>
  <si>
    <t>11 to 20 min</t>
  </si>
  <si>
    <t>21 to 30 min</t>
  </si>
  <si>
    <t>31 to 60 min</t>
  </si>
  <si>
    <t>61 to 120 min</t>
  </si>
  <si>
    <t>121 to 179 min</t>
  </si>
  <si>
    <t>180 min and over</t>
  </si>
  <si>
    <t>Weekdays</t>
  </si>
  <si>
    <t>Before 7am</t>
  </si>
  <si>
    <t>7am to 9:30am</t>
  </si>
  <si>
    <t>After 9:30am to before 12noon</t>
  </si>
  <si>
    <t>12noon to 2 pm</t>
  </si>
  <si>
    <t>After 2pm to before 4:30pm</t>
  </si>
  <si>
    <t>4:30pm to before 6:30pm</t>
  </si>
  <si>
    <t>6:30pm onwards</t>
  </si>
  <si>
    <t>Weekends</t>
  </si>
  <si>
    <t>9:30am to before 12noon</t>
  </si>
  <si>
    <t>Monday</t>
  </si>
  <si>
    <t>Tuesday</t>
  </si>
  <si>
    <t>Wednesday</t>
  </si>
  <si>
    <t>Thursday</t>
  </si>
  <si>
    <t>Friday</t>
  </si>
  <si>
    <t>Saturday</t>
  </si>
  <si>
    <t>Sunday</t>
  </si>
  <si>
    <t>One</t>
  </si>
  <si>
    <t>Two</t>
  </si>
  <si>
    <t>Three</t>
  </si>
  <si>
    <t>Four</t>
  </si>
  <si>
    <t>Five or More</t>
  </si>
  <si>
    <t>Average occupancy</t>
  </si>
  <si>
    <t>Volume of traffic</t>
  </si>
  <si>
    <t>Road accident</t>
  </si>
  <si>
    <t>Broken down car</t>
  </si>
  <si>
    <t>Lane blocked by parked cars</t>
  </si>
  <si>
    <t>Bad weather</t>
  </si>
  <si>
    <t>Don't know</t>
  </si>
  <si>
    <t>20 to 30 mins</t>
  </si>
  <si>
    <t>All driver stages</t>
  </si>
  <si>
    <t>Visit hospital/other health</t>
  </si>
  <si>
    <t>Visiting friends/relatives</t>
  </si>
  <si>
    <t>Eating/drinking</t>
  </si>
  <si>
    <t>Entertainment</t>
  </si>
  <si>
    <t>Sport</t>
  </si>
  <si>
    <t>Holiday/day trip</t>
  </si>
  <si>
    <t>Go home</t>
  </si>
  <si>
    <t>Just go for a walk</t>
  </si>
  <si>
    <t>Before 9:30am</t>
  </si>
  <si>
    <t>Large urban areas</t>
  </si>
  <si>
    <t>Other urban areas</t>
  </si>
  <si>
    <t>Highland / Islands</t>
  </si>
  <si>
    <t>Grampian</t>
  </si>
  <si>
    <t>Tayside</t>
  </si>
  <si>
    <t>Central</t>
  </si>
  <si>
    <t>Fife</t>
  </si>
  <si>
    <t>Edinburgh</t>
  </si>
  <si>
    <t>Lothians</t>
  </si>
  <si>
    <t>Glasgow</t>
  </si>
  <si>
    <t>Dunbartonshire / Argyll &amp; Bute</t>
  </si>
  <si>
    <t>Renfrewshire / Inverclyde</t>
  </si>
  <si>
    <t>North Lanarkshire</t>
  </si>
  <si>
    <t>South Lanarkshire</t>
  </si>
  <si>
    <t>Ayrshire</t>
  </si>
  <si>
    <t>Borders / Dumfries &amp; Galloway</t>
  </si>
  <si>
    <t>Not Known</t>
  </si>
  <si>
    <t>All journeys reported</t>
  </si>
  <si>
    <t>Highlands / Islands</t>
  </si>
  <si>
    <t>Scotland</t>
  </si>
  <si>
    <t>This table can be used to establish the percentage of employed adults in a given council area who work in that and other council areas</t>
  </si>
  <si>
    <t>For example, the percentage of employed adults living in Fife who work in Edinburgh can be found by locating the horizontal row labelled Fife under Council area of residence and looking across to the figure appearing in the vertical column labelled Edinburgh. In this case 8 per cent of those who live in Fife work in Edinburgh.</t>
  </si>
  <si>
    <t>This table can be used to establish the percentage of employed adults working in a given council area who reside in that or other council areas.</t>
  </si>
  <si>
    <t xml:space="preserve"> 16-19</t>
  </si>
  <si>
    <t xml:space="preserve"> 20-29</t>
  </si>
  <si>
    <t xml:space="preserve"> 30-39</t>
  </si>
  <si>
    <t xml:space="preserve"> 40-49</t>
  </si>
  <si>
    <t xml:space="preserve"> 50-59</t>
  </si>
  <si>
    <t xml:space="preserve"> 60-69</t>
  </si>
  <si>
    <t xml:space="preserve"> 70-79</t>
  </si>
  <si>
    <t xml:space="preserve"> 80+</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</si>
  <si>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</si>
  <si>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</si>
  <si>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</si>
  <si>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</si>
  <si>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</si>
  <si>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</si>
  <si>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</si>
  <si>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</si>
  <si>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</si>
  <si>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</si>
  <si>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</si>
  <si>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</si>
  <si>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</si>
  <si>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</si>
  <si>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</si>
  <si>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</si>
  <si>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</si>
  <si>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Service bus</t>
  </si>
  <si>
    <t>Road Maintenance</t>
  </si>
  <si>
    <t>Traffic lights/signals not working</t>
  </si>
  <si>
    <r>
      <t xml:space="preserve">All working respondents </t>
    </r>
    <r>
      <rPr>
        <sz val="12"/>
        <rFont val="Arial"/>
        <family val="2"/>
      </rPr>
      <t>(other than from home)</t>
    </r>
  </si>
  <si>
    <t>2007 *</t>
  </si>
  <si>
    <t>Refused</t>
  </si>
  <si>
    <t xml:space="preserve"> over £50,000 p.a.</t>
  </si>
  <si>
    <t xml:space="preserve"> over £40,000 - £50,000</t>
  </si>
  <si>
    <t>Table TD4b</t>
  </si>
  <si>
    <t>Table TD6a</t>
  </si>
  <si>
    <t>Travel TD4c</t>
  </si>
  <si>
    <t>Travel TD4d</t>
  </si>
  <si>
    <t xml:space="preserve">Unknown time </t>
  </si>
  <si>
    <t>Escorting someone else</t>
  </si>
  <si>
    <r>
      <t xml:space="preserve">2012 </t>
    </r>
    <r>
      <rPr>
        <b/>
        <vertAlign val="superscript"/>
        <sz val="12"/>
        <color theme="1"/>
        <rFont val="Arial"/>
        <family val="2"/>
      </rPr>
      <t>2</t>
    </r>
  </si>
  <si>
    <t>20 - 29</t>
  </si>
  <si>
    <t>16 - 19</t>
  </si>
  <si>
    <t xml:space="preserve">Sub-sample size </t>
  </si>
  <si>
    <t>e.g. an estimate of 55% that is based on a sample of 800 has 95% confidence limits of 55% ± 4.4% points</t>
  </si>
  <si>
    <r>
      <t xml:space="preserve">2020 </t>
    </r>
    <r>
      <rPr>
        <b/>
        <vertAlign val="superscript"/>
        <sz val="12"/>
        <color theme="1"/>
        <rFont val="Arial"/>
        <family val="2"/>
      </rPr>
      <t>4</t>
    </r>
  </si>
  <si>
    <r>
      <t>2020</t>
    </r>
    <r>
      <rPr>
        <b/>
        <vertAlign val="superscript"/>
        <sz val="12"/>
        <rFont val="Arial"/>
        <family val="2"/>
      </rPr>
      <t xml:space="preserve"> 2</t>
    </r>
  </si>
  <si>
    <t>Disabled</t>
  </si>
  <si>
    <t>Not disabled</t>
  </si>
  <si>
    <t xml:space="preserve"> than </t>
  </si>
  <si>
    <r>
      <t xml:space="preserve">2015 </t>
    </r>
    <r>
      <rPr>
        <b/>
        <vertAlign val="superscript"/>
        <sz val="12"/>
        <rFont val="Arial"/>
        <family val="2"/>
      </rPr>
      <t>3</t>
    </r>
  </si>
  <si>
    <r>
      <t xml:space="preserve">2012 </t>
    </r>
    <r>
      <rPr>
        <b/>
        <vertAlign val="superscript"/>
        <sz val="12"/>
        <color theme="1"/>
        <rFont val="Arial"/>
        <family val="2"/>
      </rPr>
      <t>1</t>
    </r>
  </si>
  <si>
    <r>
      <t>2020</t>
    </r>
    <r>
      <rPr>
        <b/>
        <vertAlign val="superscript"/>
        <sz val="12"/>
        <color theme="1"/>
        <rFont val="Arial"/>
        <family val="2"/>
      </rPr>
      <t xml:space="preserve"> 2</t>
    </r>
  </si>
  <si>
    <t xml:space="preserve">Sample size </t>
  </si>
  <si>
    <t>Column1</t>
  </si>
  <si>
    <t>2000</t>
  </si>
  <si>
    <t>2001</t>
  </si>
  <si>
    <t>2002</t>
  </si>
  <si>
    <t>2003</t>
  </si>
  <si>
    <t>2004</t>
  </si>
  <si>
    <t>2005</t>
  </si>
  <si>
    <t>2006</t>
  </si>
  <si>
    <t>2008</t>
  </si>
  <si>
    <t>2009</t>
  </si>
  <si>
    <t>2010</t>
  </si>
  <si>
    <t>2011</t>
  </si>
  <si>
    <t>2012</t>
  </si>
  <si>
    <t>2013</t>
  </si>
  <si>
    <t>2014</t>
  </si>
  <si>
    <t>2015</t>
  </si>
  <si>
    <t>2016</t>
  </si>
  <si>
    <t>2017</t>
  </si>
  <si>
    <t>2018</t>
  </si>
  <si>
    <t>2019</t>
  </si>
  <si>
    <t>All adults (aged16+)</t>
  </si>
  <si>
    <t>1 (20% most deprived)</t>
  </si>
  <si>
    <t>5 (20% least deprived)</t>
  </si>
  <si>
    <t>Gender</t>
  </si>
  <si>
    <t>Age</t>
  </si>
  <si>
    <t>Disability status</t>
  </si>
  <si>
    <t>Annual net household income</t>
  </si>
  <si>
    <t>Scottish Index of Multiple Deprivation quintiles</t>
  </si>
  <si>
    <t>Urban/rural classification</t>
  </si>
  <si>
    <t>Category</t>
  </si>
  <si>
    <t>Sub-category</t>
  </si>
  <si>
    <t>1999</t>
  </si>
  <si>
    <t>Distance</t>
  </si>
  <si>
    <t>All distances</t>
  </si>
  <si>
    <t>Mode of Travel</t>
  </si>
  <si>
    <r>
      <t xml:space="preserve">2012 </t>
    </r>
    <r>
      <rPr>
        <b/>
        <vertAlign val="superscript"/>
        <sz val="12"/>
        <rFont val="Arial"/>
        <family val="2"/>
      </rPr>
      <t>2</t>
    </r>
  </si>
  <si>
    <t>Purpose</t>
  </si>
  <si>
    <t>2021</t>
  </si>
  <si>
    <t>Main mode</t>
  </si>
  <si>
    <t>All modes combined</t>
  </si>
  <si>
    <t>Survey Year</t>
  </si>
  <si>
    <t>Statistic</t>
  </si>
  <si>
    <t>All adults</t>
  </si>
  <si>
    <t>Men</t>
  </si>
  <si>
    <t>Women</t>
  </si>
  <si>
    <t>Day of week</t>
  </si>
  <si>
    <t>Time of day</t>
  </si>
  <si>
    <t>Duration</t>
  </si>
  <si>
    <t>2007</t>
  </si>
  <si>
    <t>2020</t>
  </si>
  <si>
    <t>Mode of Transport</t>
  </si>
  <si>
    <t>Car occupancy</t>
  </si>
  <si>
    <t>Reason</t>
  </si>
  <si>
    <t>Accessible small towns</t>
  </si>
  <si>
    <t>Remote small towns</t>
  </si>
  <si>
    <t>Accessible rural areas</t>
  </si>
  <si>
    <t>Remote rural areas</t>
  </si>
  <si>
    <t>Weekday journeys: start time</t>
  </si>
  <si>
    <t>Weekend journeys: start time</t>
  </si>
  <si>
    <t>Day of the week</t>
  </si>
  <si>
    <t>Purpose of journey</t>
  </si>
  <si>
    <t>Area of residence</t>
  </si>
  <si>
    <t>Ordering sample size</t>
  </si>
  <si>
    <t>All people</t>
  </si>
  <si>
    <r>
      <t>Frequency of driving</t>
    </r>
    <r>
      <rPr>
        <b/>
        <vertAlign val="superscript"/>
        <sz val="12"/>
        <rFont val="Arial"/>
        <family val="2"/>
      </rPr>
      <t>†</t>
    </r>
  </si>
  <si>
    <t>Source: Scottish Household Survey</t>
  </si>
  <si>
    <t>Table description</t>
  </si>
  <si>
    <t>Table</t>
  </si>
  <si>
    <t>Sample size 2021</t>
  </si>
  <si>
    <t>Equivalised income</t>
  </si>
  <si>
    <t>Main mode of transport 2017-2021</t>
  </si>
  <si>
    <t>[small sample]</t>
  </si>
  <si>
    <t>Period of Week</t>
  </si>
  <si>
    <t>'</t>
  </si>
  <si>
    <t>Not known</t>
  </si>
  <si>
    <t>Described in another way</t>
  </si>
  <si>
    <t>White Scottish</t>
  </si>
  <si>
    <t>White other British</t>
  </si>
  <si>
    <t>White Irish</t>
  </si>
  <si>
    <t>Other white</t>
  </si>
  <si>
    <t>White Polish</t>
  </si>
  <si>
    <t>Asian, Asian Scottish or Asian British</t>
  </si>
  <si>
    <t>None</t>
  </si>
  <si>
    <t>Church of Scotland</t>
  </si>
  <si>
    <t>Roman Catholic</t>
  </si>
  <si>
    <t>Other Christian</t>
  </si>
  <si>
    <t>Muslim</t>
  </si>
  <si>
    <t>All other religions</t>
  </si>
  <si>
    <t>Self employed</t>
  </si>
  <si>
    <t>Employed full time</t>
  </si>
  <si>
    <t>Employed part 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</si>
  <si>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</si>
  <si>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</si>
  <si>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</si>
  <si>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</si>
  <si>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</si>
  <si>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</si>
  <si>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</si>
  <si>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</si>
  <si>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Ethnicity</t>
  </si>
  <si>
    <t>Religion</t>
  </si>
  <si>
    <t>Current situation</t>
  </si>
  <si>
    <t>1 (20% lowest incomes)</t>
  </si>
  <si>
    <t>5 (20% highest  incomes)</t>
  </si>
  <si>
    <t>Table TD1a</t>
  </si>
  <si>
    <t>Average number of journeys per person: 2012-2021</t>
  </si>
  <si>
    <t>Transport and Travel in Scotland 2021 - Scottish Household Survey Travel Diary results</t>
  </si>
  <si>
    <t>Percentage of adults travelling on previous day: 2002-2021</t>
  </si>
  <si>
    <r>
      <t>Described in another way</t>
    </r>
    <r>
      <rPr>
        <vertAlign val="superscript"/>
        <sz val="12"/>
        <color theme="1"/>
        <rFont val="Arial"/>
        <family val="2"/>
      </rPr>
      <t xml:space="preserve"> </t>
    </r>
  </si>
  <si>
    <t>[data not collected]</t>
  </si>
  <si>
    <t>Other ethnic group</t>
  </si>
  <si>
    <t>Scottish Index of Multiple Deprivation</t>
  </si>
  <si>
    <t>[not calculated]</t>
  </si>
  <si>
    <t>Driver car or van</t>
  </si>
  <si>
    <t>Passenger car or van</t>
  </si>
  <si>
    <t>Taxi or minicab</t>
  </si>
  <si>
    <t xml:space="preserve">Main Mode Walking </t>
  </si>
  <si>
    <t xml:space="preserve">Main Mode Driver car or van  </t>
  </si>
  <si>
    <t xml:space="preserve">Main Mode Passenger car or van   </t>
  </si>
  <si>
    <t xml:space="preserve">Main Mode Bicycle   </t>
  </si>
  <si>
    <t xml:space="preserve">Main Mode Bus    </t>
  </si>
  <si>
    <t xml:space="preserve">Main Mode Taxi or minicab      </t>
  </si>
  <si>
    <t xml:space="preserve">Main Mode Rail       </t>
  </si>
  <si>
    <t xml:space="preserve">Main Mode Other        </t>
  </si>
  <si>
    <t>Estimate 5% or 95%</t>
  </si>
  <si>
    <t>Estimate 10% or 90%</t>
  </si>
  <si>
    <t>Estimate 15% or 85%</t>
  </si>
  <si>
    <t>Estimate 20% or 80%</t>
  </si>
  <si>
    <t>Estimate 25% or 75%</t>
  </si>
  <si>
    <t>Estimate 30% or 70%</t>
  </si>
  <si>
    <t>Estimate 35% or 65%</t>
  </si>
  <si>
    <t>Estimate 40% or 60%</t>
  </si>
  <si>
    <t>Estimate 45% or 55%</t>
  </si>
  <si>
    <t>Estimate 50%</t>
  </si>
  <si>
    <t>This worksheet contains one table. Some cells may refer to notes which can be found on the notes worksheet.</t>
  </si>
  <si>
    <t xml:space="preserve">Man </t>
  </si>
  <si>
    <t>Woman</t>
  </si>
  <si>
    <t xml:space="preserve"> over £10,000  to  £15,000</t>
  </si>
  <si>
    <t xml:space="preserve"> over £15,000  to  £20,000</t>
  </si>
  <si>
    <t xml:space="preserve"> over £20,000  to  £25,000</t>
  </si>
  <si>
    <t xml:space="preserve"> over £25,000  to  £30,000</t>
  </si>
  <si>
    <t xml:space="preserve"> over £30,000  to  £40,000</t>
  </si>
  <si>
    <t xml:space="preserve"> over £40,000  to  £50,000</t>
  </si>
  <si>
    <t>Table TD2d</t>
  </si>
  <si>
    <t>Percentage of journeys made by main mode of travel (detail): 2021</t>
  </si>
  <si>
    <t>Note number</t>
  </si>
  <si>
    <t>Note text</t>
  </si>
  <si>
    <t>Note 2</t>
  </si>
  <si>
    <t>Note 1</t>
  </si>
  <si>
    <t>Figures for gender categories 'Identified in another way' and 'Refused' were not collected before 2018. Sample sizes since 2018 have been well below 50, so been suppressed.</t>
  </si>
  <si>
    <t>Gender [Note 2]</t>
  </si>
  <si>
    <t>Prior to 2007 only journeys over 1/4 mile or 5 minutes on foot were recorded.  Since 2007 all journeys are recorded.  This creates a discontinuity in the time series between 2006 and 2007.</t>
  </si>
  <si>
    <t>Note 3</t>
  </si>
  <si>
    <t>Note 4</t>
  </si>
  <si>
    <t>Table TD1a: Average number of journeys made during one a day (including those who did not travel), 2012 to 2021 [Note 1]</t>
  </si>
  <si>
    <t>Note 5</t>
  </si>
  <si>
    <t>Where a journey involves more than one mode of transport (e.g. a bus, then a train), the main mode is defined as the one used for the longest stage (in distance).</t>
  </si>
  <si>
    <t>The questionnaire was changed in 2012 and as a result more walking journeys are recorded so there is a break in the time series between 2011 and 2012.</t>
  </si>
  <si>
    <t>Note 6</t>
  </si>
  <si>
    <t>Table TD2a: Percentage of journeys by main mode by road network distance, 2021</t>
  </si>
  <si>
    <t>Note 7</t>
  </si>
  <si>
    <t xml:space="preserve">A stage is defined as a part of a journey involving one form of transport.  Some journeys two or more stages. A journey that involves taking a bus then train counts as one bus stage and one train stage. Short walks between modes of transport are not included.  </t>
  </si>
  <si>
    <t>In some previous publications, 2015 data in the 'other' category did not include tram journeys. The data has now been revised to include tram journeys, changing this value from 0.7 to 0.8.</t>
  </si>
  <si>
    <t>Note 8</t>
  </si>
  <si>
    <t>All journeys 2017-2021</t>
  </si>
  <si>
    <t>Note 9</t>
  </si>
  <si>
    <t>Number of stages in journey                 1</t>
  </si>
  <si>
    <t xml:space="preserve">Number of stages in journey                2  </t>
  </si>
  <si>
    <t xml:space="preserve">Number of stages in journey                3  </t>
  </si>
  <si>
    <t xml:space="preserve">Number of stages in journey               4  </t>
  </si>
  <si>
    <t xml:space="preserve">Number of stages in journey                5   </t>
  </si>
  <si>
    <t xml:space="preserve">In order to provide the larger sample size of a combined years table, years not considered entirely compatible had to be combined. Results should be treated with a degree of caution. </t>
  </si>
  <si>
    <t>In 2012, The survey methodology used for the travel diary changed. This is likely to have led to an increase in the reporting of multi-stage journeys</t>
  </si>
  <si>
    <t>Note 10</t>
  </si>
  <si>
    <t xml:space="preserve">Changes to the questionaire design led to a change in how journeys were recorded, including an increase in those recorded as 'go home'. This creates a discontinuity in the time series between 2011 and 2012. </t>
  </si>
  <si>
    <t>Note 11</t>
  </si>
  <si>
    <t>From 2007, two new categories , 'Go home' and 'Just go for a walk' have been included. See the background note for more details.</t>
  </si>
  <si>
    <t>Note 12</t>
  </si>
  <si>
    <t>Table TD4: Percentage of journeys made by road distance distance travelled, 2012-2021 [Note 1]</t>
  </si>
  <si>
    <t>Note 13</t>
  </si>
  <si>
    <t>Where the sample size is less than 50, values are suppressed.</t>
  </si>
  <si>
    <t>Distances are calculated using the road network distance.</t>
  </si>
  <si>
    <t>Note 14</t>
  </si>
  <si>
    <t>Distance figures for some years were revised in 2017 and 2018.</t>
  </si>
  <si>
    <t>In publications up to 2017, the sample size figure had wrongly included journeys for which there was no distance recorded and which are not included in the statistics. It has now been amended to only include the sample for which distances are recorded.</t>
  </si>
  <si>
    <t>Figures for gender categories 'Identified in another way' and 'Refused' were not collected before 2018. Since 2018, samples sizes have been less than 50, so they have been suppressed.</t>
  </si>
  <si>
    <t>Note 15</t>
  </si>
  <si>
    <t>Note 16</t>
  </si>
  <si>
    <t>Note 17</t>
  </si>
  <si>
    <t>Table TD6: Percentage of journeys made by duration of journey, 1999-2021 [Note 1] [Note 3] [Note 6]</t>
  </si>
  <si>
    <t>Table TD6a: Percentage of journeys to work by duration of journey, 2012-2021 [Note 1]</t>
  </si>
  <si>
    <t>A journey can consist of one or more stages. A new stage is defined when there is a change in the form of transport or when there is a change of vehicle requiring a separate ticket.</t>
  </si>
  <si>
    <t>Note 18</t>
  </si>
  <si>
    <t>Based on drivers who responded to the question on car occupancy.  Respondents asked for all car stages.</t>
  </si>
  <si>
    <t>Note 19</t>
  </si>
  <si>
    <t>Table TD9: Percentage of car stages by car occupancy, 1999-2021 [Note 1] [Note 18] [Note 19]</t>
  </si>
  <si>
    <t>Respondents can provide more than one reason so percentages can add up to more than 100%</t>
  </si>
  <si>
    <t>Note 20</t>
  </si>
  <si>
    <t>Table TD10a: Reason for congestion for car or van stages, 2012-2021 [Note 1] [Note 20]</t>
  </si>
  <si>
    <t>A journey can consist of one or more stages.  A new stage begins when there is a change in the form of transport or when there is a change of vehicle requiring a separate ticket.</t>
  </si>
  <si>
    <t>Note 21</t>
  </si>
  <si>
    <t>Table TD11: Percentage of bus stages where passenger experienced delay, 2003-2021 [Note 1] [Note 21]</t>
  </si>
  <si>
    <t>Car drivers were asked "was this part of your trip delayed due to traffic congestion?".  No definition of "traffic congestion" is given, so respondents can interpret the term as they wish. Those drivers who said that they had been delayed by traffic congestion were asked "how much time do you think was lost due to traffic congestion?".</t>
  </si>
  <si>
    <t>Note 22</t>
  </si>
  <si>
    <t>These figures differ from those used for TD10 as they do not remove "don't know" responses</t>
  </si>
  <si>
    <t>Note 23</t>
  </si>
  <si>
    <t>Table TD12: [Congestion delays] Percentage of driver stages where congestion delays were experienced by amount of time delayed, 2019-2021 (combined) [Note 9] [Note 21] [Note 22] Note 23]</t>
  </si>
  <si>
    <t>Note 24</t>
  </si>
  <si>
    <t xml:space="preserve">This table can be used to establish the percentage of journeys starting in a given council area that end in that and other council areas. </t>
  </si>
  <si>
    <t>Note 25</t>
  </si>
  <si>
    <t xml:space="preserve">Councils in each grouping:                                                                                                                                                                                                                                     Highlands and Islands             Comhairle nan Eilean Siar, Highland, Orkney Islands, Shetland Islands                                                                                                                             Grampian                                  Aberdeen City, Aberdeenshire, Moray                                                                                                                                                                        Tayside                                     Angus, Dundee City, Perth and Kinross                                                                                                                                                                                          Central                                      Clackmannanshire, Falkirk, Stirling                                                                                                                                                                                   Fife                                            Fife                                                                                                                                                                                                                                       Edinburgh                                 City of Edinburgh                                                                                                                                                                                                           Lothians                                    East Lothian, Midlothian, West Lothian                                                                                                                                                                             Glasgow                                   Glasgow City                                                                                                                                                                                                                      Dunbartonshire and Argyle &amp; Bute             Argyle and Bute, East Dunbartonshire, West Dunbartonshire                                                                                                                               Renfrewshire and Inverclyde   Renfrewshire, Inverclyde                                                                                                                                                                                                    North Lanarkshire                    North Lanarkshire                                                                                                                                                                                                                South Lanarkshire                   South Lanarkshire                                                                                                                                                                                                         Ayrshire                                    East Ayrshire, North Ayrshire, South Ayrshire                                                                                                                                                                   Borders and Dumfries and Galloway        Dumfries and Galloway, Scottish Borders                                                                                                                                        </t>
  </si>
  <si>
    <t>Note 26</t>
  </si>
  <si>
    <t>Note 27</t>
  </si>
  <si>
    <t>Trips sample size          [Note 27]</t>
  </si>
  <si>
    <t>[option not given]</t>
  </si>
  <si>
    <t>Percentage of journeys made by main mode of travel: 1999-2021</t>
  </si>
  <si>
    <t>Percentage of journeys by main mode of travel and distance: 2021</t>
  </si>
  <si>
    <t>Confidence limits</t>
  </si>
  <si>
    <t>Percentage of stages by main mode of travel: 1999-2021</t>
  </si>
  <si>
    <t>Table TD2c: Percentage of journeys by number of stages, 2007-2021, and main mode by number of stages, 2017-2021 combined [Note 1] [Note 9] [Note 10]</t>
  </si>
  <si>
    <t>Multi Stage journeys: 2007-2021, and by main mode 2015-2021 (combined)</t>
  </si>
  <si>
    <t>Percentage of journeys made by purpose of travel: 1999-2021</t>
  </si>
  <si>
    <t>Percentage of journeys made by distance and main mode of travel: 2021</t>
  </si>
  <si>
    <t>Table TD4b: Percentage of journeys to work by road network distance by main mode of travel, 2021 [Note 13]</t>
  </si>
  <si>
    <t>Percentage of journeys to work by road network distance by main mode of travel, 2021</t>
  </si>
  <si>
    <t>Percentage of journeys under 2 miles by road network distance by main mode of travel, 2021</t>
  </si>
  <si>
    <t>Percentage of journeys under 5 miles by road network distance main mode, of travel 2021</t>
  </si>
  <si>
    <t>Distance summary statistics: 2012-2021</t>
  </si>
  <si>
    <t>Distance summary statistics by main mode of transport: 2021</t>
  </si>
  <si>
    <t>Percentage of journeys made by duration of journey: 1999-2021</t>
  </si>
  <si>
    <t>Percentage of journeys to work by duration of journey: 2012-2021</t>
  </si>
  <si>
    <t>Percentage of journeys made by start time of journey: 1999-2021</t>
  </si>
  <si>
    <t>Table TD8: Percentage of journeys made by day of travel, 1999-2021 [Note 1] [Note 3] [Note 6]</t>
  </si>
  <si>
    <t>Percentage of journeys made by day of travel: 1999-2021</t>
  </si>
  <si>
    <t>Percentage of car stages by car occupancy: 1999-2021</t>
  </si>
  <si>
    <t>Table TD10: Percentage of car or van stages delayed by traffic congestion, 2003-2021 [Note 1] [Note 18]</t>
  </si>
  <si>
    <t>Percentage of car or van stages delayed by congestion: 2003-2021</t>
  </si>
  <si>
    <t>Reason for congestion for car or van stages: 2012-2021</t>
  </si>
  <si>
    <t>Percentage of bus stages where passenger experienced delay: 2003-2021</t>
  </si>
  <si>
    <t>Delayed</t>
  </si>
  <si>
    <t>Percentage of driver stages where delay experienced by amount of delay: 2019-2021 (combined)</t>
  </si>
  <si>
    <t>Did this reduce the number of trips you made yesterday [Note 27]                  No</t>
  </si>
  <si>
    <t>Did this reduce the number of trips you made yesterday [Note 27]              Yes</t>
  </si>
  <si>
    <t>Type of service -    Supermarket home delivery</t>
  </si>
  <si>
    <t xml:space="preserve">Type of service -    Internet shopping </t>
  </si>
  <si>
    <t xml:space="preserve">Type of service -     Mail order  </t>
  </si>
  <si>
    <t xml:space="preserve">Type of service -    Ordered goods by phone    </t>
  </si>
  <si>
    <t xml:space="preserve">Type of service -      Ordered takeaway food delivery     </t>
  </si>
  <si>
    <t>This question has changed since 2016, so these numbers are not comparable with years up to 2016.</t>
  </si>
  <si>
    <t>Percentage of journeys Area of residence -ating in each council area by Area of residence - council area: 2017-2021 (combined)</t>
  </si>
  <si>
    <t>Percentage of journeys ending in each council area by area of Area of residence -: 2017-2021 (combined)</t>
  </si>
  <si>
    <t>In publications prior to 2011, table TD14 was orientated the opposite way - with the Area of residence - council area forming the rows and the Area of residence - council area forming the columns.</t>
  </si>
  <si>
    <t xml:space="preserve">In publications prior to 2011, table TD16 was orientated the opposite way - with the council area of residence forming the rows and the council area of residence forming the columns. </t>
  </si>
  <si>
    <t>For example, the percentage of journeys starting in Fife which end in Edinburgh can be found by locating the row labelled Fife beneath Journey Area of residence - and looking across to the figure appearing in the vertical column labelled Edinburgh.  In this case 3% of journeys starting in Fife end in Edinburgh</t>
  </si>
  <si>
    <t>Area of residence -Highland and Islands</t>
  </si>
  <si>
    <t>Area of residence -- Grampian</t>
  </si>
  <si>
    <t>Area of residence - Tayside</t>
  </si>
  <si>
    <t>Area of residence -Central</t>
  </si>
  <si>
    <t>Area of residence - Fife</t>
  </si>
  <si>
    <t>Area of residence - Edinburgh</t>
  </si>
  <si>
    <t>Area of residence - Lothians</t>
  </si>
  <si>
    <t>Area of residence - Glasgow</t>
  </si>
  <si>
    <t>Area of residence - Dunbartonshire and Argyll &amp; Bute</t>
  </si>
  <si>
    <t>Area of residence - Renfrewshire and Inverclyde</t>
  </si>
  <si>
    <t>Area of residence - North Lanarkshire</t>
  </si>
  <si>
    <t>Area of residence - South Lanarkshire</t>
  </si>
  <si>
    <t>Area of residence - Ayrshire</t>
  </si>
  <si>
    <t>Area of residence - Borders and Dumfries &amp; Galloway</t>
  </si>
  <si>
    <t>Area of residence - Not Known</t>
  </si>
  <si>
    <t>For example, the percentage of journeys ending in Fife that started in Edinburgh can be found by locating the horizontal row labelled Fife beneath Journey Area of residence - and looking across to the figure appearing in the vertical column labelled Edinburgh.  In this case 2% of journeys ending in Fife Area of residence -ated in Edinburgh.</t>
  </si>
  <si>
    <t>For example, the percentage of employed adults working in Fife who live in Edinburgh can be found by locating the horizontal row labelled Fife beneath Council area of residence and looking across to the figure appearing in the vertical column labelled Edinburgh. In this case 3 per cent of those who work in Fife live in Edinburgh.</t>
  </si>
  <si>
    <t>Initially published 2020 values for Scottish Index of Multiple Deprivation and urban-rural classification were in error. They have been amended here.</t>
  </si>
  <si>
    <t>2021 Design factor = 1.24</t>
  </si>
  <si>
    <t>Due to changes in the survey in response to covid-19, 2020 and 2021 data is not directly comparable with previous years, so there is a break in the time series between 2019 and 2020 (see publication introduction for more information).</t>
  </si>
  <si>
    <t>Travel - How often?</t>
  </si>
  <si>
    <r>
      <t>Table TD2b:</t>
    </r>
    <r>
      <rPr>
        <sz val="14"/>
        <rFont val="Arial"/>
        <family val="2"/>
      </rPr>
      <t xml:space="preserve"> Percentage of stages by mode of travel 1999-2021 [Note 1]  [Note 3]  [Note 6]  [Note 7]  [Note 8]</t>
    </r>
  </si>
  <si>
    <t>Table TD5a: Journey distance (km) summary statistics by main mode of transport, 2021 [Note 14]</t>
  </si>
  <si>
    <t>Journey Area of residence</t>
  </si>
  <si>
    <t>Table TD13: Percentage of journeys originating in each council grouping by destination council grouping, 2017-2021 (combined) [Note 1] [Note 9] [Note 24]</t>
  </si>
  <si>
    <t>Journey Destination</t>
  </si>
  <si>
    <t>Area of origin -Highland and Islands</t>
  </si>
  <si>
    <t>Area of origin -- Grampian</t>
  </si>
  <si>
    <t>Area of origin - Tayside</t>
  </si>
  <si>
    <t>Area of origin -Central</t>
  </si>
  <si>
    <t>Area of origin - Fife</t>
  </si>
  <si>
    <t>Area of origin - Edinburgh</t>
  </si>
  <si>
    <t>Area of origin - Lothians</t>
  </si>
  <si>
    <t>Area of origin - Glasgow</t>
  </si>
  <si>
    <t>Area of origin - Dunbartonshire and Argyll &amp; Bute</t>
  </si>
  <si>
    <t>Area of origin - Renfrewshire and Inverclyde</t>
  </si>
  <si>
    <t>Area of origin - North Lanarkshire</t>
  </si>
  <si>
    <t>Area of origin - South Lanarkshire</t>
  </si>
  <si>
    <t>Area of origin - Ayrshire</t>
  </si>
  <si>
    <t>Area of origin - Borders and Dumfries &amp; Galloway</t>
  </si>
  <si>
    <t>Area of origin - Not Known</t>
  </si>
  <si>
    <t>Table TD14: Percentage of journeys ending in each council grouping by area of origin, 2017-2021 (combined) [Note 1 ] [Note 9] [Note 24] [Note 25]</t>
  </si>
  <si>
    <t>This table can be used to establish the percentage of journeys ending in a given council area that originated in that and other council areas.</t>
  </si>
  <si>
    <t>Table TD15: Percentage of employed people (who do not work at home) resident in each council grouping by council grouping of workplace 2017-2021 (combined) [Note 1] [Note 9] [Note 24]</t>
  </si>
  <si>
    <t>Area of workplace -Highland and Islands</t>
  </si>
  <si>
    <t>Area of workplace - Tayside</t>
  </si>
  <si>
    <t>Area of workplace -Central</t>
  </si>
  <si>
    <t>Area of workplace - Fife</t>
  </si>
  <si>
    <t>Area of workplace - Edinburgh</t>
  </si>
  <si>
    <t>Area of workplace - Lothians</t>
  </si>
  <si>
    <t>Area of workplace - Glasgow</t>
  </si>
  <si>
    <t>Area of workplace - Dunbartonshire and Argyll &amp; Bute</t>
  </si>
  <si>
    <t>Area of workplace - Renfrewshire and Inverclyde</t>
  </si>
  <si>
    <t>Area of workplace - North Lanarkshire</t>
  </si>
  <si>
    <t>Area of workplace - South Lanarkshire</t>
  </si>
  <si>
    <t>Area of workplace - Ayrshire</t>
  </si>
  <si>
    <t>Area of workplace - Borders and Dumfries &amp; Galloway</t>
  </si>
  <si>
    <t>Area of workplace - Not Known</t>
  </si>
  <si>
    <t>Area of workplace - Grampian</t>
  </si>
  <si>
    <t>Table TD16: Percentage of those working (other than from home) in each council grouping by council grouping of residence 2017-2021 (combined) [Note 1] [Note 9] [Note 24] [Note 26]</t>
  </si>
  <si>
    <t>Area of residence - Grampian</t>
  </si>
  <si>
    <t>Formula used is: Confidence Interval = 100*1.34 x 1.96 x SQRT((% x (1-%)) / n )</t>
  </si>
  <si>
    <t>Example from the table: an estimate of 55% that is based on a sample of 800 has 95% confidence limits of 55% ± 4.3% points</t>
  </si>
  <si>
    <t xml:space="preserve">This worksheet contains one table. </t>
  </si>
  <si>
    <t>Formula used: Confidence Interval = 100*1.24 x 1.96 x SQRT((% x (1-%)) / n )</t>
  </si>
  <si>
    <t>In most tables, percentages for the a whole sample are given to the nearest tenth, and for sub-samples they are given to the nearest whole number.</t>
  </si>
  <si>
    <t>Where percentages are rounded to the nearest tenth, values less than 0.05 are recorded as 0.0. Where percentages are rounded to the nearest whole number, values less than 0.5 are recorded as 0.</t>
  </si>
  <si>
    <t>Percentage of journeys made by distance of travel: 2012-2021</t>
  </si>
  <si>
    <t>Use of ordering services, 2021</t>
  </si>
  <si>
    <t>Published 25th April 2023</t>
  </si>
  <si>
    <t>These tables, the associated publication and other tables are available on the Transport Scotland website</t>
  </si>
  <si>
    <t>link to Transport and Travel in Scotland</t>
  </si>
  <si>
    <t>link to Scottish Household Survey</t>
  </si>
  <si>
    <t>Note on change to methodology</t>
  </si>
  <si>
    <t>Due to the coronavirus (COVID-19) pandemic, all face to face interviewing for the Scottish Household Survey was suspended and replaced with telephone/ video interviewing for both the 2020 survey and the 2021 survey. As a consequence the results from 2020 and 2021 are not directly comparable to SHS results from previous years. Comparisons can be drawn between results from 2020 and results from 2021, however some differences may be due to seasonal effects, as the 2020 data was collected in October 2020 and January-March of 2021, while the 2021 data was collected over the course of a whole year, between April 2021 and March 2022. The change in methodology has also required a change to the weighting methodology from previous years. Further information on the changes is in the 'Scottish Household Survey 2020: Methodology and Impact of Change in Mode'  report and the 'Scottish Household Survey 2021: Methodology and fieldwork outcomes' report, available from the Scottish Household Survey publications webpage.</t>
  </si>
  <si>
    <t>Estimates</t>
  </si>
  <si>
    <t>The SHS is a sample survey and therefore all figures provided are estimates rather than precise percentages.</t>
  </si>
  <si>
    <t>Sample sizes</t>
  </si>
  <si>
    <t>All results have been calculated using weighted data, but sample sizes shown give the unweighted counts.</t>
  </si>
  <si>
    <t>Rounding</t>
  </si>
  <si>
    <t>Sample sizes are rounded to the nearest 10. The numbers given are unweighted counts.</t>
  </si>
  <si>
    <t>Columns or rows may not add to 100 percent because of rounding or where multiple responses to a question are possible.</t>
  </si>
  <si>
    <t>Suppression</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</si>
  <si>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</si>
  <si>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</si>
  <si>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</si>
  <si>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</si>
  <si>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</si>
  <si>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</si>
  <si>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</si>
  <si>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</si>
  <si>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</si>
  <si>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Uncertainty and how we measure it for our surveys - Office for National Statistics (ons.gov.uk)</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</si>
  <si>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</si>
  <si>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</si>
  <si>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</si>
  <si>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</si>
  <si>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</si>
  <si>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sheets confidence_intervals_2020 and confidence_intervals_2021 of this workbook. These standard errors are calculated with a design factor of 1.34 for the 2020 estimates and 1.24 for the 2021 estimates to account for the survey design.</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</si>
  <si>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either 1.34 or 1.24 depending on the year.</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</si>
  <si>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</si>
  <si>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</si>
  <si>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</si>
  <si>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</si>
  <si>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</si>
  <si>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Further notes to individual tables are provided in the Notes page of this workbook</t>
  </si>
  <si>
    <t>link to notes</t>
  </si>
  <si>
    <t xml:space="preserve">Contact details </t>
  </si>
  <si>
    <t>transtat@transport.gov.scot</t>
  </si>
  <si>
    <t>Transport and Travel in Scotland 2021, Travel Diary tables</t>
  </si>
  <si>
    <t>This workbook contains data from questions in the Travel Diary section of the Scottish Household Survey</t>
  </si>
  <si>
    <t xml:space="preserve">Other travel-related tables from the Scottish Household Survey, mainly from questions in the Household and Random Adult sections are provided in the Social Survey tables of Transport and Travel in Scotland. </t>
  </si>
  <si>
    <t>Sub-division by Local Authority and Regional Transport Partnership for some questions is provided in Local Authority tables of Transport and Travel in Scotland.</t>
  </si>
  <si>
    <t>Table TD4a: Percentage of journeys by road network distance by main mode, 2021 [Note 13]</t>
  </si>
  <si>
    <t>Note 28</t>
  </si>
  <si>
    <t>Freeze panes is being used on this page. To turn off, select the 'View' tab and choose Freeze Panes &gt; Unfreeze Panes</t>
  </si>
  <si>
    <t>Table TD1: Percentage of adults travelling on previous day, 2002 to 2021 [Note 1] [Note 3] [Note 4] [Note 28]</t>
  </si>
  <si>
    <t>Table TD2: Percentage of journeys made by main mode1 of travel, 1999 to 2021 [Note 1] [Note 3] [Note 5] [Note 6] [Note 28]</t>
  </si>
  <si>
    <t>Table TD2d:  Percentage of journeys made by main mode of travel, 2021 [Note 5] [Note 28]</t>
  </si>
  <si>
    <t>Table TD3: Percentage of journeys made by purpose of travel 1999-2021 [Note 1] [Note 11] [Note 12] [Note 28]</t>
  </si>
  <si>
    <t>Table TD5: Journey distance (km) summary statistics 2012-2021 [Note 1] [Note 13] [Note 14] [Note 15] [Note 16] [Note 17] [Note 28]</t>
  </si>
  <si>
    <t>Table TD7: Percentage of journeys made by start time of journey, 1999-2021 [Note 1] [Note 3] [Note 28]</t>
  </si>
  <si>
    <t>Table TD17: Percentage using ordering services the previous day, 2021 [Note1] [Note 13] [Note 24] [Note 27] [Note 28]</t>
  </si>
  <si>
    <t>Table A: 95% confidence limits for estimates, percentage points (+/-), based on SHS sub-samples sizes, 2021 [Note 28]</t>
  </si>
  <si>
    <t>To access data tables, click on table names or select tabs.</t>
  </si>
  <si>
    <t>Notes for tables</t>
  </si>
  <si>
    <t xml:space="preserve">Notes for tables </t>
  </si>
  <si>
    <t>Notes4:234:24D44:4:33</t>
  </si>
  <si>
    <t>Note 29</t>
  </si>
  <si>
    <t>As the 2020 survey was taken mainly during winter months and 2021 over 12 months, differences between the years may, in part, be due to seasonal factors.</t>
  </si>
  <si>
    <t>Table TD4c: Percentage of journeys under 2 miles by road network distance by main mode of travel, 2012-2021 [Note 1] [Note 29]</t>
  </si>
  <si>
    <t>Table TD4d: Percentage of journeys under 5 miles by road network distance by main mode of travel, 2012-2021 [Note 1] [Note 29]</t>
  </si>
  <si>
    <t>Percentage of those working (other than from home) in each council grouping by council grouping of residence 2017-2021 (combined)</t>
  </si>
  <si>
    <t>Percentage of employed people (who do not work at home) resident in each council grouping by council grouping of workplace 2017-2021 (combined)</t>
  </si>
  <si>
    <t>Area of workplace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</si>
</sst>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_-* #,##0_-;\-* #,##0_-;_-* &quot;-&quot;??_-;_-@_-"/>
    <numFmt numFmtId="167" formatCode="_-* #,##0.0_-;\-* #,##0.0_-;_-* &quot;-&quot;??_-;_-@_-"/>
    <numFmt numFmtId="168" formatCode="#,##0.0"/>
    <numFmt numFmtId="169" formatCode="0.000"/>
    <numFmt numFmtId="170" formatCode="General_)"/>
    <numFmt numFmtId="171" formatCode="_(* #,##0_);_(* \(#,##0\);_(* &quot;-&quot;??_);_(@_)"/>
    <numFmt numFmtId="172" formatCode="#,##0_ ;\-#,##0\ "/>
    <numFmt numFmtId="173" formatCode="&quot; &quot;#,##0.00&quot; &quot;;&quot;-&quot;#,##0.00&quot; &quot;;&quot; -&quot;00&quot; &quot;;&quot; &quot;@&quot; &quot;"/>
  </numFmts>
  <fonts count="72">
    <font>
      <sz val="10"/>
      <color theme="1"/>
      <name val="Arial"/>
      <family val="2"/>
    </font>
    <font>
      <sz val="10"/>
      <color rgb="FF000000"/>
      <name val="Arial"/>
      <family val="2"/>
    </font>
    <font>
      <sz val="10"/>
      <color theme="1"/>
      <name val="Arial"/>
      <family val="2"/>
    </font>
    <font>
      <sz val="14"/>
      <color indexed="8"/>
      <name val="Arial"/>
      <family val="2"/>
    </font>
    <font>
      <sz val="14"/>
      <color theme="1"/>
      <name val="Arial"/>
      <family val="2"/>
    </font>
    <font>
      <b/>
      <sz val="12"/>
      <color theme="1"/>
      <name val="Arial"/>
      <family val="2"/>
    </font>
    <font>
      <i/>
      <sz val="12"/>
      <color theme="1"/>
      <name val="Arial"/>
      <family val="2"/>
    </font>
    <font>
      <sz val="12"/>
      <color theme="1"/>
      <name val="Arial"/>
      <family val="2"/>
    </font>
    <font>
      <sz val="12"/>
      <name val="Arial"/>
      <family val="2"/>
    </font>
    <font>
      <i/>
      <sz val="12"/>
      <name val="Arial"/>
      <family val="2"/>
    </font>
    <font>
      <b/>
      <sz val="12"/>
      <name val="Arial"/>
      <family val="2"/>
    </font>
    <font>
      <b/>
      <sz val="14"/>
      <name val="Arial"/>
      <family val="2"/>
    </font>
    <font>
      <u/>
      <sz val="10"/>
      <color theme="10"/>
      <name val="Arial"/>
      <family val="2"/>
    </font>
    <font>
      <sz val="10"/>
      <name val="Arial"/>
      <family val="2"/>
    </font>
    <font>
      <sz val="10"/>
      <color theme="0" tint="-0.249977111117893"/>
      <name val="Arial"/>
      <family val="2"/>
    </font>
    <font>
      <b/>
      <sz val="11"/>
      <name val="Arial"/>
      <family val="2"/>
    </font>
    <font>
      <sz val="11"/>
      <name val="Arial"/>
      <family val="2"/>
    </font>
    <font>
      <sz val="11"/>
      <color theme="1"/>
      <name val="Arial"/>
      <family val="2"/>
    </font>
    <font>
      <sz val="14"/>
      <name val="Arial"/>
      <family val="2"/>
    </font>
    <font>
      <b/>
      <i/>
      <sz val="12"/>
      <name val="Arial"/>
      <family val="2"/>
    </font>
    <font>
      <b/>
      <sz val="10"/>
      <name val="Arial"/>
      <family val="2"/>
    </font>
    <font>
      <b/>
      <vertAlign val="superscript"/>
      <sz val="12"/>
      <name val="Arial"/>
      <family val="2"/>
    </font>
    <font>
      <sz val="10"/>
      <color rgb="FFFF0000"/>
      <name val="Arial"/>
      <family val="2"/>
    </font>
    <font>
      <i/>
      <sz val="10"/>
      <color theme="1"/>
      <name val="Arial"/>
      <family val="2"/>
    </font>
    <font>
      <sz val="12"/>
      <color rgb="FFFF0000"/>
      <name val="Arial"/>
      <family val="2"/>
    </font>
    <font>
      <b/>
      <sz val="12"/>
      <color rgb="FFFF0000"/>
      <name val="Arial"/>
      <family val="2"/>
    </font>
    <font>
      <b/>
      <sz val="10"/>
      <color rgb="FFFF0000"/>
      <name val="Arial"/>
      <family val="2"/>
    </font>
    <font>
      <sz val="9"/>
      <color theme="1"/>
      <name val="Arial"/>
      <family val="2"/>
    </font>
    <font>
      <sz val="10"/>
      <color indexed="8"/>
      <name val="Arial"/>
      <family val="2"/>
    </font>
    <font>
      <sz val="12"/>
      <color rgb="FF000000"/>
      <name val="Arial"/>
      <family val="2"/>
    </font>
    <font>
      <sz val="11"/>
      <color indexed="8"/>
      <name val="Arial"/>
      <family val="2"/>
    </font>
    <font>
      <b/>
      <sz val="11"/>
      <color theme="1"/>
      <name val="Arial"/>
      <family val="2"/>
    </font>
    <font>
      <i/>
      <sz val="12"/>
      <color rgb="FFFF0000"/>
      <name val="Arial"/>
      <family val="2"/>
    </font>
    <font>
      <sz val="11"/>
      <color rgb="FFFF0000"/>
      <name val="Arial"/>
      <family val="2"/>
    </font>
    <font>
      <i/>
      <sz val="10"/>
      <color rgb="FFFF0000"/>
      <name val="Arial"/>
      <family val="2"/>
    </font>
    <font>
      <vertAlign val="superscript"/>
      <sz val="12"/>
      <color theme="1"/>
      <name val="Arial"/>
      <family val="2"/>
    </font>
    <font>
      <sz val="12"/>
      <name val="Arial MT"/>
    </font>
    <font>
      <sz val="11"/>
      <name val="Arial MT"/>
    </font>
    <font>
      <sz val="12"/>
      <color theme="0"/>
      <name val="Arial"/>
      <family val="2"/>
    </font>
    <font>
      <sz val="14"/>
      <color rgb="FFFF0000"/>
      <name val="Arial"/>
      <family val="2"/>
    </font>
    <font>
      <sz val="10"/>
      <color rgb="FF0070C0"/>
      <name val="Arial"/>
      <family val="2"/>
    </font>
    <font>
      <b/>
      <vertAlign val="superscript"/>
      <sz val="12"/>
      <color theme="1"/>
      <name val="Arial"/>
      <family val="2"/>
    </font>
    <font>
      <u/>
      <sz val="12"/>
      <color rgb="FFFF0000"/>
      <name val="Arial"/>
      <family val="2"/>
    </font>
    <font>
      <b/>
      <sz val="14"/>
      <color rgb="FFFF0000"/>
      <name val="Arial"/>
      <family val="2"/>
    </font>
    <font>
      <sz val="11"/>
      <color rgb="FFFF0000"/>
      <name val="Arial MT"/>
    </font>
    <font>
      <b/>
      <sz val="11"/>
      <color rgb="FFFF0000"/>
      <name val="Arial"/>
      <family val="2"/>
    </font>
    <font>
      <i/>
      <sz val="11"/>
      <color rgb="FFFF0000"/>
      <name val="Arial"/>
      <family val="2"/>
    </font>
    <font>
      <b/>
      <sz val="15"/>
      <color theme="3"/>
      <name val="Calibri"/>
      <family val="2"/>
      <scheme val="minor"/>
    </font>
    <font>
      <b/>
      <sz val="15"/>
      <color rgb="FFFF0000"/>
      <name val="Calibri"/>
      <family val="2"/>
      <scheme val="minor"/>
    </font>
    <font>
      <sz val="11"/>
      <color rgb="FF000000"/>
      <name val="Calibri"/>
      <family val="2"/>
    </font>
    <font>
      <sz val="7"/>
      <color rgb="FF000000"/>
      <name val="Arial"/>
      <family val="2"/>
    </font>
    <font>
      <b/>
      <sz val="10"/>
      <color rgb="FF000000"/>
      <name val="Arial"/>
      <family val="2"/>
    </font>
    <font>
      <b/>
      <sz val="14"/>
      <color rgb="FF000000"/>
      <name val="Arial"/>
      <family val="2"/>
    </font>
    <font>
      <b/>
      <sz val="15"/>
      <color rgb="FF000000"/>
      <name val="Calibri"/>
      <family val="2"/>
    </font>
    <font>
      <b/>
      <sz val="13"/>
      <color rgb="FF000000"/>
      <name val="Calibri"/>
      <family val="2"/>
    </font>
    <font>
      <b/>
      <sz val="11"/>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sz val="12"/>
      <color theme="1"/>
      <name val="Arial"/>
      <family val="2"/>
    </font>
    <font>
      <sz val="8"/>
      <name val="Arial"/>
      <family val="2"/>
    </font>
    <font>
      <sz val="12"/>
      <color indexed="8"/>
      <name val="Arial"/>
      <family val="2"/>
    </font>
    <font>
      <b/>
      <sz val="10"/>
      <color theme="1"/>
      <name val="Arial"/>
      <family val="2"/>
    </font>
    <font>
      <sz val="10"/>
      <color rgb="FF00B0F0"/>
      <name val="Arial"/>
      <family val="2"/>
    </font>
    <font>
      <u/>
      <sz val="12"/>
      <color theme="10"/>
      <name val="Arial"/>
      <family val="2"/>
    </font>
    <font>
      <b/>
      <sz val="15"/>
      <name val="Calibri"/>
      <family val="2"/>
      <scheme val="minor"/>
    </font>
    <font>
      <u/>
      <sz val="12"/>
      <name val="Arial"/>
      <family val="2"/>
    </font>
    <font>
      <sz val="18"/>
      <name val="Arial"/>
      <family val="2"/>
    </font>
    <font>
      <b/>
      <sz val="15"/>
      <color rgb="FFFF0000"/>
      <name val="Arial"/>
      <family val="2"/>
    </font>
    <font>
      <b/>
      <sz val="12"/>
      <color rgb="FF000000"/>
      <name val="Arial"/>
      <family val="2"/>
    </font>
    <font>
      <b/>
      <sz val="16"/>
      <name val="Arial"/>
      <family val="2"/>
    </font>
  </fonts>
  <fills count="1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indexed="65"/>
        <bgColor indexed="64"/>
      </patternFill>
    </fill>
    <fill>
      <patternFill patternType="solid">
        <fgColor indexed="9"/>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theme="0"/>
        <bgColor auto="1"/>
      </patternFill>
    </fill>
    <fill>
      <patternFill patternType="solid">
        <fgColor indexed="65"/>
        <bgColor auto="1"/>
      </patternFill>
    </fill>
  </fills>
  <borders count="113">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medium">
        <color indexed="64"/>
      </bottom>
      <diagonal/>
    </border>
    <border>
      <left/>
      <right style="mediumDashed">
        <color indexed="64"/>
      </right>
      <top/>
      <bottom style="thin">
        <color indexed="64"/>
      </bottom>
      <diagonal/>
    </border>
    <border>
      <left style="thin">
        <color theme="0"/>
      </left>
      <right style="mediumDashed">
        <color indexed="64"/>
      </right>
      <top style="thin">
        <color theme="0"/>
      </top>
      <bottom style="medium">
        <color indexed="64"/>
      </bottom>
      <diagonal/>
    </border>
    <border>
      <left style="thin">
        <color theme="0"/>
      </left>
      <right style="thin">
        <color theme="0"/>
      </right>
      <top/>
      <bottom style="medium">
        <color indexed="64"/>
      </bottom>
      <diagonal/>
    </border>
    <border>
      <left/>
      <right style="thin">
        <color theme="0"/>
      </right>
      <top style="thin">
        <color theme="0"/>
      </top>
      <bottom style="thin">
        <color indexed="64"/>
      </bottom>
      <diagonal/>
    </border>
    <border>
      <left style="thin">
        <color theme="0"/>
      </left>
      <right style="mediumDashed">
        <color indexed="64"/>
      </right>
      <top style="thin">
        <color theme="0"/>
      </top>
      <bottom style="thin">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style="thin">
        <color theme="0"/>
      </left>
      <right/>
      <top/>
      <bottom style="thin">
        <color theme="0"/>
      </bottom>
      <diagonal/>
    </border>
    <border>
      <left/>
      <right/>
      <top/>
      <bottom style="thin">
        <color theme="0"/>
      </bottom>
      <diagonal/>
    </border>
    <border>
      <left style="thin">
        <color theme="0"/>
      </left>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bottom/>
      <diagonal/>
    </border>
    <border>
      <left style="thin">
        <color theme="0"/>
      </left>
      <right style="thin">
        <color theme="0"/>
      </right>
      <top style="thin">
        <color theme="0"/>
      </top>
      <bottom style="mediumDashed">
        <color indexed="64"/>
      </bottom>
      <diagonal/>
    </border>
    <border>
      <left/>
      <right style="thin">
        <color theme="0"/>
      </right>
      <top/>
      <bottom/>
      <diagonal/>
    </border>
    <border>
      <left style="thin">
        <color theme="0"/>
      </left>
      <right style="mediumDashed">
        <color indexed="64"/>
      </right>
      <top style="thin">
        <color theme="0"/>
      </top>
      <bottom/>
      <diagonal/>
    </border>
    <border>
      <left/>
      <right style="mediumDashed">
        <color indexed="64"/>
      </right>
      <top/>
      <bottom/>
      <diagonal/>
    </border>
    <border>
      <left/>
      <right style="mediumDashed">
        <color indexed="64"/>
      </right>
      <top/>
      <bottom style="medium">
        <color indexed="64"/>
      </bottom>
      <diagonal/>
    </border>
    <border>
      <left style="thin">
        <color theme="0"/>
      </left>
      <right/>
      <top style="thin">
        <color theme="0"/>
      </top>
      <bottom style="thin">
        <color indexed="64"/>
      </bottom>
      <diagonal/>
    </border>
    <border>
      <left style="thin">
        <color theme="0"/>
      </left>
      <right style="mediumDashed">
        <color indexed="64"/>
      </right>
      <top/>
      <bottom style="thin">
        <color indexed="64"/>
      </bottom>
      <diagonal/>
    </border>
    <border>
      <left style="thin">
        <color theme="0"/>
      </left>
      <right style="thin">
        <color theme="0"/>
      </right>
      <top/>
      <bottom style="mediumDashed">
        <color indexed="64"/>
      </bottom>
      <diagonal/>
    </border>
    <border>
      <left style="thin">
        <color theme="0"/>
      </left>
      <right/>
      <top/>
      <bottom style="mediumDashed">
        <color indexed="64"/>
      </bottom>
      <diagonal/>
    </border>
    <border>
      <left/>
      <right/>
      <top/>
      <bottom style="mediumDashed">
        <color indexed="64"/>
      </bottom>
      <diagonal/>
    </border>
    <border>
      <left/>
      <right style="thin">
        <color theme="0"/>
      </right>
      <top/>
      <bottom style="mediumDashed">
        <color indexed="64"/>
      </bottom>
      <diagonal/>
    </border>
    <border>
      <left/>
      <right style="thin">
        <color theme="0"/>
      </right>
      <top style="thin">
        <color theme="0"/>
      </top>
      <bottom style="mediumDashed">
        <color indexed="64"/>
      </bottom>
      <diagonal/>
    </border>
    <border>
      <left style="thin">
        <color theme="0"/>
      </left>
      <right/>
      <top style="thin">
        <color theme="0"/>
      </top>
      <bottom style="mediumDashed">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mediumDashed">
        <color indexed="64"/>
      </top>
      <bottom/>
      <diagonal/>
    </border>
    <border>
      <left/>
      <right/>
      <top style="mediumDashed">
        <color indexed="64"/>
      </top>
      <bottom/>
      <diagonal/>
    </border>
    <border>
      <left/>
      <right style="thin">
        <color theme="0"/>
      </right>
      <top style="mediumDashed">
        <color indexed="64"/>
      </top>
      <bottom/>
      <diagonal/>
    </border>
    <border>
      <left style="thin">
        <color theme="0"/>
      </left>
      <right style="thin">
        <color theme="0"/>
      </right>
      <top style="thin">
        <color indexed="64"/>
      </top>
      <bottom style="thin">
        <color theme="0"/>
      </bottom>
      <diagonal/>
    </border>
    <border>
      <left style="thin">
        <color theme="0"/>
      </left>
      <right style="mediumDashed">
        <color indexed="64"/>
      </right>
      <top style="thin">
        <color indexed="64"/>
      </top>
      <bottom style="thin">
        <color theme="0"/>
      </bottom>
      <diagonal/>
    </border>
    <border>
      <left/>
      <right/>
      <top style="thin">
        <color indexed="64"/>
      </top>
      <bottom style="thin">
        <color theme="0"/>
      </bottom>
      <diagonal/>
    </border>
    <border>
      <left/>
      <right style="mediumDashed">
        <color indexed="64"/>
      </right>
      <top style="thin">
        <color indexed="64"/>
      </top>
      <bottom/>
      <diagonal/>
    </border>
    <border>
      <left style="thin">
        <color theme="0"/>
      </left>
      <right style="mediumDashed">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style="mediumDashed">
        <color indexed="64"/>
      </right>
      <top/>
      <bottom/>
      <diagonal/>
    </border>
    <border>
      <left/>
      <right style="mediumDashed">
        <color indexed="64"/>
      </right>
      <top style="medium">
        <color indexed="64"/>
      </top>
      <bottom style="thin">
        <color indexed="64"/>
      </bottom>
      <diagonal/>
    </border>
    <border>
      <left style="thin">
        <color theme="0"/>
      </left>
      <right/>
      <top style="thin">
        <color indexed="64"/>
      </top>
      <bottom/>
      <diagonal/>
    </border>
    <border>
      <left style="mediumDashed">
        <color indexed="64"/>
      </left>
      <right/>
      <top/>
      <bottom/>
      <diagonal/>
    </border>
    <border>
      <left style="mediumDashed">
        <color indexed="64"/>
      </left>
      <right/>
      <top style="thin">
        <color theme="4" tint="0.39997558519241921"/>
      </top>
      <bottom/>
      <diagonal/>
    </border>
    <border>
      <left/>
      <right/>
      <top style="thin">
        <color theme="4" tint="0.39997558519241921"/>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0"/>
      </left>
      <right style="thin">
        <color theme="0"/>
      </right>
      <top style="thin">
        <color theme="0"/>
      </top>
      <bottom style="thin">
        <color theme="4" tint="0.39997558519241921"/>
      </bottom>
      <diagonal/>
    </border>
    <border>
      <left/>
      <right/>
      <top style="thin">
        <color theme="0"/>
      </top>
      <bottom style="thin">
        <color indexed="64"/>
      </bottom>
      <diagonal/>
    </border>
    <border>
      <left style="thin">
        <color theme="0"/>
      </left>
      <right style="thin">
        <color theme="0"/>
      </right>
      <top style="thin">
        <color theme="4" tint="0.39997558519241921"/>
      </top>
      <bottom style="thin">
        <color theme="0"/>
      </bottom>
      <diagonal/>
    </border>
    <border>
      <left/>
      <right style="thin">
        <color theme="0"/>
      </right>
      <top style="thin">
        <color indexed="64"/>
      </top>
      <bottom style="thin">
        <color theme="0"/>
      </bottom>
      <diagonal/>
    </border>
    <border>
      <left/>
      <right/>
      <top style="thin">
        <color indexed="64"/>
      </top>
      <bottom style="thin">
        <color theme="4" tint="0.39997558519241921"/>
      </bottom>
      <diagonal/>
    </border>
    <border>
      <left/>
      <right/>
      <top style="thin">
        <color theme="4" tint="0.39997558519241921"/>
      </top>
      <bottom style="thin">
        <color indexed="64"/>
      </bottom>
      <diagonal/>
    </border>
    <border>
      <left style="thin">
        <color theme="0"/>
      </left>
      <right style="thin">
        <color theme="0"/>
      </right>
      <top style="thin">
        <color indexed="64"/>
      </top>
      <bottom/>
      <diagonal/>
    </border>
    <border>
      <left style="thin">
        <color theme="0"/>
      </left>
      <right style="mediumDashed">
        <color indexed="64"/>
      </right>
      <top style="thin">
        <color indexed="64"/>
      </top>
      <bottom/>
      <diagonal/>
    </border>
    <border>
      <left/>
      <right style="thin">
        <color theme="0"/>
      </right>
      <top style="thin">
        <color indexed="64"/>
      </top>
      <bottom/>
      <diagonal/>
    </border>
    <border>
      <left style="thin">
        <color theme="4" tint="0.39997558519241921"/>
      </left>
      <right/>
      <top style="thin">
        <color indexed="64"/>
      </top>
      <bottom style="thin">
        <color theme="4" tint="0.39997558519241921"/>
      </bottom>
      <diagonal/>
    </border>
    <border>
      <left style="thin">
        <color theme="4" tint="0.39997558519241921"/>
      </left>
      <right/>
      <top style="thin">
        <color theme="4" tint="0.39997558519241921"/>
      </top>
      <bottom style="thin">
        <color indexed="64"/>
      </bottom>
      <diagonal/>
    </border>
    <border>
      <left style="thin">
        <color theme="0"/>
      </left>
      <right style="thin">
        <color theme="0"/>
      </right>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medium">
        <color indexed="64"/>
      </bottom>
      <diagonal/>
    </border>
    <border>
      <left/>
      <right/>
      <top style="thin">
        <color theme="4" tint="0.39997558519241921"/>
      </top>
      <bottom style="medium">
        <color indexed="64"/>
      </bottom>
      <diagonal/>
    </border>
    <border>
      <left style="thin">
        <color theme="0"/>
      </left>
      <right/>
      <top/>
      <bottom style="medium">
        <color indexed="64"/>
      </bottom>
      <diagonal/>
    </border>
    <border>
      <left/>
      <right style="thin">
        <color theme="0"/>
      </right>
      <top/>
      <bottom style="medium">
        <color indexed="64"/>
      </bottom>
      <diagonal/>
    </border>
    <border>
      <left/>
      <right style="mediumDashed">
        <color indexed="64"/>
      </right>
      <top style="thin">
        <color indexed="64"/>
      </top>
      <bottom style="thin">
        <color indexed="64"/>
      </bottom>
      <diagonal/>
    </border>
    <border>
      <left style="thin">
        <color theme="0"/>
      </left>
      <right style="mediumDashed">
        <color indexed="64"/>
      </right>
      <top/>
      <bottom style="medium">
        <color indexed="64"/>
      </bottom>
      <diagonal/>
    </border>
    <border>
      <left/>
      <right style="mediumDashed">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style="medium">
        <color indexed="64"/>
      </top>
      <bottom style="thin">
        <color indexed="64"/>
      </bottom>
      <diagonal/>
    </border>
    <border>
      <left style="thin">
        <color theme="0"/>
      </left>
      <right style="thin">
        <color theme="4" tint="0.39997558519241921"/>
      </right>
      <top style="thin">
        <color theme="4" tint="0.39997558519241921"/>
      </top>
      <bottom style="thin">
        <color indexed="64"/>
      </bottom>
      <diagonal/>
    </border>
    <border>
      <left style="thin">
        <color theme="0"/>
      </left>
      <right style="thin">
        <color theme="0"/>
      </right>
      <top style="thin">
        <color theme="4" tint="0.39997558519241921"/>
      </top>
      <bottom/>
      <diagonal/>
    </border>
    <border>
      <left style="mediumDashed">
        <color indexed="64"/>
      </left>
      <right/>
      <top style="thin">
        <color indexed="64"/>
      </top>
      <bottom style="thin">
        <color theme="4" tint="0.3999755851924192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Dashed">
        <color indexed="64"/>
      </left>
      <right style="thin">
        <color theme="0"/>
      </right>
      <top/>
      <bottom/>
      <diagonal/>
    </border>
  </borders>
  <cellStyleXfs count="122">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2" fillId="0" borderId="0"/>
    <xf numFmtId="164" fontId="2" fillId="0" borderId="0" applyFont="0" applyFill="0" applyBorder="0" applyAlignment="0" applyProtection="0"/>
    <xf numFmtId="170" fontId="36" fillId="0" borderId="0"/>
    <xf numFmtId="0" fontId="47" fillId="0" borderId="71" applyNumberFormat="0" applyFill="0" applyAlignment="0" applyProtection="0"/>
    <xf numFmtId="0" fontId="49" fillId="0" borderId="0"/>
    <xf numFmtId="173" fontId="49"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 fillId="0" borderId="0" applyNumberFormat="0" applyFill="0" applyBorder="0" applyAlignment="0" applyProtection="0"/>
    <xf numFmtId="0" fontId="5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7" borderId="0" applyNumberFormat="0" applyBorder="0">
      <protection locked="0"/>
    </xf>
    <xf numFmtId="0" fontId="1" fillId="7" borderId="0" applyNumberFormat="0" applyBorder="0">
      <protection locked="0"/>
    </xf>
    <xf numFmtId="0" fontId="1" fillId="7" borderId="0" applyNumberFormat="0" applyBorder="0">
      <protection locked="0"/>
    </xf>
    <xf numFmtId="0" fontId="1" fillId="8" borderId="73" applyNumberFormat="0">
      <alignment horizontal="center" vertical="center"/>
      <protection locked="0"/>
    </xf>
    <xf numFmtId="0" fontId="1" fillId="8" borderId="73" applyNumberFormat="0">
      <alignment horizontal="center" vertical="center"/>
      <protection locked="0"/>
    </xf>
    <xf numFmtId="0" fontId="1" fillId="8" borderId="73" applyNumberFormat="0">
      <alignment horizontal="center" vertical="center"/>
      <protection locked="0"/>
    </xf>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0" fontId="1" fillId="9" borderId="0" applyNumberFormat="0" applyBorder="0">
      <protection locked="0"/>
    </xf>
    <xf numFmtId="0" fontId="1" fillId="9" borderId="0" applyNumberFormat="0" applyBorder="0">
      <protection locked="0"/>
    </xf>
    <xf numFmtId="0" fontId="1" fillId="9" borderId="0" applyNumberFormat="0" applyBorder="0">
      <protection locked="0"/>
    </xf>
    <xf numFmtId="0" fontId="51" fillId="8" borderId="0" applyNumberFormat="0" applyBorder="0">
      <alignment vertical="center"/>
      <protection locked="0"/>
    </xf>
    <xf numFmtId="0" fontId="51" fillId="8" borderId="0" applyNumberFormat="0" applyBorder="0">
      <alignment vertical="center"/>
      <protection locked="0"/>
    </xf>
    <xf numFmtId="0" fontId="51" fillId="0" borderId="0" applyNumberFormat="0" applyBorder="0">
      <protection locked="0"/>
    </xf>
    <xf numFmtId="0" fontId="51" fillId="0" borderId="0" applyNumberFormat="0" applyBorder="0">
      <protection locked="0"/>
    </xf>
    <xf numFmtId="0" fontId="52" fillId="0" borderId="0" applyNumberFormat="0" applyBorder="0">
      <protection locked="0"/>
    </xf>
    <xf numFmtId="0" fontId="52" fillId="0" borderId="0" applyNumberFormat="0" applyBorder="0">
      <protection locked="0"/>
    </xf>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9" fillId="0" borderId="0" applyNumberFormat="0" applyFill="0" applyBorder="0" applyAlignment="0" applyProtection="0"/>
    <xf numFmtId="0" fontId="56" fillId="0" borderId="0" applyNumberFormat="0" applyFill="0" applyBorder="0" applyAlignment="0" applyProtection="0"/>
    <xf numFmtId="0" fontId="49" fillId="0" borderId="0" applyNumberFormat="0" applyFon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5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49" fillId="10" borderId="72" applyNumberFormat="0" applyFont="0" applyAlignment="0" applyProtection="0"/>
    <xf numFmtId="0" fontId="49" fillId="10" borderId="72" applyNumberFormat="0" applyFont="0" applyAlignment="0" applyProtection="0"/>
    <xf numFmtId="0" fontId="1" fillId="0" borderId="0" applyNumberForma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 fillId="0" borderId="0" applyNumberFormat="0" applyBorder="0" applyProtection="0"/>
    <xf numFmtId="0" fontId="1" fillId="8" borderId="74" applyNumberFormat="0">
      <alignment vertical="center"/>
      <protection locked="0"/>
    </xf>
    <xf numFmtId="0" fontId="1" fillId="8" borderId="74" applyNumberFormat="0">
      <alignment vertical="center"/>
      <protection locked="0"/>
    </xf>
    <xf numFmtId="0" fontId="1" fillId="8" borderId="74" applyNumberFormat="0">
      <alignment vertical="center"/>
      <protection locked="0"/>
    </xf>
    <xf numFmtId="0" fontId="1" fillId="7" borderId="0" applyNumberFormat="0" applyBorder="0">
      <protection locked="0"/>
    </xf>
    <xf numFmtId="0" fontId="1" fillId="7" borderId="0" applyNumberFormat="0" applyBorder="0">
      <protection locked="0"/>
    </xf>
    <xf numFmtId="0" fontId="1" fillId="7" borderId="0" applyNumberFormat="0" applyBorder="0">
      <protection locked="0"/>
    </xf>
    <xf numFmtId="170" fontId="36" fillId="0" borderId="0"/>
  </cellStyleXfs>
  <cellXfs count="1173">
    <xf numFmtId="0" fontId="0" fillId="0" borderId="0" xfId="0"/>
    <xf numFmtId="0" fontId="0" fillId="2" borderId="0" xfId="0" applyFill="1"/>
    <xf numFmtId="0" fontId="8" fillId="2" borderId="5" xfId="0" applyFont="1" applyFill="1" applyBorder="1" applyAlignment="1">
      <alignment horizontal="left" vertical="top" wrapText="1"/>
    </xf>
    <xf numFmtId="0" fontId="13" fillId="2" borderId="5" xfId="0" applyFont="1" applyFill="1" applyBorder="1" applyAlignment="1">
      <alignment horizontal="left" wrapText="1"/>
    </xf>
    <xf numFmtId="166" fontId="23" fillId="2" borderId="5" xfId="1" applyNumberFormat="1" applyFont="1" applyFill="1" applyBorder="1" applyAlignment="1">
      <alignment horizontal="right"/>
    </xf>
    <xf numFmtId="0" fontId="20" fillId="2" borderId="5" xfId="0" applyFont="1" applyFill="1" applyBorder="1" applyAlignment="1">
      <alignment horizontal="left"/>
    </xf>
    <xf numFmtId="0" fontId="0" fillId="4" borderId="0" xfId="0" applyFill="1"/>
    <xf numFmtId="0" fontId="8" fillId="3" borderId="0" xfId="0" applyFont="1" applyFill="1"/>
    <xf numFmtId="165" fontId="0" fillId="4" borderId="0" xfId="0" applyNumberFormat="1" applyFill="1"/>
    <xf numFmtId="0" fontId="22" fillId="4" borderId="0" xfId="0" applyFont="1" applyFill="1"/>
    <xf numFmtId="166" fontId="23" fillId="4" borderId="0" xfId="1" applyNumberFormat="1" applyFont="1" applyFill="1" applyBorder="1"/>
    <xf numFmtId="0" fontId="0" fillId="3" borderId="0" xfId="0" applyFill="1"/>
    <xf numFmtId="0" fontId="0" fillId="2" borderId="0" xfId="0" applyFill="1" applyAlignment="1">
      <alignment vertical="top" wrapText="1"/>
    </xf>
    <xf numFmtId="0" fontId="10" fillId="3" borderId="0" xfId="0" applyFont="1" applyFill="1"/>
    <xf numFmtId="0" fontId="7" fillId="4" borderId="3" xfId="0" applyFont="1" applyFill="1" applyBorder="1"/>
    <xf numFmtId="0" fontId="8" fillId="3" borderId="0" xfId="0" applyFont="1" applyFill="1" applyAlignment="1">
      <alignment horizontal="left" vertical="top" indent="2"/>
    </xf>
    <xf numFmtId="0" fontId="10" fillId="3" borderId="2" xfId="3" applyFont="1" applyFill="1" applyBorder="1" applyAlignment="1">
      <alignment wrapText="1"/>
    </xf>
    <xf numFmtId="0" fontId="10" fillId="3" borderId="0" xfId="3" applyFont="1" applyFill="1" applyAlignment="1">
      <alignment wrapText="1"/>
    </xf>
    <xf numFmtId="0" fontId="9" fillId="3" borderId="0" xfId="3" applyFont="1" applyFill="1" applyAlignment="1">
      <alignment horizontal="right"/>
    </xf>
    <xf numFmtId="0" fontId="10" fillId="3" borderId="0" xfId="3" applyFont="1" applyFill="1"/>
    <xf numFmtId="0" fontId="13" fillId="4" borderId="0" xfId="0" applyFont="1" applyFill="1"/>
    <xf numFmtId="0" fontId="0" fillId="2" borderId="11" xfId="0" applyFill="1" applyBorder="1"/>
    <xf numFmtId="0" fontId="0" fillId="2" borderId="5" xfId="0" applyFill="1" applyBorder="1"/>
    <xf numFmtId="0" fontId="0" fillId="2" borderId="6" xfId="0" applyFill="1" applyBorder="1"/>
    <xf numFmtId="0" fontId="0" fillId="2" borderId="14" xfId="0" applyFill="1" applyBorder="1"/>
    <xf numFmtId="0" fontId="0" fillId="2" borderId="33" xfId="0" applyFill="1" applyBorder="1"/>
    <xf numFmtId="0" fontId="0" fillId="2" borderId="17" xfId="0" applyFill="1" applyBorder="1"/>
    <xf numFmtId="1" fontId="0" fillId="4" borderId="0" xfId="0" applyNumberFormat="1" applyFill="1"/>
    <xf numFmtId="0" fontId="0" fillId="2" borderId="32" xfId="0" applyFill="1" applyBorder="1"/>
    <xf numFmtId="166" fontId="23" fillId="2" borderId="5" xfId="1" applyNumberFormat="1" applyFont="1" applyFill="1" applyBorder="1"/>
    <xf numFmtId="165" fontId="13" fillId="4" borderId="0" xfId="0" applyNumberFormat="1" applyFont="1" applyFill="1"/>
    <xf numFmtId="0" fontId="0" fillId="4" borderId="5" xfId="0" applyFill="1" applyBorder="1"/>
    <xf numFmtId="0" fontId="0" fillId="4" borderId="11" xfId="0" applyFill="1" applyBorder="1"/>
    <xf numFmtId="0" fontId="0" fillId="4" borderId="32" xfId="0" applyFill="1" applyBorder="1"/>
    <xf numFmtId="0" fontId="0" fillId="4" borderId="33" xfId="0" applyFill="1" applyBorder="1"/>
    <xf numFmtId="0" fontId="0" fillId="4" borderId="14" xfId="0" applyFill="1" applyBorder="1"/>
    <xf numFmtId="0" fontId="0" fillId="4" borderId="17" xfId="0" applyFill="1" applyBorder="1"/>
    <xf numFmtId="0" fontId="0" fillId="4" borderId="6" xfId="0" applyFill="1" applyBorder="1"/>
    <xf numFmtId="0" fontId="13" fillId="4" borderId="5" xfId="0" applyFont="1" applyFill="1" applyBorder="1"/>
    <xf numFmtId="0" fontId="7" fillId="3" borderId="5" xfId="0" applyFont="1" applyFill="1" applyBorder="1" applyAlignment="1">
      <alignment horizontal="left" vertical="top" wrapText="1"/>
    </xf>
    <xf numFmtId="165" fontId="0" fillId="4" borderId="5" xfId="0" applyNumberFormat="1" applyFill="1" applyBorder="1"/>
    <xf numFmtId="165" fontId="13" fillId="4" borderId="5" xfId="0" applyNumberFormat="1" applyFont="1" applyFill="1" applyBorder="1"/>
    <xf numFmtId="166" fontId="23" fillId="4" borderId="5" xfId="1" applyNumberFormat="1" applyFont="1" applyFill="1" applyBorder="1"/>
    <xf numFmtId="0" fontId="7" fillId="3" borderId="5" xfId="0" applyFont="1" applyFill="1" applyBorder="1"/>
    <xf numFmtId="165" fontId="8" fillId="4" borderId="5" xfId="0" applyNumberFormat="1" applyFont="1" applyFill="1" applyBorder="1"/>
    <xf numFmtId="0" fontId="3" fillId="3" borderId="5" xfId="0" applyFont="1" applyFill="1" applyBorder="1" applyAlignment="1">
      <alignment vertical="top" wrapText="1"/>
    </xf>
    <xf numFmtId="0" fontId="7" fillId="3" borderId="5" xfId="0" applyFont="1" applyFill="1" applyBorder="1" applyAlignment="1">
      <alignment vertical="top" wrapText="1"/>
    </xf>
    <xf numFmtId="0" fontId="17" fillId="3" borderId="5" xfId="0" applyFont="1" applyFill="1" applyBorder="1"/>
    <xf numFmtId="0" fontId="0" fillId="4" borderId="36" xfId="0" applyFill="1" applyBorder="1"/>
    <xf numFmtId="0" fontId="13" fillId="4" borderId="32" xfId="0" applyFont="1" applyFill="1" applyBorder="1"/>
    <xf numFmtId="0" fontId="33" fillId="3" borderId="5" xfId="0" applyFont="1" applyFill="1" applyBorder="1"/>
    <xf numFmtId="0" fontId="13" fillId="3" borderId="6" xfId="0" applyFont="1" applyFill="1" applyBorder="1"/>
    <xf numFmtId="0" fontId="13" fillId="3" borderId="17" xfId="0" applyFont="1" applyFill="1" applyBorder="1"/>
    <xf numFmtId="0" fontId="0" fillId="4" borderId="34" xfId="0" applyFill="1" applyBorder="1"/>
    <xf numFmtId="0" fontId="7" fillId="3" borderId="11" xfId="0" applyFont="1" applyFill="1" applyBorder="1" applyAlignment="1">
      <alignment horizontal="left" vertical="top" wrapText="1"/>
    </xf>
    <xf numFmtId="165" fontId="8" fillId="4" borderId="11" xfId="0" applyNumberFormat="1" applyFont="1" applyFill="1" applyBorder="1"/>
    <xf numFmtId="0" fontId="0" fillId="5" borderId="5" xfId="0" applyFill="1" applyBorder="1"/>
    <xf numFmtId="0" fontId="0" fillId="5" borderId="11" xfId="0" applyFill="1" applyBorder="1"/>
    <xf numFmtId="0" fontId="0" fillId="5" borderId="32" xfId="0" applyFill="1" applyBorder="1"/>
    <xf numFmtId="0" fontId="0" fillId="5" borderId="33" xfId="0" applyFill="1" applyBorder="1"/>
    <xf numFmtId="0" fontId="0" fillId="5" borderId="14" xfId="0" applyFill="1" applyBorder="1"/>
    <xf numFmtId="0" fontId="0" fillId="5" borderId="6" xfId="0" applyFill="1" applyBorder="1"/>
    <xf numFmtId="165" fontId="7" fillId="5" borderId="14" xfId="0" applyNumberFormat="1" applyFont="1" applyFill="1" applyBorder="1"/>
    <xf numFmtId="165" fontId="7" fillId="5" borderId="5" xfId="0" applyNumberFormat="1" applyFont="1" applyFill="1" applyBorder="1"/>
    <xf numFmtId="165" fontId="7" fillId="5" borderId="16" xfId="0" applyNumberFormat="1" applyFont="1" applyFill="1" applyBorder="1"/>
    <xf numFmtId="165" fontId="0" fillId="5" borderId="5" xfId="0" applyNumberFormat="1" applyFill="1" applyBorder="1"/>
    <xf numFmtId="166" fontId="0" fillId="5" borderId="5" xfId="1" applyNumberFormat="1" applyFont="1" applyFill="1" applyBorder="1"/>
    <xf numFmtId="0" fontId="7" fillId="5" borderId="5" xfId="0" applyFont="1" applyFill="1" applyBorder="1"/>
    <xf numFmtId="0" fontId="5" fillId="5" borderId="5" xfId="0" applyFont="1" applyFill="1" applyBorder="1"/>
    <xf numFmtId="0" fontId="7" fillId="5" borderId="14" xfId="0" applyFont="1" applyFill="1" applyBorder="1"/>
    <xf numFmtId="166" fontId="0" fillId="5" borderId="5" xfId="0" applyNumberFormat="1" applyFill="1" applyBorder="1"/>
    <xf numFmtId="0" fontId="2" fillId="4" borderId="5" xfId="10" applyFill="1" applyBorder="1"/>
    <xf numFmtId="0" fontId="2" fillId="4" borderId="11" xfId="10" applyFill="1" applyBorder="1"/>
    <xf numFmtId="0" fontId="2" fillId="4" borderId="32" xfId="10" applyFill="1" applyBorder="1"/>
    <xf numFmtId="0" fontId="2" fillId="4" borderId="33" xfId="10" applyFill="1" applyBorder="1"/>
    <xf numFmtId="0" fontId="2" fillId="4" borderId="35" xfId="10" applyFill="1" applyBorder="1"/>
    <xf numFmtId="0" fontId="2" fillId="4" borderId="14" xfId="10" applyFill="1" applyBorder="1"/>
    <xf numFmtId="0" fontId="5" fillId="3" borderId="7" xfId="10" applyFont="1" applyFill="1" applyBorder="1" applyAlignment="1">
      <alignment horizontal="right" wrapText="1"/>
    </xf>
    <xf numFmtId="0" fontId="13" fillId="4" borderId="33" xfId="10" applyFont="1" applyFill="1" applyBorder="1"/>
    <xf numFmtId="0" fontId="2" fillId="4" borderId="27" xfId="10" applyFill="1" applyBorder="1"/>
    <xf numFmtId="0" fontId="2" fillId="4" borderId="17" xfId="10" applyFill="1" applyBorder="1"/>
    <xf numFmtId="0" fontId="2" fillId="4" borderId="6" xfId="10" applyFill="1" applyBorder="1"/>
    <xf numFmtId="0" fontId="13" fillId="4" borderId="5" xfId="10" applyFont="1" applyFill="1" applyBorder="1"/>
    <xf numFmtId="0" fontId="7" fillId="3" borderId="5" xfId="10" applyFont="1" applyFill="1" applyBorder="1" applyAlignment="1">
      <alignment horizontal="left" vertical="top" wrapText="1"/>
    </xf>
    <xf numFmtId="165" fontId="7" fillId="4" borderId="5" xfId="10" applyNumberFormat="1" applyFont="1" applyFill="1" applyBorder="1"/>
    <xf numFmtId="165" fontId="2" fillId="4" borderId="5" xfId="10" applyNumberFormat="1" applyFill="1" applyBorder="1"/>
    <xf numFmtId="165" fontId="13" fillId="4" borderId="5" xfId="10" applyNumberFormat="1" applyFont="1" applyFill="1" applyBorder="1"/>
    <xf numFmtId="166" fontId="23" fillId="4" borderId="5" xfId="11" applyNumberFormat="1" applyFont="1" applyFill="1" applyBorder="1"/>
    <xf numFmtId="1" fontId="2" fillId="4" borderId="5" xfId="10" applyNumberFormat="1" applyFill="1" applyBorder="1"/>
    <xf numFmtId="165" fontId="7" fillId="3" borderId="5" xfId="10" applyNumberFormat="1" applyFont="1" applyFill="1" applyBorder="1" applyAlignment="1">
      <alignment horizontal="left" vertical="top" wrapText="1"/>
    </xf>
    <xf numFmtId="0" fontId="5" fillId="3" borderId="5" xfId="10" applyFont="1" applyFill="1" applyBorder="1" applyAlignment="1">
      <alignment horizontal="left" vertical="top" wrapText="1"/>
    </xf>
    <xf numFmtId="0" fontId="2" fillId="4" borderId="8" xfId="10" applyFill="1" applyBorder="1"/>
    <xf numFmtId="0" fontId="5" fillId="3" borderId="5" xfId="10" applyFont="1" applyFill="1" applyBorder="1" applyAlignment="1">
      <alignment vertical="top" wrapText="1"/>
    </xf>
    <xf numFmtId="0" fontId="1" fillId="4" borderId="5" xfId="10" applyFont="1" applyFill="1" applyBorder="1"/>
    <xf numFmtId="0" fontId="5" fillId="3" borderId="5" xfId="10" applyFont="1" applyFill="1" applyBorder="1" applyAlignment="1">
      <alignment horizontal="right" wrapText="1"/>
    </xf>
    <xf numFmtId="0" fontId="5" fillId="3" borderId="11" xfId="10" applyFont="1" applyFill="1" applyBorder="1" applyAlignment="1">
      <alignment horizontal="right" wrapText="1"/>
    </xf>
    <xf numFmtId="0" fontId="1" fillId="4" borderId="5" xfId="10" applyFont="1" applyFill="1" applyBorder="1" applyAlignment="1">
      <alignment horizontal="right"/>
    </xf>
    <xf numFmtId="0" fontId="2" fillId="3" borderId="14" xfId="10" applyFill="1" applyBorder="1"/>
    <xf numFmtId="0" fontId="2" fillId="3" borderId="5" xfId="10" applyFill="1" applyBorder="1"/>
    <xf numFmtId="165" fontId="29" fillId="4" borderId="5" xfId="10" applyNumberFormat="1" applyFont="1" applyFill="1" applyBorder="1" applyAlignment="1">
      <alignment horizontal="right"/>
    </xf>
    <xf numFmtId="0" fontId="22" fillId="4" borderId="5" xfId="10" applyFont="1" applyFill="1" applyBorder="1"/>
    <xf numFmtId="165" fontId="13" fillId="4" borderId="5" xfId="10" applyNumberFormat="1" applyFont="1" applyFill="1" applyBorder="1" applyAlignment="1">
      <alignment vertical="center" wrapText="1"/>
    </xf>
    <xf numFmtId="168" fontId="2" fillId="4" borderId="5" xfId="10" applyNumberFormat="1" applyFill="1" applyBorder="1"/>
    <xf numFmtId="0" fontId="4" fillId="3" borderId="11" xfId="10" applyFont="1" applyFill="1" applyBorder="1" applyAlignment="1">
      <alignment vertical="top" wrapText="1"/>
    </xf>
    <xf numFmtId="0" fontId="22" fillId="4" borderId="6" xfId="10" applyFont="1" applyFill="1" applyBorder="1"/>
    <xf numFmtId="0" fontId="2" fillId="3" borderId="6" xfId="10" applyFill="1" applyBorder="1"/>
    <xf numFmtId="165" fontId="2" fillId="3" borderId="5" xfId="10" applyNumberFormat="1" applyFill="1" applyBorder="1"/>
    <xf numFmtId="165" fontId="2" fillId="3" borderId="11" xfId="10" applyNumberFormat="1" applyFill="1" applyBorder="1"/>
    <xf numFmtId="166" fontId="9" fillId="4" borderId="8" xfId="11" applyNumberFormat="1" applyFont="1" applyFill="1" applyBorder="1"/>
    <xf numFmtId="166" fontId="23" fillId="4" borderId="32" xfId="11" applyNumberFormat="1" applyFont="1" applyFill="1" applyBorder="1"/>
    <xf numFmtId="0" fontId="2" fillId="3" borderId="0" xfId="10" applyFill="1"/>
    <xf numFmtId="0" fontId="0" fillId="5" borderId="0" xfId="0" applyFill="1"/>
    <xf numFmtId="0" fontId="3" fillId="2" borderId="0" xfId="0" applyFont="1" applyFill="1" applyAlignment="1">
      <alignment vertical="top" wrapText="1"/>
    </xf>
    <xf numFmtId="0" fontId="0" fillId="4" borderId="40" xfId="0" applyFill="1" applyBorder="1"/>
    <xf numFmtId="165" fontId="7" fillId="5" borderId="14" xfId="1" applyNumberFormat="1" applyFont="1" applyFill="1" applyBorder="1"/>
    <xf numFmtId="165" fontId="7" fillId="5" borderId="5" xfId="1" applyNumberFormat="1" applyFont="1" applyFill="1" applyBorder="1"/>
    <xf numFmtId="1" fontId="13" fillId="4" borderId="0" xfId="0" applyNumberFormat="1" applyFont="1" applyFill="1"/>
    <xf numFmtId="0" fontId="14" fillId="4" borderId="5" xfId="0" applyFont="1" applyFill="1" applyBorder="1"/>
    <xf numFmtId="0" fontId="7" fillId="4" borderId="6" xfId="0" applyFont="1" applyFill="1" applyBorder="1"/>
    <xf numFmtId="0" fontId="0" fillId="4" borderId="26" xfId="0" applyFill="1" applyBorder="1"/>
    <xf numFmtId="166" fontId="23" fillId="4" borderId="32" xfId="1" applyNumberFormat="1" applyFont="1" applyFill="1" applyBorder="1"/>
    <xf numFmtId="0" fontId="7" fillId="3" borderId="17" xfId="0" applyFont="1" applyFill="1" applyBorder="1"/>
    <xf numFmtId="0" fontId="27" fillId="3" borderId="5" xfId="0" applyFont="1" applyFill="1" applyBorder="1" applyAlignment="1">
      <alignment horizontal="left" wrapText="1"/>
    </xf>
    <xf numFmtId="0" fontId="28" fillId="3" borderId="5" xfId="0" applyFont="1" applyFill="1" applyBorder="1" applyAlignment="1">
      <alignment horizontal="left" wrapText="1"/>
    </xf>
    <xf numFmtId="165" fontId="7" fillId="4" borderId="6" xfId="0" applyNumberFormat="1" applyFont="1" applyFill="1" applyBorder="1"/>
    <xf numFmtId="0" fontId="28" fillId="3" borderId="5" xfId="0" applyFont="1" applyFill="1" applyBorder="1" applyAlignment="1">
      <alignment horizontal="left" vertical="top" wrapText="1"/>
    </xf>
    <xf numFmtId="0" fontId="13" fillId="3" borderId="11" xfId="0" applyFont="1" applyFill="1" applyBorder="1"/>
    <xf numFmtId="165" fontId="0" fillId="3" borderId="0" xfId="0" applyNumberFormat="1" applyFill="1"/>
    <xf numFmtId="166" fontId="23" fillId="3" borderId="0" xfId="1" applyNumberFormat="1" applyFont="1" applyFill="1" applyBorder="1"/>
    <xf numFmtId="165" fontId="22" fillId="4" borderId="5" xfId="0" applyNumberFormat="1" applyFont="1" applyFill="1" applyBorder="1"/>
    <xf numFmtId="165" fontId="0" fillId="3" borderId="34" xfId="0" applyNumberFormat="1" applyFill="1" applyBorder="1"/>
    <xf numFmtId="165" fontId="0" fillId="4" borderId="32" xfId="0" applyNumberFormat="1" applyFill="1" applyBorder="1"/>
    <xf numFmtId="166" fontId="34" fillId="4" borderId="32" xfId="1" applyNumberFormat="1" applyFont="1" applyFill="1" applyBorder="1"/>
    <xf numFmtId="2" fontId="38" fillId="2" borderId="0" xfId="0" applyNumberFormat="1" applyFont="1" applyFill="1" applyAlignment="1">
      <alignment horizontal="right"/>
    </xf>
    <xf numFmtId="0" fontId="17" fillId="4" borderId="5" xfId="10" applyFont="1" applyFill="1" applyBorder="1"/>
    <xf numFmtId="0" fontId="7" fillId="3" borderId="0" xfId="0" applyFont="1" applyFill="1" applyAlignment="1">
      <alignment vertical="top" wrapText="1"/>
    </xf>
    <xf numFmtId="0" fontId="7" fillId="3" borderId="11" xfId="0" applyFont="1" applyFill="1" applyBorder="1" applyAlignment="1">
      <alignment vertical="top" wrapText="1"/>
    </xf>
    <xf numFmtId="165" fontId="0" fillId="5" borderId="6" xfId="0" applyNumberFormat="1" applyFill="1" applyBorder="1"/>
    <xf numFmtId="165" fontId="8" fillId="4" borderId="0" xfId="0" applyNumberFormat="1" applyFont="1" applyFill="1"/>
    <xf numFmtId="1" fontId="24" fillId="4" borderId="0" xfId="0" applyNumberFormat="1" applyFont="1" applyFill="1"/>
    <xf numFmtId="1" fontId="8" fillId="4" borderId="0" xfId="0" applyNumberFormat="1" applyFont="1" applyFill="1" applyAlignment="1">
      <alignment horizontal="right"/>
    </xf>
    <xf numFmtId="1" fontId="8" fillId="4" borderId="0" xfId="0" applyNumberFormat="1" applyFont="1" applyFill="1"/>
    <xf numFmtId="0" fontId="13" fillId="4" borderId="11" xfId="0" applyFont="1" applyFill="1" applyBorder="1"/>
    <xf numFmtId="0" fontId="13" fillId="4" borderId="17" xfId="0" applyFont="1" applyFill="1" applyBorder="1"/>
    <xf numFmtId="0" fontId="13" fillId="4" borderId="6" xfId="0" applyFont="1" applyFill="1" applyBorder="1"/>
    <xf numFmtId="0" fontId="13" fillId="4" borderId="5" xfId="0" applyFont="1" applyFill="1" applyBorder="1" applyAlignment="1">
      <alignment horizontal="left" vertical="top" wrapText="1"/>
    </xf>
    <xf numFmtId="1" fontId="13" fillId="4" borderId="5" xfId="0" applyNumberFormat="1" applyFont="1" applyFill="1" applyBorder="1"/>
    <xf numFmtId="165" fontId="13" fillId="4" borderId="11" xfId="0" applyNumberFormat="1" applyFont="1" applyFill="1" applyBorder="1"/>
    <xf numFmtId="165" fontId="13" fillId="4" borderId="6" xfId="0" applyNumberFormat="1" applyFont="1" applyFill="1" applyBorder="1"/>
    <xf numFmtId="1" fontId="13" fillId="4" borderId="32" xfId="0" applyNumberFormat="1" applyFont="1" applyFill="1" applyBorder="1"/>
    <xf numFmtId="1" fontId="13" fillId="4" borderId="33" xfId="0" applyNumberFormat="1" applyFont="1" applyFill="1" applyBorder="1"/>
    <xf numFmtId="0" fontId="8" fillId="3" borderId="0" xfId="0" applyFont="1" applyFill="1" applyAlignment="1">
      <alignment horizontal="left" vertical="top" wrapText="1"/>
    </xf>
    <xf numFmtId="0" fontId="3" fillId="3" borderId="35" xfId="0" applyFont="1" applyFill="1" applyBorder="1" applyAlignment="1">
      <alignment vertical="top"/>
    </xf>
    <xf numFmtId="0" fontId="3" fillId="3" borderId="36" xfId="0" applyFont="1" applyFill="1" applyBorder="1" applyAlignment="1">
      <alignment vertical="top"/>
    </xf>
    <xf numFmtId="0" fontId="28" fillId="3" borderId="5" xfId="0" applyFont="1" applyFill="1" applyBorder="1" applyAlignment="1">
      <alignment horizontal="left" vertical="top"/>
    </xf>
    <xf numFmtId="170" fontId="37" fillId="6" borderId="0" xfId="12" applyFont="1" applyFill="1" applyAlignment="1">
      <alignment horizontal="left"/>
    </xf>
    <xf numFmtId="43" fontId="0" fillId="2" borderId="5" xfId="1" applyNumberFormat="1" applyFont="1" applyFill="1" applyBorder="1"/>
    <xf numFmtId="43" fontId="0" fillId="2" borderId="33" xfId="0" applyNumberFormat="1" applyFill="1" applyBorder="1"/>
    <xf numFmtId="166" fontId="23" fillId="2" borderId="11" xfId="1" applyNumberFormat="1" applyFont="1" applyFill="1" applyBorder="1"/>
    <xf numFmtId="166" fontId="23" fillId="2" borderId="6" xfId="1" applyNumberFormat="1" applyFont="1" applyFill="1" applyBorder="1"/>
    <xf numFmtId="166" fontId="0" fillId="2" borderId="5" xfId="0" applyNumberFormat="1" applyFill="1" applyBorder="1"/>
    <xf numFmtId="0" fontId="2" fillId="4" borderId="6" xfId="10" applyFill="1" applyBorder="1" applyAlignment="1">
      <alignment horizontal="right"/>
    </xf>
    <xf numFmtId="0" fontId="10" fillId="3" borderId="17" xfId="10" applyFont="1" applyFill="1" applyBorder="1" applyAlignment="1">
      <alignment wrapText="1"/>
    </xf>
    <xf numFmtId="1" fontId="7" fillId="4" borderId="5" xfId="10" applyNumberFormat="1" applyFont="1" applyFill="1" applyBorder="1"/>
    <xf numFmtId="0" fontId="7" fillId="4" borderId="27" xfId="0" applyFont="1" applyFill="1" applyBorder="1"/>
    <xf numFmtId="165" fontId="7" fillId="4" borderId="27" xfId="0" applyNumberFormat="1" applyFont="1" applyFill="1" applyBorder="1"/>
    <xf numFmtId="0" fontId="8" fillId="4" borderId="5" xfId="0" applyFont="1" applyFill="1" applyBorder="1"/>
    <xf numFmtId="0" fontId="24" fillId="3" borderId="17" xfId="0" applyFont="1" applyFill="1" applyBorder="1"/>
    <xf numFmtId="165" fontId="40" fillId="4" borderId="0" xfId="0" applyNumberFormat="1" applyFont="1" applyFill="1"/>
    <xf numFmtId="166" fontId="9" fillId="4" borderId="0" xfId="1" applyNumberFormat="1" applyFont="1" applyFill="1" applyBorder="1"/>
    <xf numFmtId="0" fontId="7" fillId="2" borderId="0" xfId="0" applyFont="1" applyFill="1"/>
    <xf numFmtId="0" fontId="9" fillId="2" borderId="0" xfId="0" applyFont="1" applyFill="1" applyAlignment="1">
      <alignment horizontal="right"/>
    </xf>
    <xf numFmtId="165" fontId="8" fillId="2" borderId="0" xfId="0" applyNumberFormat="1" applyFont="1" applyFill="1"/>
    <xf numFmtId="169" fontId="7" fillId="2" borderId="0" xfId="0" applyNumberFormat="1" applyFont="1" applyFill="1"/>
    <xf numFmtId="3" fontId="9" fillId="2" borderId="0" xfId="0" applyNumberFormat="1" applyFont="1" applyFill="1" applyAlignment="1">
      <alignment horizontal="right"/>
    </xf>
    <xf numFmtId="0" fontId="8" fillId="2" borderId="0" xfId="0" applyFont="1" applyFill="1"/>
    <xf numFmtId="169" fontId="8" fillId="2" borderId="0" xfId="0" applyNumberFormat="1" applyFont="1" applyFill="1"/>
    <xf numFmtId="0" fontId="2" fillId="4" borderId="0" xfId="10" applyFill="1"/>
    <xf numFmtId="165" fontId="2" fillId="4" borderId="0" xfId="10" applyNumberFormat="1" applyFill="1"/>
    <xf numFmtId="168" fontId="2" fillId="4" borderId="0" xfId="10" applyNumberFormat="1" applyFill="1"/>
    <xf numFmtId="1" fontId="8" fillId="4" borderId="5" xfId="0" applyNumberFormat="1" applyFont="1" applyFill="1" applyBorder="1" applyAlignment="1">
      <alignment horizontal="right"/>
    </xf>
    <xf numFmtId="0" fontId="8" fillId="3" borderId="6" xfId="0" applyFont="1" applyFill="1" applyBorder="1" applyAlignment="1">
      <alignment horizontal="left" vertical="top" wrapText="1"/>
    </xf>
    <xf numFmtId="0" fontId="8" fillId="4" borderId="0" xfId="0" applyFont="1" applyFill="1"/>
    <xf numFmtId="166" fontId="9" fillId="3" borderId="0" xfId="1" applyNumberFormat="1" applyFont="1" applyFill="1" applyBorder="1"/>
    <xf numFmtId="165" fontId="8" fillId="4" borderId="6" xfId="0" applyNumberFormat="1" applyFont="1" applyFill="1" applyBorder="1"/>
    <xf numFmtId="0" fontId="8" fillId="3" borderId="5" xfId="0" applyFont="1" applyFill="1" applyBorder="1" applyAlignment="1">
      <alignment horizontal="left" vertical="top" wrapText="1"/>
    </xf>
    <xf numFmtId="0" fontId="8" fillId="4" borderId="33" xfId="0" applyFont="1" applyFill="1" applyBorder="1"/>
    <xf numFmtId="0" fontId="8" fillId="4" borderId="14" xfId="0" applyFont="1" applyFill="1" applyBorder="1"/>
    <xf numFmtId="0" fontId="8" fillId="3" borderId="11" xfId="0" applyFont="1" applyFill="1" applyBorder="1" applyAlignment="1">
      <alignment horizontal="left" vertical="top" wrapText="1"/>
    </xf>
    <xf numFmtId="0" fontId="9" fillId="3" borderId="0" xfId="0" applyFont="1" applyFill="1" applyAlignment="1">
      <alignment horizontal="left" vertical="top" wrapText="1"/>
    </xf>
    <xf numFmtId="0" fontId="10" fillId="3" borderId="17" xfId="0" applyFont="1" applyFill="1" applyBorder="1" applyAlignment="1">
      <alignment horizontal="left" vertical="top" wrapText="1"/>
    </xf>
    <xf numFmtId="165" fontId="8" fillId="5" borderId="5" xfId="0" applyNumberFormat="1" applyFont="1" applyFill="1" applyBorder="1"/>
    <xf numFmtId="166" fontId="8" fillId="4" borderId="0" xfId="1" applyNumberFormat="1" applyFont="1" applyFill="1"/>
    <xf numFmtId="0" fontId="24" fillId="2" borderId="0" xfId="0" applyFont="1" applyFill="1"/>
    <xf numFmtId="0" fontId="22" fillId="2" borderId="0" xfId="0" applyFont="1" applyFill="1"/>
    <xf numFmtId="0" fontId="25" fillId="3" borderId="17" xfId="10" applyFont="1" applyFill="1" applyBorder="1" applyAlignment="1">
      <alignment vertical="top" wrapText="1"/>
    </xf>
    <xf numFmtId="0" fontId="10" fillId="3" borderId="7" xfId="10" applyFont="1" applyFill="1" applyBorder="1" applyAlignment="1">
      <alignment horizontal="right" wrapText="1"/>
    </xf>
    <xf numFmtId="0" fontId="10" fillId="3" borderId="23" xfId="10" applyFont="1" applyFill="1" applyBorder="1" applyAlignment="1">
      <alignment horizontal="right" wrapText="1"/>
    </xf>
    <xf numFmtId="0" fontId="5" fillId="3" borderId="22" xfId="10" applyFont="1" applyFill="1" applyBorder="1" applyAlignment="1">
      <alignment horizontal="right" wrapText="1"/>
    </xf>
    <xf numFmtId="0" fontId="2" fillId="4" borderId="15" xfId="10" applyFill="1" applyBorder="1"/>
    <xf numFmtId="0" fontId="2" fillId="4" borderId="13" xfId="10" applyFill="1" applyBorder="1"/>
    <xf numFmtId="168" fontId="7" fillId="4" borderId="5" xfId="10" applyNumberFormat="1" applyFont="1" applyFill="1" applyBorder="1"/>
    <xf numFmtId="168" fontId="7" fillId="4" borderId="16" xfId="10" applyNumberFormat="1" applyFont="1" applyFill="1" applyBorder="1"/>
    <xf numFmtId="168" fontId="7" fillId="4" borderId="14" xfId="10" applyNumberFormat="1" applyFont="1" applyFill="1" applyBorder="1"/>
    <xf numFmtId="168" fontId="8" fillId="4" borderId="5" xfId="10" applyNumberFormat="1" applyFont="1" applyFill="1" applyBorder="1"/>
    <xf numFmtId="3" fontId="6" fillId="4" borderId="8" xfId="10" applyNumberFormat="1" applyFont="1" applyFill="1" applyBorder="1"/>
    <xf numFmtId="3" fontId="6" fillId="4" borderId="20" xfId="10" applyNumberFormat="1" applyFont="1" applyFill="1" applyBorder="1"/>
    <xf numFmtId="3" fontId="6" fillId="4" borderId="18" xfId="10" applyNumberFormat="1" applyFont="1" applyFill="1" applyBorder="1"/>
    <xf numFmtId="0" fontId="5" fillId="3" borderId="17" xfId="10" applyFont="1" applyFill="1" applyBorder="1" applyAlignment="1">
      <alignment horizontal="right" vertical="top" wrapText="1"/>
    </xf>
    <xf numFmtId="0" fontId="5" fillId="3" borderId="23" xfId="10" applyFont="1" applyFill="1" applyBorder="1" applyAlignment="1">
      <alignment horizontal="right" wrapText="1"/>
    </xf>
    <xf numFmtId="0" fontId="23" fillId="4" borderId="13" xfId="10" applyFont="1" applyFill="1" applyBorder="1" applyAlignment="1">
      <alignment horizontal="right"/>
    </xf>
    <xf numFmtId="0" fontId="23" fillId="4" borderId="6" xfId="10" applyFont="1" applyFill="1" applyBorder="1" applyAlignment="1">
      <alignment horizontal="right"/>
    </xf>
    <xf numFmtId="165" fontId="29" fillId="4" borderId="16" xfId="10" applyNumberFormat="1" applyFont="1" applyFill="1" applyBorder="1" applyAlignment="1">
      <alignment horizontal="right"/>
    </xf>
    <xf numFmtId="165" fontId="29" fillId="4" borderId="14" xfId="10" applyNumberFormat="1" applyFont="1" applyFill="1" applyBorder="1" applyAlignment="1">
      <alignment horizontal="right"/>
    </xf>
    <xf numFmtId="165" fontId="7" fillId="4" borderId="16" xfId="10" applyNumberFormat="1" applyFont="1" applyFill="1" applyBorder="1"/>
    <xf numFmtId="165" fontId="7" fillId="4" borderId="14" xfId="10" applyNumberFormat="1" applyFont="1" applyFill="1" applyBorder="1"/>
    <xf numFmtId="166" fontId="6" fillId="4" borderId="8" xfId="11" applyNumberFormat="1" applyFont="1" applyFill="1" applyBorder="1"/>
    <xf numFmtId="166" fontId="6" fillId="4" borderId="20" xfId="11" applyNumberFormat="1" applyFont="1" applyFill="1" applyBorder="1"/>
    <xf numFmtId="166" fontId="6" fillId="4" borderId="18" xfId="11" applyNumberFormat="1" applyFont="1" applyFill="1" applyBorder="1"/>
    <xf numFmtId="0" fontId="8" fillId="4" borderId="5" xfId="0" applyFont="1" applyFill="1" applyBorder="1" applyAlignment="1">
      <alignment horizontal="right"/>
    </xf>
    <xf numFmtId="165" fontId="2" fillId="4" borderId="32" xfId="10" applyNumberFormat="1" applyFill="1" applyBorder="1"/>
    <xf numFmtId="0" fontId="2" fillId="3" borderId="32" xfId="10" applyFill="1" applyBorder="1"/>
    <xf numFmtId="165" fontId="2" fillId="4" borderId="14" xfId="10" applyNumberFormat="1" applyFill="1" applyBorder="1"/>
    <xf numFmtId="1" fontId="2" fillId="4" borderId="32" xfId="10" applyNumberFormat="1" applyFill="1" applyBorder="1"/>
    <xf numFmtId="0" fontId="5" fillId="3" borderId="0" xfId="10" applyFont="1" applyFill="1" applyAlignment="1">
      <alignment horizontal="right" wrapText="1"/>
    </xf>
    <xf numFmtId="0" fontId="23" fillId="4" borderId="0" xfId="10" applyFont="1" applyFill="1" applyAlignment="1">
      <alignment horizontal="right"/>
    </xf>
    <xf numFmtId="165" fontId="7" fillId="4" borderId="0" xfId="10" applyNumberFormat="1" applyFont="1" applyFill="1"/>
    <xf numFmtId="1" fontId="7" fillId="4" borderId="0" xfId="10" applyNumberFormat="1" applyFont="1" applyFill="1"/>
    <xf numFmtId="165" fontId="7" fillId="4" borderId="0" xfId="10" applyNumberFormat="1" applyFont="1" applyFill="1" applyAlignment="1">
      <alignment horizontal="right"/>
    </xf>
    <xf numFmtId="166" fontId="6" fillId="4" borderId="0" xfId="11" applyNumberFormat="1" applyFont="1" applyFill="1" applyBorder="1"/>
    <xf numFmtId="1" fontId="7" fillId="4" borderId="16" xfId="10" applyNumberFormat="1" applyFont="1" applyFill="1" applyBorder="1"/>
    <xf numFmtId="1" fontId="7" fillId="4" borderId="14" xfId="10" applyNumberFormat="1" applyFont="1" applyFill="1" applyBorder="1"/>
    <xf numFmtId="0" fontId="5" fillId="3" borderId="2" xfId="10" applyFont="1" applyFill="1" applyBorder="1" applyAlignment="1">
      <alignment wrapText="1"/>
    </xf>
    <xf numFmtId="0" fontId="2" fillId="4" borderId="25" xfId="10" applyFill="1" applyBorder="1"/>
    <xf numFmtId="0" fontId="10" fillId="3" borderId="2" xfId="10" applyFont="1" applyFill="1" applyBorder="1" applyAlignment="1">
      <alignment wrapText="1"/>
    </xf>
    <xf numFmtId="0" fontId="10" fillId="3" borderId="19" xfId="10" applyFont="1" applyFill="1" applyBorder="1" applyAlignment="1">
      <alignment wrapText="1"/>
    </xf>
    <xf numFmtId="0" fontId="10" fillId="3" borderId="2" xfId="10" applyFont="1" applyFill="1" applyBorder="1" applyAlignment="1">
      <alignment horizontal="right" wrapText="1"/>
    </xf>
    <xf numFmtId="0" fontId="8" fillId="3" borderId="5" xfId="10" applyFont="1" applyFill="1" applyBorder="1" applyAlignment="1">
      <alignment horizontal="right" vertical="top" wrapText="1"/>
    </xf>
    <xf numFmtId="165" fontId="8" fillId="3" borderId="5" xfId="10" applyNumberFormat="1" applyFont="1" applyFill="1" applyBorder="1" applyAlignment="1">
      <alignment horizontal="right" vertical="top" wrapText="1"/>
    </xf>
    <xf numFmtId="0" fontId="8" fillId="3" borderId="16" xfId="10" applyFont="1" applyFill="1" applyBorder="1" applyAlignment="1">
      <alignment horizontal="right" vertical="top" wrapText="1"/>
    </xf>
    <xf numFmtId="165" fontId="8" fillId="4" borderId="14" xfId="10" applyNumberFormat="1" applyFont="1" applyFill="1" applyBorder="1" applyAlignment="1">
      <alignment horizontal="right"/>
    </xf>
    <xf numFmtId="165" fontId="8" fillId="4" borderId="5" xfId="10" applyNumberFormat="1" applyFont="1" applyFill="1" applyBorder="1" applyAlignment="1">
      <alignment horizontal="right"/>
    </xf>
    <xf numFmtId="165" fontId="8" fillId="4" borderId="14" xfId="10" applyNumberFormat="1" applyFont="1" applyFill="1" applyBorder="1"/>
    <xf numFmtId="165" fontId="8" fillId="4" borderId="5" xfId="10" applyNumberFormat="1" applyFont="1" applyFill="1" applyBorder="1"/>
    <xf numFmtId="0" fontId="2" fillId="4" borderId="24" xfId="10" applyFill="1" applyBorder="1"/>
    <xf numFmtId="0" fontId="10" fillId="3" borderId="22" xfId="10" applyFont="1" applyFill="1" applyBorder="1" applyAlignment="1">
      <alignment horizontal="right" wrapText="1"/>
    </xf>
    <xf numFmtId="168" fontId="8" fillId="4" borderId="14" xfId="10" applyNumberFormat="1" applyFont="1" applyFill="1" applyBorder="1"/>
    <xf numFmtId="168" fontId="8" fillId="4" borderId="16" xfId="10" applyNumberFormat="1" applyFont="1" applyFill="1" applyBorder="1"/>
    <xf numFmtId="3" fontId="9" fillId="4" borderId="18" xfId="10" applyNumberFormat="1" applyFont="1" applyFill="1" applyBorder="1"/>
    <xf numFmtId="0" fontId="13" fillId="4" borderId="8" xfId="10" applyFont="1" applyFill="1" applyBorder="1"/>
    <xf numFmtId="165" fontId="8" fillId="4" borderId="16" xfId="10" applyNumberFormat="1" applyFont="1" applyFill="1" applyBorder="1" applyAlignment="1">
      <alignment horizontal="right"/>
    </xf>
    <xf numFmtId="165" fontId="8" fillId="4" borderId="16" xfId="10" applyNumberFormat="1" applyFont="1" applyFill="1" applyBorder="1"/>
    <xf numFmtId="166" fontId="9" fillId="4" borderId="20" xfId="11" applyNumberFormat="1" applyFont="1" applyFill="1" applyBorder="1"/>
    <xf numFmtId="0" fontId="5" fillId="4" borderId="22" xfId="10" applyFont="1" applyFill="1" applyBorder="1" applyAlignment="1">
      <alignment horizontal="right"/>
    </xf>
    <xf numFmtId="0" fontId="2" fillId="4" borderId="16" xfId="10" applyFill="1" applyBorder="1"/>
    <xf numFmtId="0" fontId="7" fillId="4" borderId="16" xfId="10" applyFont="1" applyFill="1" applyBorder="1"/>
    <xf numFmtId="165" fontId="2" fillId="4" borderId="16" xfId="10" applyNumberFormat="1" applyFill="1" applyBorder="1"/>
    <xf numFmtId="0" fontId="2" fillId="3" borderId="8" xfId="10" applyFill="1" applyBorder="1"/>
    <xf numFmtId="0" fontId="23" fillId="4" borderId="14" xfId="10" applyFont="1" applyFill="1" applyBorder="1" applyAlignment="1">
      <alignment horizontal="right"/>
    </xf>
    <xf numFmtId="165" fontId="8" fillId="2" borderId="0" xfId="0" applyNumberFormat="1" applyFont="1" applyFill="1" applyAlignment="1">
      <alignment horizontal="right"/>
    </xf>
    <xf numFmtId="165" fontId="8" fillId="2" borderId="49" xfId="0" applyNumberFormat="1" applyFont="1" applyFill="1" applyBorder="1" applyAlignment="1">
      <alignment horizontal="right"/>
    </xf>
    <xf numFmtId="165" fontId="8" fillId="2" borderId="50" xfId="0" applyNumberFormat="1" applyFont="1" applyFill="1" applyBorder="1" applyAlignment="1">
      <alignment horizontal="right"/>
    </xf>
    <xf numFmtId="0" fontId="7" fillId="4" borderId="14" xfId="0" applyFont="1" applyFill="1" applyBorder="1"/>
    <xf numFmtId="165" fontId="8" fillId="4" borderId="16" xfId="0" applyNumberFormat="1" applyFont="1" applyFill="1" applyBorder="1"/>
    <xf numFmtId="165" fontId="8" fillId="4" borderId="43" xfId="0" applyNumberFormat="1" applyFont="1" applyFill="1" applyBorder="1"/>
    <xf numFmtId="1" fontId="9" fillId="4" borderId="0" xfId="1" applyNumberFormat="1" applyFont="1" applyFill="1" applyBorder="1"/>
    <xf numFmtId="3" fontId="9" fillId="4" borderId="0" xfId="1" applyNumberFormat="1" applyFont="1" applyFill="1" applyBorder="1"/>
    <xf numFmtId="172" fontId="9" fillId="4" borderId="0" xfId="1" applyNumberFormat="1" applyFont="1" applyFill="1" applyBorder="1"/>
    <xf numFmtId="0" fontId="18" fillId="3" borderId="0" xfId="0" applyFont="1" applyFill="1" applyAlignment="1">
      <alignment horizontal="left"/>
    </xf>
    <xf numFmtId="0" fontId="10" fillId="3" borderId="0" xfId="0" applyFont="1" applyFill="1" applyAlignment="1">
      <alignment horizontal="left" vertical="top" wrapText="1" indent="1"/>
    </xf>
    <xf numFmtId="0" fontId="8" fillId="3" borderId="0" xfId="0" applyFont="1" applyFill="1" applyAlignment="1">
      <alignment horizontal="left" vertical="top" wrapText="1" indent="1"/>
    </xf>
    <xf numFmtId="167" fontId="8" fillId="4" borderId="0" xfId="1" applyNumberFormat="1" applyFont="1" applyFill="1" applyBorder="1" applyAlignment="1">
      <alignment horizontal="right"/>
    </xf>
    <xf numFmtId="0" fontId="8" fillId="5" borderId="15" xfId="0" applyFont="1" applyFill="1" applyBorder="1"/>
    <xf numFmtId="165" fontId="8" fillId="5" borderId="16" xfId="0" applyNumberFormat="1" applyFont="1" applyFill="1" applyBorder="1"/>
    <xf numFmtId="165" fontId="8" fillId="5" borderId="14" xfId="0" applyNumberFormat="1" applyFont="1" applyFill="1" applyBorder="1"/>
    <xf numFmtId="0" fontId="8" fillId="5" borderId="5" xfId="0" applyFont="1" applyFill="1" applyBorder="1"/>
    <xf numFmtId="165" fontId="8" fillId="5" borderId="33" xfId="1" applyNumberFormat="1" applyFont="1" applyFill="1" applyBorder="1" applyAlignment="1"/>
    <xf numFmtId="165" fontId="8" fillId="2" borderId="14" xfId="0" applyNumberFormat="1" applyFont="1" applyFill="1" applyBorder="1" applyAlignment="1">
      <alignment vertical="top"/>
    </xf>
    <xf numFmtId="0" fontId="8" fillId="2" borderId="6" xfId="0" applyFont="1" applyFill="1" applyBorder="1" applyAlignment="1">
      <alignment horizontal="left" vertical="top" wrapText="1"/>
    </xf>
    <xf numFmtId="165" fontId="8" fillId="5" borderId="5" xfId="1" applyNumberFormat="1" applyFont="1" applyFill="1" applyBorder="1"/>
    <xf numFmtId="165" fontId="8" fillId="5" borderId="16" xfId="1" applyNumberFormat="1" applyFont="1" applyFill="1" applyBorder="1"/>
    <xf numFmtId="165" fontId="8" fillId="5" borderId="14" xfId="1" applyNumberFormat="1" applyFont="1" applyFill="1" applyBorder="1"/>
    <xf numFmtId="0" fontId="4" fillId="3" borderId="0" xfId="0" applyFont="1" applyFill="1" applyAlignment="1">
      <alignment vertical="top" wrapText="1"/>
    </xf>
    <xf numFmtId="0" fontId="7" fillId="3" borderId="11" xfId="0" applyFont="1" applyFill="1" applyBorder="1"/>
    <xf numFmtId="165" fontId="8" fillId="4" borderId="15" xfId="0" applyNumberFormat="1" applyFont="1" applyFill="1" applyBorder="1"/>
    <xf numFmtId="1" fontId="8" fillId="4" borderId="6" xfId="0" applyNumberFormat="1" applyFont="1" applyFill="1" applyBorder="1"/>
    <xf numFmtId="1" fontId="8" fillId="4" borderId="5" xfId="0" applyNumberFormat="1" applyFont="1" applyFill="1" applyBorder="1"/>
    <xf numFmtId="0" fontId="10" fillId="3" borderId="2" xfId="0" applyFont="1" applyFill="1" applyBorder="1" applyAlignment="1">
      <alignment horizontal="right" wrapText="1"/>
    </xf>
    <xf numFmtId="0" fontId="8" fillId="3" borderId="0" xfId="3" applyFont="1" applyFill="1" applyAlignment="1">
      <alignment horizontal="right" wrapText="1"/>
    </xf>
    <xf numFmtId="0" fontId="10" fillId="2" borderId="0" xfId="0" applyFont="1" applyFill="1"/>
    <xf numFmtId="2" fontId="8" fillId="2" borderId="0" xfId="0" applyNumberFormat="1" applyFont="1" applyFill="1" applyAlignment="1">
      <alignment horizontal="right"/>
    </xf>
    <xf numFmtId="0" fontId="33" fillId="4" borderId="0" xfId="0" applyFont="1" applyFill="1"/>
    <xf numFmtId="0" fontId="8" fillId="2" borderId="5" xfId="0" applyFont="1" applyFill="1" applyBorder="1"/>
    <xf numFmtId="1" fontId="8" fillId="2" borderId="5" xfId="0" applyNumberFormat="1" applyFont="1" applyFill="1" applyBorder="1"/>
    <xf numFmtId="1" fontId="8" fillId="2" borderId="5" xfId="1" applyNumberFormat="1" applyFont="1" applyFill="1" applyBorder="1"/>
    <xf numFmtId="165" fontId="10" fillId="4" borderId="0" xfId="0" applyNumberFormat="1" applyFont="1" applyFill="1" applyAlignment="1">
      <alignment horizontal="right"/>
    </xf>
    <xf numFmtId="165" fontId="8" fillId="4" borderId="0" xfId="0" applyNumberFormat="1" applyFont="1" applyFill="1" applyAlignment="1">
      <alignment horizontal="right"/>
    </xf>
    <xf numFmtId="0" fontId="16" fillId="4" borderId="0" xfId="0" applyFont="1" applyFill="1"/>
    <xf numFmtId="1" fontId="8" fillId="4" borderId="15" xfId="0" applyNumberFormat="1" applyFont="1" applyFill="1" applyBorder="1"/>
    <xf numFmtId="1" fontId="8" fillId="4" borderId="16" xfId="0" applyNumberFormat="1" applyFont="1" applyFill="1" applyBorder="1"/>
    <xf numFmtId="1" fontId="8" fillId="4" borderId="16" xfId="0" applyNumberFormat="1" applyFont="1" applyFill="1" applyBorder="1" applyAlignment="1">
      <alignment horizontal="right"/>
    </xf>
    <xf numFmtId="0" fontId="10" fillId="3" borderId="19" xfId="0" applyFont="1" applyFill="1" applyBorder="1" applyAlignment="1">
      <alignment horizontal="right" wrapText="1"/>
    </xf>
    <xf numFmtId="0" fontId="6" fillId="4" borderId="42" xfId="0" applyFont="1" applyFill="1" applyBorder="1"/>
    <xf numFmtId="166" fontId="23" fillId="4" borderId="6" xfId="1" applyNumberFormat="1" applyFont="1" applyFill="1" applyBorder="1"/>
    <xf numFmtId="9" fontId="0" fillId="5" borderId="0" xfId="0" applyNumberFormat="1" applyFill="1"/>
    <xf numFmtId="9" fontId="2" fillId="4" borderId="5" xfId="10" applyNumberFormat="1" applyFill="1" applyBorder="1"/>
    <xf numFmtId="9" fontId="2" fillId="4" borderId="0" xfId="10" applyNumberFormat="1" applyFill="1"/>
    <xf numFmtId="9" fontId="2" fillId="4" borderId="14" xfId="10" applyNumberFormat="1" applyFill="1" applyBorder="1"/>
    <xf numFmtId="9" fontId="2" fillId="3" borderId="5" xfId="10" applyNumberFormat="1" applyFill="1" applyBorder="1"/>
    <xf numFmtId="9" fontId="2" fillId="4" borderId="6" xfId="10" applyNumberFormat="1" applyFill="1" applyBorder="1"/>
    <xf numFmtId="9" fontId="2" fillId="4" borderId="32" xfId="10" applyNumberFormat="1" applyFill="1" applyBorder="1"/>
    <xf numFmtId="10" fontId="2" fillId="4" borderId="0" xfId="10" applyNumberFormat="1" applyFill="1"/>
    <xf numFmtId="10" fontId="0" fillId="5" borderId="0" xfId="0" applyNumberFormat="1" applyFill="1"/>
    <xf numFmtId="10" fontId="2" fillId="4" borderId="5" xfId="10" applyNumberFormat="1" applyFill="1" applyBorder="1"/>
    <xf numFmtId="1" fontId="7" fillId="4" borderId="11" xfId="10" applyNumberFormat="1" applyFont="1" applyFill="1" applyBorder="1"/>
    <xf numFmtId="1" fontId="7" fillId="4" borderId="36" xfId="10" applyNumberFormat="1" applyFont="1" applyFill="1" applyBorder="1"/>
    <xf numFmtId="1" fontId="7" fillId="4" borderId="43" xfId="10" applyNumberFormat="1" applyFont="1" applyFill="1" applyBorder="1"/>
    <xf numFmtId="9" fontId="2" fillId="4" borderId="33" xfId="10" applyNumberFormat="1" applyFill="1" applyBorder="1"/>
    <xf numFmtId="9" fontId="2" fillId="4" borderId="11" xfId="10" applyNumberFormat="1" applyFill="1" applyBorder="1"/>
    <xf numFmtId="0" fontId="7" fillId="4" borderId="11" xfId="10" applyFont="1" applyFill="1" applyBorder="1"/>
    <xf numFmtId="0" fontId="7" fillId="4" borderId="36" xfId="10" applyFont="1" applyFill="1" applyBorder="1"/>
    <xf numFmtId="0" fontId="7" fillId="4" borderId="43" xfId="10" applyFont="1" applyFill="1" applyBorder="1"/>
    <xf numFmtId="1" fontId="8" fillId="4" borderId="14" xfId="11" applyNumberFormat="1" applyFont="1" applyFill="1" applyBorder="1"/>
    <xf numFmtId="0" fontId="10" fillId="2" borderId="0" xfId="3" applyFont="1" applyFill="1"/>
    <xf numFmtId="1" fontId="8" fillId="4" borderId="36" xfId="11" applyNumberFormat="1" applyFont="1" applyFill="1" applyBorder="1"/>
    <xf numFmtId="0" fontId="14" fillId="4" borderId="0" xfId="0" applyFont="1" applyFill="1"/>
    <xf numFmtId="0" fontId="7" fillId="3" borderId="5" xfId="0" applyFont="1" applyFill="1" applyBorder="1" applyAlignment="1">
      <alignment horizontal="left" wrapText="1"/>
    </xf>
    <xf numFmtId="0" fontId="10" fillId="2" borderId="9" xfId="0" applyFont="1" applyFill="1" applyBorder="1" applyAlignment="1">
      <alignment horizontal="right" wrapText="1"/>
    </xf>
    <xf numFmtId="0" fontId="10" fillId="2" borderId="47" xfId="0" applyFont="1" applyFill="1" applyBorder="1" applyAlignment="1">
      <alignment horizontal="right" wrapText="1"/>
    </xf>
    <xf numFmtId="165" fontId="8" fillId="5" borderId="0" xfId="0" applyNumberFormat="1" applyFont="1" applyFill="1"/>
    <xf numFmtId="0" fontId="5" fillId="2" borderId="22" xfId="0" applyFont="1" applyFill="1" applyBorder="1" applyAlignment="1">
      <alignment horizontal="left" vertical="top" wrapText="1"/>
    </xf>
    <xf numFmtId="0" fontId="10" fillId="2" borderId="12" xfId="0" applyFont="1" applyFill="1" applyBorder="1" applyAlignment="1">
      <alignment horizontal="right" wrapText="1"/>
    </xf>
    <xf numFmtId="0" fontId="2" fillId="4" borderId="34" xfId="10" applyFill="1" applyBorder="1"/>
    <xf numFmtId="0" fontId="10" fillId="3" borderId="7" xfId="10" applyFont="1" applyFill="1" applyBorder="1" applyAlignment="1">
      <alignment horizontal="right"/>
    </xf>
    <xf numFmtId="0" fontId="10" fillId="3" borderId="47" xfId="10" applyFont="1" applyFill="1" applyBorder="1" applyAlignment="1">
      <alignment horizontal="right" wrapText="1"/>
    </xf>
    <xf numFmtId="0" fontId="8" fillId="2" borderId="0" xfId="3" applyFont="1" applyFill="1" applyAlignment="1">
      <alignment horizontal="left" wrapText="1"/>
    </xf>
    <xf numFmtId="0" fontId="33" fillId="4" borderId="5" xfId="10" applyFont="1" applyFill="1" applyBorder="1"/>
    <xf numFmtId="170" fontId="44" fillId="6" borderId="0" xfId="12" applyFont="1" applyFill="1" applyAlignment="1">
      <alignment horizontal="left"/>
    </xf>
    <xf numFmtId="165" fontId="7" fillId="4" borderId="33" xfId="10" applyNumberFormat="1" applyFont="1" applyFill="1" applyBorder="1"/>
    <xf numFmtId="0" fontId="10" fillId="3" borderId="19" xfId="10" applyFont="1" applyFill="1" applyBorder="1" applyAlignment="1">
      <alignment horizontal="right" wrapText="1"/>
    </xf>
    <xf numFmtId="0" fontId="3" fillId="3" borderId="11" xfId="10" applyFont="1" applyFill="1" applyBorder="1" applyAlignment="1">
      <alignment vertical="top"/>
    </xf>
    <xf numFmtId="3" fontId="9" fillId="4" borderId="36" xfId="10" applyNumberFormat="1" applyFont="1" applyFill="1" applyBorder="1"/>
    <xf numFmtId="0" fontId="10" fillId="2" borderId="14" xfId="0" applyFont="1" applyFill="1" applyBorder="1" applyAlignment="1">
      <alignment horizontal="left" vertical="top" wrapText="1"/>
    </xf>
    <xf numFmtId="0" fontId="8" fillId="2" borderId="14" xfId="0" applyFont="1" applyFill="1" applyBorder="1" applyAlignment="1">
      <alignment horizontal="left" vertical="top" wrapText="1" indent="1"/>
    </xf>
    <xf numFmtId="0" fontId="8" fillId="2" borderId="52" xfId="0" applyFont="1" applyFill="1" applyBorder="1" applyAlignment="1">
      <alignment horizontal="left" vertical="top" wrapText="1" indent="1"/>
    </xf>
    <xf numFmtId="0" fontId="18" fillId="2" borderId="11" xfId="0" applyFont="1" applyFill="1" applyBorder="1" applyAlignment="1">
      <alignment vertical="center"/>
    </xf>
    <xf numFmtId="0" fontId="8" fillId="2" borderId="36" xfId="0" applyFont="1" applyFill="1" applyBorder="1" applyAlignment="1">
      <alignment horizontal="left" vertical="top" wrapText="1" indent="1"/>
    </xf>
    <xf numFmtId="0" fontId="8" fillId="2" borderId="11" xfId="0" applyFont="1" applyFill="1" applyBorder="1"/>
    <xf numFmtId="2" fontId="8" fillId="2" borderId="34" xfId="0" applyNumberFormat="1" applyFont="1" applyFill="1" applyBorder="1"/>
    <xf numFmtId="0" fontId="22" fillId="4" borderId="33" xfId="10" applyFont="1" applyFill="1" applyBorder="1" applyAlignment="1">
      <alignment horizontal="left" wrapText="1"/>
    </xf>
    <xf numFmtId="165" fontId="29" fillId="4" borderId="32" xfId="10" applyNumberFormat="1" applyFont="1" applyFill="1" applyBorder="1" applyAlignment="1">
      <alignment horizontal="right"/>
    </xf>
    <xf numFmtId="165" fontId="7" fillId="4" borderId="32" xfId="10" applyNumberFormat="1" applyFont="1" applyFill="1" applyBorder="1"/>
    <xf numFmtId="0" fontId="3" fillId="3" borderId="0" xfId="10" applyFont="1" applyFill="1" applyAlignment="1">
      <alignment vertical="top"/>
    </xf>
    <xf numFmtId="0" fontId="10" fillId="3" borderId="9" xfId="10" applyFont="1" applyFill="1" applyBorder="1" applyAlignment="1">
      <alignment horizontal="right"/>
    </xf>
    <xf numFmtId="0" fontId="10" fillId="3" borderId="47" xfId="10" applyFont="1" applyFill="1" applyBorder="1" applyAlignment="1">
      <alignment horizontal="right"/>
    </xf>
    <xf numFmtId="0" fontId="10" fillId="3" borderId="12" xfId="10" applyFont="1" applyFill="1" applyBorder="1" applyAlignment="1">
      <alignment horizontal="right"/>
    </xf>
    <xf numFmtId="0" fontId="10" fillId="4" borderId="12" xfId="10" applyFont="1" applyFill="1" applyBorder="1" applyAlignment="1">
      <alignment horizontal="right"/>
    </xf>
    <xf numFmtId="0" fontId="10" fillId="3" borderId="28" xfId="10" applyFont="1" applyFill="1" applyBorder="1" applyAlignment="1">
      <alignment horizontal="right"/>
    </xf>
    <xf numFmtId="165" fontId="0" fillId="4" borderId="14" xfId="0" applyNumberFormat="1" applyFill="1" applyBorder="1"/>
    <xf numFmtId="0" fontId="7" fillId="3" borderId="0" xfId="0" applyFont="1" applyFill="1"/>
    <xf numFmtId="0" fontId="7" fillId="4" borderId="0" xfId="0" applyFont="1" applyFill="1"/>
    <xf numFmtId="171" fontId="6" fillId="4" borderId="0" xfId="1" applyNumberFormat="1" applyFont="1" applyFill="1" applyBorder="1"/>
    <xf numFmtId="0" fontId="17" fillId="4" borderId="0" xfId="0" applyFont="1" applyFill="1"/>
    <xf numFmtId="0" fontId="10" fillId="3" borderId="9" xfId="0" applyFont="1" applyFill="1" applyBorder="1" applyAlignment="1">
      <alignment horizontal="right" wrapText="1"/>
    </xf>
    <xf numFmtId="0" fontId="10" fillId="3" borderId="47" xfId="0" applyFont="1" applyFill="1" applyBorder="1" applyAlignment="1">
      <alignment horizontal="right" wrapText="1"/>
    </xf>
    <xf numFmtId="0" fontId="8" fillId="3" borderId="14" xfId="0" applyFont="1" applyFill="1" applyBorder="1" applyAlignment="1">
      <alignment horizontal="left" vertical="top" wrapText="1"/>
    </xf>
    <xf numFmtId="0" fontId="8" fillId="3" borderId="36" xfId="0" applyFont="1" applyFill="1" applyBorder="1" applyAlignment="1">
      <alignment horizontal="left" vertical="top" wrapText="1"/>
    </xf>
    <xf numFmtId="1" fontId="8" fillId="4" borderId="11" xfId="0" applyNumberFormat="1" applyFont="1" applyFill="1" applyBorder="1" applyAlignment="1">
      <alignment horizontal="right"/>
    </xf>
    <xf numFmtId="0" fontId="10" fillId="3" borderId="11" xfId="0" applyFont="1" applyFill="1" applyBorder="1" applyAlignment="1">
      <alignment horizontal="left" vertical="top" wrapText="1"/>
    </xf>
    <xf numFmtId="0" fontId="8" fillId="3" borderId="11" xfId="0" applyFont="1" applyFill="1" applyBorder="1" applyAlignment="1">
      <alignment vertical="top" wrapText="1"/>
    </xf>
    <xf numFmtId="0" fontId="10" fillId="3" borderId="5" xfId="0" applyFont="1" applyFill="1" applyBorder="1" applyAlignment="1">
      <alignment horizontal="left" vertical="top" wrapText="1" indent="2"/>
    </xf>
    <xf numFmtId="0" fontId="10" fillId="3" borderId="11" xfId="0" applyFont="1" applyFill="1" applyBorder="1" applyAlignment="1">
      <alignment horizontal="left" vertical="top" wrapText="1" indent="2"/>
    </xf>
    <xf numFmtId="0" fontId="10" fillId="3" borderId="0" xfId="0" applyFont="1" applyFill="1" applyAlignment="1">
      <alignment horizontal="left" vertical="top" wrapText="1" indent="2"/>
    </xf>
    <xf numFmtId="0" fontId="10" fillId="3" borderId="6" xfId="0" applyFont="1" applyFill="1" applyBorder="1" applyAlignment="1">
      <alignment horizontal="left" vertical="top" wrapText="1" indent="2"/>
    </xf>
    <xf numFmtId="0" fontId="10" fillId="3" borderId="41" xfId="0" applyFont="1" applyFill="1" applyBorder="1" applyAlignment="1">
      <alignment horizontal="left" vertical="top" wrapText="1" indent="2"/>
    </xf>
    <xf numFmtId="165" fontId="8" fillId="2" borderId="57" xfId="0" applyNumberFormat="1" applyFont="1" applyFill="1" applyBorder="1" applyAlignment="1">
      <alignment horizontal="right"/>
    </xf>
    <xf numFmtId="0" fontId="7" fillId="3" borderId="34" xfId="0" applyFont="1" applyFill="1" applyBorder="1" applyAlignment="1">
      <alignment vertical="top" wrapText="1"/>
    </xf>
    <xf numFmtId="0" fontId="5" fillId="3" borderId="0" xfId="0" applyFont="1" applyFill="1" applyAlignment="1">
      <alignment horizontal="left" vertical="top" wrapText="1" indent="2"/>
    </xf>
    <xf numFmtId="165" fontId="8" fillId="3" borderId="56" xfId="0" applyNumberFormat="1" applyFont="1" applyFill="1" applyBorder="1" applyAlignment="1">
      <alignment vertical="top" wrapText="1"/>
    </xf>
    <xf numFmtId="0" fontId="10" fillId="3" borderId="6" xfId="0" applyFont="1" applyFill="1" applyBorder="1" applyAlignment="1">
      <alignment horizontal="left" vertical="top" wrapText="1"/>
    </xf>
    <xf numFmtId="0" fontId="5" fillId="0" borderId="0" xfId="0" applyFont="1"/>
    <xf numFmtId="0" fontId="5" fillId="3" borderId="9" xfId="0" applyFont="1" applyFill="1" applyBorder="1" applyAlignment="1">
      <alignment horizontal="left" vertical="top" wrapText="1"/>
    </xf>
    <xf numFmtId="165" fontId="8" fillId="4" borderId="59" xfId="0" applyNumberFormat="1" applyFont="1" applyFill="1" applyBorder="1"/>
    <xf numFmtId="165" fontId="8" fillId="4" borderId="60" xfId="0" applyNumberFormat="1" applyFont="1" applyFill="1" applyBorder="1"/>
    <xf numFmtId="0" fontId="7" fillId="4" borderId="61" xfId="0" applyFont="1" applyFill="1" applyBorder="1"/>
    <xf numFmtId="0" fontId="10" fillId="3" borderId="59" xfId="0" applyFont="1" applyFill="1" applyBorder="1" applyAlignment="1">
      <alignment horizontal="left" vertical="top" wrapText="1"/>
    </xf>
    <xf numFmtId="0" fontId="10" fillId="3" borderId="9" xfId="0" applyFont="1" applyFill="1" applyBorder="1" applyAlignment="1">
      <alignment horizontal="left" vertical="top" wrapText="1"/>
    </xf>
    <xf numFmtId="0" fontId="5" fillId="3" borderId="37" xfId="0" applyFont="1" applyFill="1" applyBorder="1" applyAlignment="1">
      <alignment horizontal="left" vertical="top" wrapText="1"/>
    </xf>
    <xf numFmtId="0" fontId="22" fillId="3" borderId="32" xfId="0" applyFont="1" applyFill="1" applyBorder="1" applyAlignment="1">
      <alignment horizontal="left"/>
    </xf>
    <xf numFmtId="0" fontId="22" fillId="4" borderId="32" xfId="10" applyFont="1" applyFill="1" applyBorder="1" applyAlignment="1">
      <alignment horizontal="left"/>
    </xf>
    <xf numFmtId="168" fontId="2" fillId="4" borderId="14" xfId="10" applyNumberFormat="1" applyFill="1" applyBorder="1"/>
    <xf numFmtId="0" fontId="1" fillId="4" borderId="11" xfId="10" applyFont="1" applyFill="1" applyBorder="1" applyAlignment="1">
      <alignment horizontal="right"/>
    </xf>
    <xf numFmtId="9" fontId="2" fillId="4" borderId="36" xfId="10" applyNumberFormat="1" applyFill="1" applyBorder="1"/>
    <xf numFmtId="9" fontId="2" fillId="4" borderId="35" xfId="10" applyNumberFormat="1" applyFill="1" applyBorder="1"/>
    <xf numFmtId="9" fontId="13" fillId="4" borderId="35" xfId="10" applyNumberFormat="1" applyFont="1" applyFill="1" applyBorder="1"/>
    <xf numFmtId="9" fontId="2" fillId="4" borderId="17" xfId="10" applyNumberFormat="1" applyFill="1" applyBorder="1"/>
    <xf numFmtId="165" fontId="2" fillId="4" borderId="6" xfId="10" applyNumberFormat="1" applyFill="1" applyBorder="1"/>
    <xf numFmtId="0" fontId="3" fillId="3" borderId="0" xfId="10" applyFont="1" applyFill="1" applyAlignment="1">
      <alignment horizontal="left" vertical="top" wrapText="1"/>
    </xf>
    <xf numFmtId="0" fontId="13" fillId="4" borderId="0" xfId="10" applyFont="1" applyFill="1"/>
    <xf numFmtId="0" fontId="5" fillId="3" borderId="0" xfId="10" applyFont="1" applyFill="1" applyAlignment="1">
      <alignment vertical="top" wrapText="1"/>
    </xf>
    <xf numFmtId="0" fontId="10" fillId="3" borderId="0" xfId="10" applyFont="1" applyFill="1" applyAlignment="1">
      <alignment wrapText="1"/>
    </xf>
    <xf numFmtId="0" fontId="2" fillId="4" borderId="0" xfId="10" applyFill="1" applyAlignment="1">
      <alignment horizontal="right"/>
    </xf>
    <xf numFmtId="165" fontId="13" fillId="4" borderId="0" xfId="10" applyNumberFormat="1" applyFont="1" applyFill="1" applyAlignment="1">
      <alignment vertical="center" wrapText="1"/>
    </xf>
    <xf numFmtId="9" fontId="13" fillId="4" borderId="0" xfId="10" applyNumberFormat="1" applyFont="1" applyFill="1"/>
    <xf numFmtId="0" fontId="5" fillId="4" borderId="0" xfId="10" applyFont="1" applyFill="1" applyAlignment="1">
      <alignment horizontal="right"/>
    </xf>
    <xf numFmtId="165" fontId="13" fillId="4" borderId="0" xfId="10" applyNumberFormat="1" applyFont="1" applyFill="1"/>
    <xf numFmtId="165" fontId="29" fillId="4" borderId="0" xfId="10" applyNumberFormat="1" applyFont="1" applyFill="1" applyAlignment="1">
      <alignment horizontal="right"/>
    </xf>
    <xf numFmtId="166" fontId="6" fillId="4" borderId="0" xfId="10" applyNumberFormat="1" applyFont="1" applyFill="1"/>
    <xf numFmtId="0" fontId="22" fillId="4" borderId="0" xfId="10" applyFont="1" applyFill="1"/>
    <xf numFmtId="168" fontId="8" fillId="4" borderId="6" xfId="10" applyNumberFormat="1" applyFont="1" applyFill="1" applyBorder="1"/>
    <xf numFmtId="168" fontId="8" fillId="4" borderId="13" xfId="10" applyNumberFormat="1" applyFont="1" applyFill="1" applyBorder="1"/>
    <xf numFmtId="168" fontId="8" fillId="4" borderId="15" xfId="10" applyNumberFormat="1" applyFont="1" applyFill="1" applyBorder="1"/>
    <xf numFmtId="168" fontId="7" fillId="4" borderId="6" xfId="10" applyNumberFormat="1" applyFont="1" applyFill="1" applyBorder="1"/>
    <xf numFmtId="168" fontId="7" fillId="4" borderId="15" xfId="10" applyNumberFormat="1" applyFont="1" applyFill="1" applyBorder="1"/>
    <xf numFmtId="168" fontId="7" fillId="4" borderId="13" xfId="10" applyNumberFormat="1" applyFont="1" applyFill="1" applyBorder="1"/>
    <xf numFmtId="0" fontId="7" fillId="4" borderId="15" xfId="10" applyFont="1" applyFill="1" applyBorder="1"/>
    <xf numFmtId="165" fontId="7" fillId="4" borderId="27" xfId="10" applyNumberFormat="1" applyFont="1" applyFill="1" applyBorder="1"/>
    <xf numFmtId="0" fontId="10" fillId="3" borderId="37" xfId="10" applyFont="1" applyFill="1" applyBorder="1" applyAlignment="1">
      <alignment horizontal="right" wrapText="1"/>
    </xf>
    <xf numFmtId="0" fontId="10" fillId="3" borderId="39" xfId="10" applyFont="1" applyFill="1" applyBorder="1" applyAlignment="1">
      <alignment horizontal="right" wrapText="1"/>
    </xf>
    <xf numFmtId="0" fontId="10" fillId="3" borderId="63" xfId="10" applyFont="1" applyFill="1" applyBorder="1" applyAlignment="1">
      <alignment horizontal="right" wrapText="1"/>
    </xf>
    <xf numFmtId="0" fontId="10" fillId="4" borderId="38" xfId="10" applyFont="1" applyFill="1" applyBorder="1" applyAlignment="1">
      <alignment horizontal="right"/>
    </xf>
    <xf numFmtId="0" fontId="8" fillId="3" borderId="13" xfId="0" applyFont="1" applyFill="1" applyBorder="1" applyAlignment="1">
      <alignment horizontal="left" vertical="top" wrapText="1"/>
    </xf>
    <xf numFmtId="0" fontId="10" fillId="2" borderId="28" xfId="0" applyFont="1" applyFill="1" applyBorder="1" applyAlignment="1">
      <alignment horizontal="right" wrapText="1"/>
    </xf>
    <xf numFmtId="0" fontId="3" fillId="2" borderId="11" xfId="0" applyFont="1" applyFill="1" applyBorder="1" applyAlignment="1">
      <alignment vertical="top"/>
    </xf>
    <xf numFmtId="0" fontId="3" fillId="2" borderId="0" xfId="0" applyFont="1" applyFill="1" applyAlignment="1">
      <alignment vertical="top"/>
    </xf>
    <xf numFmtId="0" fontId="8" fillId="5" borderId="32" xfId="0" applyFont="1" applyFill="1" applyBorder="1"/>
    <xf numFmtId="0" fontId="3" fillId="2" borderId="34" xfId="0" applyFont="1" applyFill="1" applyBorder="1" applyAlignment="1">
      <alignment vertical="top"/>
    </xf>
    <xf numFmtId="0" fontId="7" fillId="0" borderId="0" xfId="0" applyFont="1"/>
    <xf numFmtId="0" fontId="10" fillId="3" borderId="9" xfId="0" applyFont="1" applyFill="1" applyBorder="1" applyAlignment="1">
      <alignment horizontal="right" vertical="top" wrapText="1"/>
    </xf>
    <xf numFmtId="0" fontId="10" fillId="3" borderId="12" xfId="0" applyFont="1" applyFill="1" applyBorder="1" applyAlignment="1">
      <alignment horizontal="right"/>
    </xf>
    <xf numFmtId="166" fontId="23" fillId="4" borderId="33" xfId="1" applyNumberFormat="1" applyFont="1" applyFill="1" applyBorder="1"/>
    <xf numFmtId="0" fontId="7" fillId="4" borderId="13" xfId="0" applyFont="1" applyFill="1" applyBorder="1"/>
    <xf numFmtId="0" fontId="10" fillId="3" borderId="47" xfId="0" applyFont="1" applyFill="1" applyBorder="1" applyAlignment="1">
      <alignment horizontal="right" vertical="top" wrapText="1"/>
    </xf>
    <xf numFmtId="0" fontId="10" fillId="3" borderId="28" xfId="0" applyFont="1" applyFill="1" applyBorder="1" applyAlignment="1">
      <alignment horizontal="right" vertical="top" wrapText="1"/>
    </xf>
    <xf numFmtId="1" fontId="8" fillId="4" borderId="26" xfId="0" applyNumberFormat="1" applyFont="1" applyFill="1" applyBorder="1"/>
    <xf numFmtId="1" fontId="8" fillId="4" borderId="32" xfId="0" applyNumberFormat="1" applyFont="1" applyFill="1" applyBorder="1"/>
    <xf numFmtId="1" fontId="8" fillId="4" borderId="32" xfId="0" applyNumberFormat="1" applyFont="1" applyFill="1" applyBorder="1" applyAlignment="1">
      <alignment horizontal="right"/>
    </xf>
    <xf numFmtId="0" fontId="22" fillId="3" borderId="5" xfId="0" applyFont="1" applyFill="1" applyBorder="1" applyAlignment="1">
      <alignment horizontal="left" wrapText="1"/>
    </xf>
    <xf numFmtId="0" fontId="22" fillId="3" borderId="5" xfId="0" applyFont="1" applyFill="1" applyBorder="1"/>
    <xf numFmtId="0" fontId="7" fillId="4" borderId="67" xfId="0" applyFont="1" applyFill="1" applyBorder="1"/>
    <xf numFmtId="165" fontId="7" fillId="4" borderId="67" xfId="0" applyNumberFormat="1" applyFont="1" applyFill="1" applyBorder="1"/>
    <xf numFmtId="165" fontId="8" fillId="4" borderId="67" xfId="0" applyNumberFormat="1" applyFont="1" applyFill="1" applyBorder="1"/>
    <xf numFmtId="0" fontId="10" fillId="3" borderId="40" xfId="0" applyFont="1" applyFill="1" applyBorder="1" applyAlignment="1">
      <alignment horizontal="right" wrapText="1"/>
    </xf>
    <xf numFmtId="0" fontId="10" fillId="3" borderId="68" xfId="0" applyFont="1" applyFill="1" applyBorder="1" applyAlignment="1">
      <alignment horizontal="right" wrapText="1"/>
    </xf>
    <xf numFmtId="0" fontId="10" fillId="3" borderId="0" xfId="0" applyFont="1" applyFill="1" applyAlignment="1">
      <alignment horizontal="left"/>
    </xf>
    <xf numFmtId="0" fontId="3" fillId="3" borderId="11" xfId="0" applyFont="1" applyFill="1" applyBorder="1"/>
    <xf numFmtId="0" fontId="10" fillId="3" borderId="2" xfId="0" applyFont="1" applyFill="1" applyBorder="1" applyAlignment="1">
      <alignment horizontal="left" wrapText="1"/>
    </xf>
    <xf numFmtId="0" fontId="8" fillId="2" borderId="14" xfId="0" applyFont="1" applyFill="1" applyBorder="1" applyAlignment="1">
      <alignment horizontal="left" vertical="top" wrapText="1"/>
    </xf>
    <xf numFmtId="0" fontId="8" fillId="2" borderId="7"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36" xfId="0" applyFont="1" applyFill="1" applyBorder="1" applyAlignment="1">
      <alignment horizontal="left" vertical="top" wrapText="1"/>
    </xf>
    <xf numFmtId="0" fontId="8" fillId="2" borderId="11" xfId="0" applyFont="1" applyFill="1" applyBorder="1" applyAlignment="1">
      <alignment horizontal="left" vertical="top" wrapText="1"/>
    </xf>
    <xf numFmtId="0" fontId="33" fillId="2" borderId="5" xfId="0" applyFont="1" applyFill="1" applyBorder="1" applyAlignment="1">
      <alignment horizontal="left"/>
    </xf>
    <xf numFmtId="0" fontId="33" fillId="2" borderId="6" xfId="0" applyFont="1" applyFill="1" applyBorder="1" applyAlignment="1">
      <alignment horizontal="left"/>
    </xf>
    <xf numFmtId="0" fontId="33" fillId="2" borderId="6" xfId="0" applyFont="1" applyFill="1" applyBorder="1" applyAlignment="1">
      <alignment horizontal="right"/>
    </xf>
    <xf numFmtId="0" fontId="22" fillId="2" borderId="6" xfId="0" applyFont="1" applyFill="1" applyBorder="1" applyAlignment="1">
      <alignment horizontal="right"/>
    </xf>
    <xf numFmtId="0" fontId="45" fillId="2" borderId="5" xfId="0" applyFont="1" applyFill="1" applyBorder="1" applyAlignment="1">
      <alignment horizontal="left"/>
    </xf>
    <xf numFmtId="0" fontId="26" fillId="2" borderId="5" xfId="0" applyFont="1" applyFill="1" applyBorder="1" applyAlignment="1">
      <alignment horizontal="left"/>
    </xf>
    <xf numFmtId="0" fontId="10" fillId="2" borderId="39" xfId="0" applyFont="1" applyFill="1" applyBorder="1"/>
    <xf numFmtId="0" fontId="10" fillId="2" borderId="12" xfId="0" applyFont="1" applyFill="1" applyBorder="1"/>
    <xf numFmtId="165" fontId="10" fillId="4" borderId="0" xfId="0" applyNumberFormat="1" applyFont="1" applyFill="1"/>
    <xf numFmtId="0" fontId="33" fillId="3" borderId="0" xfId="0" applyFont="1" applyFill="1" applyAlignment="1">
      <alignment horizontal="left"/>
    </xf>
    <xf numFmtId="0" fontId="33" fillId="3" borderId="0" xfId="0" applyFont="1" applyFill="1" applyAlignment="1">
      <alignment horizontal="right"/>
    </xf>
    <xf numFmtId="166" fontId="46" fillId="3" borderId="0" xfId="1" applyNumberFormat="1" applyFont="1" applyFill="1" applyBorder="1"/>
    <xf numFmtId="0" fontId="45" fillId="4" borderId="0" xfId="0" applyFont="1" applyFill="1"/>
    <xf numFmtId="0" fontId="0" fillId="4" borderId="0" xfId="0" applyFill="1" applyAlignment="1">
      <alignment wrapText="1"/>
    </xf>
    <xf numFmtId="165" fontId="10" fillId="4" borderId="0" xfId="0" applyNumberFormat="1" applyFont="1" applyFill="1" applyAlignment="1">
      <alignment horizontal="right" wrapText="1"/>
    </xf>
    <xf numFmtId="165" fontId="8" fillId="4" borderId="0" xfId="0" applyNumberFormat="1" applyFont="1" applyFill="1" applyAlignment="1">
      <alignment horizontal="right" wrapText="1"/>
    </xf>
    <xf numFmtId="166" fontId="9" fillId="4" borderId="0" xfId="1" applyNumberFormat="1" applyFont="1" applyFill="1" applyAlignment="1">
      <alignment wrapText="1"/>
    </xf>
    <xf numFmtId="165" fontId="10" fillId="4" borderId="0" xfId="0" applyNumberFormat="1" applyFont="1" applyFill="1" applyAlignment="1">
      <alignment wrapText="1"/>
    </xf>
    <xf numFmtId="166" fontId="9" fillId="4" borderId="0" xfId="1" applyNumberFormat="1" applyFont="1" applyFill="1" applyBorder="1" applyAlignment="1">
      <alignment wrapText="1"/>
    </xf>
    <xf numFmtId="0" fontId="5" fillId="4" borderId="0" xfId="0" applyFont="1" applyFill="1"/>
    <xf numFmtId="0" fontId="33" fillId="3" borderId="0" xfId="3" applyFont="1" applyFill="1" applyAlignment="1">
      <alignment horizontal="left" indent="1"/>
    </xf>
    <xf numFmtId="1" fontId="32" fillId="4" borderId="0" xfId="1" applyNumberFormat="1" applyFont="1" applyFill="1"/>
    <xf numFmtId="1" fontId="24" fillId="4" borderId="0" xfId="0" applyNumberFormat="1" applyFont="1" applyFill="1" applyAlignment="1">
      <alignment horizontal="right"/>
    </xf>
    <xf numFmtId="0" fontId="8" fillId="3" borderId="0" xfId="3" applyFont="1" applyFill="1" applyAlignment="1">
      <alignment horizontal="left" wrapText="1"/>
    </xf>
    <xf numFmtId="0" fontId="11" fillId="3" borderId="0" xfId="3" applyFont="1" applyFill="1"/>
    <xf numFmtId="0" fontId="7" fillId="3" borderId="6" xfId="0" applyFont="1" applyFill="1" applyBorder="1" applyAlignment="1">
      <alignment horizontal="left" wrapText="1"/>
    </xf>
    <xf numFmtId="0" fontId="48" fillId="3" borderId="71" xfId="13" applyFont="1" applyFill="1" applyAlignment="1">
      <alignment vertical="top"/>
    </xf>
    <xf numFmtId="0" fontId="48" fillId="3" borderId="0" xfId="13" applyFont="1" applyFill="1" applyBorder="1" applyAlignment="1">
      <alignment vertical="top"/>
    </xf>
    <xf numFmtId="0" fontId="39" fillId="3" borderId="0" xfId="10" applyFont="1" applyFill="1" applyAlignment="1">
      <alignment vertical="center" wrapText="1"/>
    </xf>
    <xf numFmtId="0" fontId="48" fillId="2" borderId="71" xfId="13" applyFont="1" applyFill="1" applyAlignment="1">
      <alignment vertical="top"/>
    </xf>
    <xf numFmtId="0" fontId="10" fillId="3" borderId="0" xfId="0" applyFont="1" applyFill="1" applyAlignment="1">
      <alignment horizontal="center" vertical="center" wrapText="1"/>
    </xf>
    <xf numFmtId="165" fontId="23" fillId="4" borderId="0" xfId="1" applyNumberFormat="1" applyFont="1" applyFill="1" applyBorder="1"/>
    <xf numFmtId="165" fontId="22" fillId="4" borderId="0" xfId="0" applyNumberFormat="1" applyFont="1" applyFill="1"/>
    <xf numFmtId="0" fontId="31" fillId="4" borderId="0" xfId="0" applyFont="1" applyFill="1"/>
    <xf numFmtId="0" fontId="10" fillId="3" borderId="54" xfId="0" applyFont="1" applyFill="1" applyBorder="1" applyAlignment="1">
      <alignment wrapText="1"/>
    </xf>
    <xf numFmtId="0" fontId="25" fillId="3" borderId="0" xfId="10" applyFont="1" applyFill="1" applyAlignment="1">
      <alignment vertical="top" wrapText="1"/>
    </xf>
    <xf numFmtId="0" fontId="10" fillId="3" borderId="12" xfId="10" applyFont="1" applyFill="1" applyBorder="1" applyAlignment="1">
      <alignment vertical="top" wrapText="1"/>
    </xf>
    <xf numFmtId="0" fontId="25" fillId="3" borderId="42" xfId="10" applyFont="1" applyFill="1" applyBorder="1" applyAlignment="1">
      <alignment vertical="top" wrapText="1"/>
    </xf>
    <xf numFmtId="0" fontId="25" fillId="3" borderId="40" xfId="10" applyFont="1" applyFill="1" applyBorder="1" applyAlignment="1">
      <alignment vertical="top" wrapText="1"/>
    </xf>
    <xf numFmtId="0" fontId="39" fillId="3" borderId="42" xfId="10" applyFont="1" applyFill="1" applyBorder="1" applyAlignment="1">
      <alignment vertical="center" wrapText="1"/>
    </xf>
    <xf numFmtId="0" fontId="3" fillId="3" borderId="4" xfId="10" applyFont="1" applyFill="1" applyBorder="1" applyAlignment="1">
      <alignment horizontal="left" vertical="top" wrapText="1"/>
    </xf>
    <xf numFmtId="0" fontId="3" fillId="3" borderId="4" xfId="10" applyFont="1" applyFill="1" applyBorder="1" applyAlignment="1">
      <alignment horizontal="left" vertical="top"/>
    </xf>
    <xf numFmtId="0" fontId="3" fillId="3" borderId="0" xfId="10" applyFont="1" applyFill="1" applyAlignment="1">
      <alignment horizontal="left" vertical="top"/>
    </xf>
    <xf numFmtId="1" fontId="8" fillId="4" borderId="33" xfId="11" applyNumberFormat="1" applyFont="1" applyFill="1" applyBorder="1"/>
    <xf numFmtId="1" fontId="8" fillId="4" borderId="35" xfId="11" applyNumberFormat="1" applyFont="1" applyFill="1" applyBorder="1"/>
    <xf numFmtId="0" fontId="7" fillId="4" borderId="35" xfId="10" applyFont="1" applyFill="1" applyBorder="1"/>
    <xf numFmtId="1" fontId="7" fillId="4" borderId="35" xfId="10" applyNumberFormat="1" applyFont="1" applyFill="1" applyBorder="1"/>
    <xf numFmtId="0" fontId="5" fillId="4" borderId="36" xfId="10" applyFont="1" applyFill="1" applyBorder="1" applyAlignment="1">
      <alignment horizontal="right"/>
    </xf>
    <xf numFmtId="165" fontId="7" fillId="4" borderId="36" xfId="10" applyNumberFormat="1" applyFont="1" applyFill="1" applyBorder="1"/>
    <xf numFmtId="3" fontId="9" fillId="4" borderId="0" xfId="10" applyNumberFormat="1" applyFont="1" applyFill="1"/>
    <xf numFmtId="0" fontId="10" fillId="4" borderId="78" xfId="10" applyFont="1" applyFill="1" applyBorder="1" applyAlignment="1">
      <alignment horizontal="right"/>
    </xf>
    <xf numFmtId="0" fontId="5" fillId="3" borderId="11" xfId="10" applyFont="1" applyFill="1" applyBorder="1" applyAlignment="1">
      <alignment horizontal="left" vertical="top" wrapText="1"/>
    </xf>
    <xf numFmtId="165" fontId="7" fillId="4" borderId="11" xfId="10" applyNumberFormat="1" applyFont="1" applyFill="1" applyBorder="1"/>
    <xf numFmtId="165" fontId="7" fillId="4" borderId="43" xfId="10" applyNumberFormat="1" applyFont="1" applyFill="1" applyBorder="1"/>
    <xf numFmtId="0" fontId="5" fillId="3" borderId="6" xfId="10" applyFont="1" applyFill="1" applyBorder="1" applyAlignment="1">
      <alignment horizontal="left" vertical="top" wrapText="1"/>
    </xf>
    <xf numFmtId="1" fontId="7" fillId="4" borderId="6" xfId="10" applyNumberFormat="1" applyFont="1" applyFill="1" applyBorder="1"/>
    <xf numFmtId="1" fontId="7" fillId="4" borderId="15" xfId="10" applyNumberFormat="1" applyFont="1" applyFill="1" applyBorder="1"/>
    <xf numFmtId="1" fontId="7" fillId="4" borderId="13" xfId="10" applyNumberFormat="1" applyFont="1" applyFill="1" applyBorder="1"/>
    <xf numFmtId="0" fontId="5" fillId="3" borderId="59" xfId="10" applyFont="1" applyFill="1" applyBorder="1" applyAlignment="1">
      <alignment horizontal="left" vertical="top" wrapText="1"/>
    </xf>
    <xf numFmtId="0" fontId="8" fillId="2" borderId="3" xfId="3" applyFont="1" applyFill="1" applyBorder="1" applyAlignment="1">
      <alignment horizontal="left" wrapText="1"/>
    </xf>
    <xf numFmtId="1" fontId="7" fillId="4" borderId="59" xfId="10" applyNumberFormat="1" applyFont="1" applyFill="1" applyBorder="1"/>
    <xf numFmtId="1" fontId="7" fillId="4" borderId="60" xfId="10" applyNumberFormat="1" applyFont="1" applyFill="1" applyBorder="1"/>
    <xf numFmtId="1" fontId="7" fillId="4" borderId="80" xfId="10" applyNumberFormat="1" applyFont="1" applyFill="1" applyBorder="1"/>
    <xf numFmtId="1" fontId="8" fillId="4" borderId="80" xfId="11" applyNumberFormat="1" applyFont="1" applyFill="1" applyBorder="1"/>
    <xf numFmtId="1" fontId="8" fillId="4" borderId="61" xfId="11" applyNumberFormat="1" applyFont="1" applyFill="1" applyBorder="1"/>
    <xf numFmtId="0" fontId="5" fillId="3" borderId="7" xfId="10" applyFont="1" applyFill="1" applyBorder="1" applyAlignment="1">
      <alignment horizontal="left" vertical="top" wrapText="1"/>
    </xf>
    <xf numFmtId="0" fontId="8" fillId="2" borderId="2" xfId="3" applyFont="1" applyFill="1" applyBorder="1" applyAlignment="1">
      <alignment horizontal="left" wrapText="1"/>
    </xf>
    <xf numFmtId="0" fontId="7" fillId="4" borderId="17" xfId="10" applyFont="1" applyFill="1" applyBorder="1"/>
    <xf numFmtId="0" fontId="7" fillId="4" borderId="40" xfId="10" applyFont="1" applyFill="1" applyBorder="1"/>
    <xf numFmtId="0" fontId="5" fillId="3" borderId="3" xfId="10" applyFont="1" applyFill="1" applyBorder="1" applyAlignment="1">
      <alignment horizontal="left" vertical="top" wrapText="1"/>
    </xf>
    <xf numFmtId="1" fontId="7" fillId="4" borderId="59" xfId="10" applyNumberFormat="1" applyFont="1" applyFill="1" applyBorder="1" applyAlignment="1">
      <alignment horizontal="right"/>
    </xf>
    <xf numFmtId="1" fontId="7" fillId="4" borderId="83" xfId="10" applyNumberFormat="1" applyFont="1" applyFill="1" applyBorder="1"/>
    <xf numFmtId="1" fontId="7" fillId="4" borderId="84" xfId="10" applyNumberFormat="1" applyFont="1" applyFill="1" applyBorder="1"/>
    <xf numFmtId="1" fontId="8" fillId="4" borderId="85" xfId="11" applyNumberFormat="1" applyFont="1" applyFill="1" applyBorder="1"/>
    <xf numFmtId="1" fontId="8" fillId="4" borderId="3" xfId="11" applyNumberFormat="1" applyFont="1" applyFill="1" applyBorder="1"/>
    <xf numFmtId="0" fontId="5" fillId="3" borderId="2" xfId="10" applyFont="1" applyFill="1" applyBorder="1" applyAlignment="1">
      <alignment horizontal="left" vertical="top" wrapText="1"/>
    </xf>
    <xf numFmtId="1" fontId="7" fillId="4" borderId="7" xfId="10" applyNumberFormat="1" applyFont="1" applyFill="1" applyBorder="1" applyAlignment="1">
      <alignment horizontal="right"/>
    </xf>
    <xf numFmtId="1" fontId="7" fillId="4" borderId="7" xfId="10" applyNumberFormat="1" applyFont="1" applyFill="1" applyBorder="1"/>
    <xf numFmtId="1" fontId="7" fillId="4" borderId="23" xfId="10" applyNumberFormat="1" applyFont="1" applyFill="1" applyBorder="1"/>
    <xf numFmtId="1" fontId="8" fillId="4" borderId="22" xfId="11" applyNumberFormat="1" applyFont="1" applyFill="1" applyBorder="1"/>
    <xf numFmtId="1" fontId="8" fillId="4" borderId="78" xfId="11" applyNumberFormat="1" applyFont="1" applyFill="1" applyBorder="1"/>
    <xf numFmtId="1" fontId="7" fillId="4" borderId="17" xfId="10" applyNumberFormat="1" applyFont="1" applyFill="1" applyBorder="1"/>
    <xf numFmtId="1" fontId="7" fillId="4" borderId="65" xfId="10" applyNumberFormat="1" applyFont="1" applyFill="1" applyBorder="1"/>
    <xf numFmtId="0" fontId="10" fillId="2" borderId="3" xfId="3" applyFont="1" applyFill="1" applyBorder="1"/>
    <xf numFmtId="49" fontId="8" fillId="2" borderId="3" xfId="3" applyNumberFormat="1" applyFont="1" applyFill="1" applyBorder="1" applyAlignment="1">
      <alignment horizontal="left" wrapText="1"/>
    </xf>
    <xf numFmtId="1" fontId="7" fillId="4" borderId="3" xfId="10" applyNumberFormat="1" applyFont="1" applyFill="1" applyBorder="1"/>
    <xf numFmtId="0" fontId="10" fillId="2" borderId="2" xfId="3" applyFont="1" applyFill="1" applyBorder="1"/>
    <xf numFmtId="1" fontId="7" fillId="4" borderId="78" xfId="10" applyNumberFormat="1" applyFont="1" applyFill="1" applyBorder="1"/>
    <xf numFmtId="0" fontId="5" fillId="3" borderId="77" xfId="10" applyFont="1" applyFill="1" applyBorder="1" applyAlignment="1">
      <alignment horizontal="left" vertical="top" wrapText="1"/>
    </xf>
    <xf numFmtId="0" fontId="8" fillId="2" borderId="81" xfId="3" applyFont="1" applyFill="1" applyBorder="1" applyAlignment="1">
      <alignment horizontal="left" wrapText="1"/>
    </xf>
    <xf numFmtId="0" fontId="8" fillId="2" borderId="75" xfId="3" applyFont="1" applyFill="1" applyBorder="1" applyAlignment="1">
      <alignment horizontal="left" wrapText="1"/>
    </xf>
    <xf numFmtId="0" fontId="8" fillId="2" borderId="82" xfId="3" applyFont="1" applyFill="1" applyBorder="1" applyAlignment="1">
      <alignment horizontal="left" wrapText="1"/>
    </xf>
    <xf numFmtId="0" fontId="5" fillId="3" borderId="79" xfId="10" applyFont="1" applyFill="1" applyBorder="1" applyAlignment="1">
      <alignment horizontal="left" vertical="top" wrapText="1"/>
    </xf>
    <xf numFmtId="0" fontId="5" fillId="3" borderId="86" xfId="10" applyFont="1" applyFill="1" applyBorder="1" applyAlignment="1">
      <alignment horizontal="left" vertical="top" wrapText="1"/>
    </xf>
    <xf numFmtId="0" fontId="5" fillId="3" borderId="87" xfId="10" applyFont="1" applyFill="1" applyBorder="1" applyAlignment="1">
      <alignment horizontal="left" vertical="top" wrapText="1"/>
    </xf>
    <xf numFmtId="0" fontId="10" fillId="2" borderId="76" xfId="3" applyFont="1" applyFill="1" applyBorder="1"/>
    <xf numFmtId="0" fontId="10" fillId="2" borderId="86" xfId="3" applyFont="1" applyFill="1" applyBorder="1"/>
    <xf numFmtId="49" fontId="8" fillId="2" borderId="81" xfId="3" applyNumberFormat="1" applyFont="1" applyFill="1" applyBorder="1" applyAlignment="1">
      <alignment horizontal="left" wrapText="1"/>
    </xf>
    <xf numFmtId="0" fontId="10" fillId="2" borderId="87" xfId="3" applyFont="1" applyFill="1" applyBorder="1"/>
    <xf numFmtId="0" fontId="5" fillId="3" borderId="88" xfId="10" applyFont="1" applyFill="1" applyBorder="1" applyAlignment="1">
      <alignment horizontal="left" vertical="top" wrapText="1"/>
    </xf>
    <xf numFmtId="0" fontId="5" fillId="3" borderId="88" xfId="10" applyFont="1" applyFill="1" applyBorder="1" applyAlignment="1">
      <alignment horizontal="left" vertical="top"/>
    </xf>
    <xf numFmtId="0" fontId="8" fillId="2" borderId="70" xfId="3" applyFont="1" applyFill="1" applyBorder="1" applyAlignment="1">
      <alignment horizontal="left" wrapText="1"/>
    </xf>
    <xf numFmtId="0" fontId="8" fillId="2" borderId="89" xfId="3" applyFont="1" applyFill="1" applyBorder="1" applyAlignment="1">
      <alignment horizontal="left" wrapText="1"/>
    </xf>
    <xf numFmtId="0" fontId="10" fillId="2" borderId="90" xfId="3" applyFont="1" applyFill="1" applyBorder="1"/>
    <xf numFmtId="0" fontId="8" fillId="2" borderId="91" xfId="3" applyFont="1" applyFill="1" applyBorder="1" applyAlignment="1">
      <alignment horizontal="left" wrapText="1"/>
    </xf>
    <xf numFmtId="0" fontId="18" fillId="2" borderId="42" xfId="0" applyFont="1" applyFill="1" applyBorder="1" applyAlignment="1">
      <alignment vertical="center"/>
    </xf>
    <xf numFmtId="0" fontId="10" fillId="3" borderId="22" xfId="10" applyFont="1" applyFill="1" applyBorder="1" applyAlignment="1">
      <alignment vertical="top" wrapText="1"/>
    </xf>
    <xf numFmtId="0" fontId="8" fillId="3" borderId="40" xfId="0" applyFont="1" applyFill="1" applyBorder="1" applyAlignment="1">
      <alignment vertical="top" wrapText="1"/>
    </xf>
    <xf numFmtId="0" fontId="8" fillId="3" borderId="36" xfId="0" applyFont="1" applyFill="1" applyBorder="1" applyAlignment="1">
      <alignment vertical="top" wrapText="1"/>
    </xf>
    <xf numFmtId="0" fontId="48" fillId="3" borderId="0" xfId="13" applyFont="1" applyFill="1" applyBorder="1" applyAlignment="1">
      <alignment horizontal="left"/>
    </xf>
    <xf numFmtId="0" fontId="0" fillId="4" borderId="42" xfId="0" applyFill="1" applyBorder="1"/>
    <xf numFmtId="0" fontId="3" fillId="2" borderId="42" xfId="0" applyFont="1" applyFill="1" applyBorder="1" applyAlignment="1">
      <alignment vertical="top"/>
    </xf>
    <xf numFmtId="0" fontId="3" fillId="2" borderId="17" xfId="0" applyFont="1" applyFill="1" applyBorder="1" applyAlignment="1">
      <alignment vertical="top"/>
    </xf>
    <xf numFmtId="0" fontId="3" fillId="2" borderId="40" xfId="0" applyFont="1" applyFill="1" applyBorder="1" applyAlignment="1">
      <alignment vertical="top"/>
    </xf>
    <xf numFmtId="0" fontId="48" fillId="2" borderId="0" xfId="13" applyFont="1" applyFill="1" applyBorder="1" applyAlignment="1">
      <alignment vertical="top"/>
    </xf>
    <xf numFmtId="0" fontId="47" fillId="2" borderId="0" xfId="13" applyFill="1" applyBorder="1" applyAlignment="1">
      <alignment vertical="top"/>
    </xf>
    <xf numFmtId="0" fontId="10" fillId="2" borderId="37" xfId="0" applyFont="1" applyFill="1" applyBorder="1" applyAlignment="1">
      <alignment horizontal="right" wrapText="1"/>
    </xf>
    <xf numFmtId="0" fontId="10" fillId="2" borderId="63" xfId="0" applyFont="1" applyFill="1" applyBorder="1" applyAlignment="1">
      <alignment horizontal="right" wrapText="1"/>
    </xf>
    <xf numFmtId="0" fontId="3" fillId="3" borderId="0" xfId="0" applyFont="1" applyFill="1" applyAlignment="1">
      <alignment vertical="top"/>
    </xf>
    <xf numFmtId="0" fontId="28" fillId="3" borderId="32" xfId="0" applyFont="1" applyFill="1" applyBorder="1" applyAlignment="1">
      <alignment horizontal="left" vertical="top" wrapText="1"/>
    </xf>
    <xf numFmtId="0" fontId="28" fillId="3" borderId="0" xfId="0" applyFont="1" applyFill="1" applyAlignment="1">
      <alignment horizontal="left" vertical="top" wrapText="1"/>
    </xf>
    <xf numFmtId="0" fontId="3" fillId="3" borderId="0" xfId="0" applyFont="1" applyFill="1"/>
    <xf numFmtId="0" fontId="8" fillId="3" borderId="4" xfId="13" applyFont="1" applyFill="1" applyBorder="1" applyAlignment="1">
      <alignment vertical="top"/>
    </xf>
    <xf numFmtId="0" fontId="47" fillId="2" borderId="0" xfId="13" applyFill="1" applyBorder="1" applyAlignment="1">
      <alignment vertical="center"/>
    </xf>
    <xf numFmtId="0" fontId="48" fillId="3" borderId="0" xfId="13" applyFont="1" applyFill="1" applyBorder="1" applyAlignment="1"/>
    <xf numFmtId="0" fontId="8" fillId="3" borderId="4" xfId="13" applyFont="1" applyFill="1" applyBorder="1" applyAlignment="1"/>
    <xf numFmtId="0" fontId="3" fillId="3" borderId="35" xfId="10" applyFont="1" applyFill="1" applyBorder="1"/>
    <xf numFmtId="0" fontId="3" fillId="3" borderId="36" xfId="10" applyFont="1" applyFill="1" applyBorder="1"/>
    <xf numFmtId="0" fontId="4" fillId="3" borderId="11" xfId="10" applyFont="1" applyFill="1" applyBorder="1" applyAlignment="1">
      <alignment wrapText="1"/>
    </xf>
    <xf numFmtId="0" fontId="2" fillId="4" borderId="40" xfId="10" applyFill="1" applyBorder="1"/>
    <xf numFmtId="0" fontId="2" fillId="4" borderId="36" xfId="10" applyFill="1" applyBorder="1"/>
    <xf numFmtId="0" fontId="43" fillId="2" borderId="0" xfId="0" applyFont="1" applyFill="1" applyAlignment="1">
      <alignment wrapText="1"/>
    </xf>
    <xf numFmtId="0" fontId="0" fillId="2" borderId="0" xfId="0" applyFill="1" applyAlignment="1">
      <alignment wrapText="1"/>
    </xf>
    <xf numFmtId="0" fontId="43" fillId="2" borderId="21" xfId="0" applyFont="1" applyFill="1" applyBorder="1" applyAlignment="1">
      <alignment wrapText="1"/>
    </xf>
    <xf numFmtId="0" fontId="43" fillId="2" borderId="92" xfId="0" applyFont="1" applyFill="1" applyBorder="1" applyAlignment="1">
      <alignment wrapText="1"/>
    </xf>
    <xf numFmtId="0" fontId="43" fillId="2" borderId="93" xfId="0" applyFont="1" applyFill="1" applyBorder="1" applyAlignment="1">
      <alignment wrapText="1"/>
    </xf>
    <xf numFmtId="0" fontId="0" fillId="2" borderId="21" xfId="0" applyFill="1" applyBorder="1" applyAlignment="1">
      <alignment wrapText="1"/>
    </xf>
    <xf numFmtId="0" fontId="0" fillId="2" borderId="92" xfId="0" applyFill="1" applyBorder="1" applyAlignment="1">
      <alignment wrapText="1"/>
    </xf>
    <xf numFmtId="0" fontId="0" fillId="5" borderId="93" xfId="0" applyFill="1" applyBorder="1"/>
    <xf numFmtId="0" fontId="0" fillId="5" borderId="21" xfId="0" applyFill="1" applyBorder="1"/>
    <xf numFmtId="0" fontId="39" fillId="3" borderId="35" xfId="0" applyFont="1" applyFill="1" applyBorder="1"/>
    <xf numFmtId="0" fontId="39" fillId="3" borderId="36" xfId="0" applyFont="1" applyFill="1" applyBorder="1"/>
    <xf numFmtId="0" fontId="4" fillId="3" borderId="11" xfId="0" applyFont="1" applyFill="1" applyBorder="1" applyAlignment="1">
      <alignment wrapText="1"/>
    </xf>
    <xf numFmtId="0" fontId="4" fillId="3" borderId="34" xfId="0" applyFont="1" applyFill="1" applyBorder="1" applyAlignment="1">
      <alignment wrapText="1"/>
    </xf>
    <xf numFmtId="0" fontId="4" fillId="3" borderId="0" xfId="0" applyFont="1" applyFill="1" applyAlignment="1">
      <alignment wrapText="1"/>
    </xf>
    <xf numFmtId="0" fontId="39" fillId="3" borderId="0" xfId="0" applyFont="1" applyFill="1"/>
    <xf numFmtId="0" fontId="39" fillId="3" borderId="42" xfId="0" applyFont="1" applyFill="1" applyBorder="1"/>
    <xf numFmtId="0" fontId="4" fillId="3" borderId="17" xfId="0" applyFont="1" applyFill="1" applyBorder="1" applyAlignment="1">
      <alignment wrapText="1"/>
    </xf>
    <xf numFmtId="0" fontId="4" fillId="3" borderId="40" xfId="0" applyFont="1" applyFill="1" applyBorder="1" applyAlignment="1">
      <alignment wrapText="1"/>
    </xf>
    <xf numFmtId="0" fontId="24" fillId="3" borderId="11" xfId="10" applyFont="1" applyFill="1" applyBorder="1" applyAlignment="1">
      <alignment horizontal="center" vertical="top" wrapText="1"/>
    </xf>
    <xf numFmtId="0" fontId="24" fillId="3" borderId="6" xfId="10" applyFont="1" applyFill="1" applyBorder="1" applyAlignment="1">
      <alignment horizontal="center" vertical="top" wrapText="1"/>
    </xf>
    <xf numFmtId="0" fontId="22" fillId="4" borderId="14" xfId="10" applyFont="1" applyFill="1" applyBorder="1" applyAlignment="1">
      <alignment horizontal="left" wrapText="1"/>
    </xf>
    <xf numFmtId="0" fontId="22" fillId="4" borderId="30" xfId="0" applyFont="1" applyFill="1" applyBorder="1" applyAlignment="1">
      <alignment horizontal="left" wrapText="1"/>
    </xf>
    <xf numFmtId="0" fontId="22" fillId="4" borderId="31" xfId="0" applyFont="1" applyFill="1" applyBorder="1" applyAlignment="1">
      <alignment horizontal="left" wrapText="1"/>
    </xf>
    <xf numFmtId="0" fontId="22" fillId="3" borderId="33" xfId="0" applyFont="1" applyFill="1" applyBorder="1" applyAlignment="1">
      <alignment horizontal="left"/>
    </xf>
    <xf numFmtId="0" fontId="22" fillId="3" borderId="14" xfId="0" applyFont="1" applyFill="1" applyBorder="1" applyAlignment="1">
      <alignment horizontal="left"/>
    </xf>
    <xf numFmtId="0" fontId="45" fillId="3" borderId="0" xfId="0" applyFont="1" applyFill="1" applyAlignment="1">
      <alignment horizontal="left"/>
    </xf>
    <xf numFmtId="0" fontId="15" fillId="3" borderId="0" xfId="0" applyFont="1" applyFill="1" applyAlignment="1">
      <alignment horizontal="left"/>
    </xf>
    <xf numFmtId="0" fontId="22" fillId="4" borderId="40" xfId="10" applyFont="1" applyFill="1" applyBorder="1" applyAlignment="1">
      <alignment horizontal="left"/>
    </xf>
    <xf numFmtId="0" fontId="22" fillId="4" borderId="0" xfId="10" applyFont="1" applyFill="1" applyAlignment="1">
      <alignment horizontal="left"/>
    </xf>
    <xf numFmtId="0" fontId="22" fillId="4" borderId="42" xfId="10" applyFont="1" applyFill="1" applyBorder="1" applyAlignment="1">
      <alignment horizontal="left"/>
    </xf>
    <xf numFmtId="0" fontId="22" fillId="3" borderId="29" xfId="0" applyFont="1" applyFill="1" applyBorder="1" applyAlignment="1">
      <alignment horizontal="left"/>
    </xf>
    <xf numFmtId="0" fontId="22" fillId="3" borderId="30" xfId="0" applyFont="1" applyFill="1" applyBorder="1" applyAlignment="1">
      <alignment horizontal="left"/>
    </xf>
    <xf numFmtId="0" fontId="22" fillId="3" borderId="31" xfId="0" applyFont="1" applyFill="1" applyBorder="1" applyAlignment="1">
      <alignment horizontal="left"/>
    </xf>
    <xf numFmtId="0" fontId="33" fillId="2" borderId="32" xfId="0" applyFont="1" applyFill="1" applyBorder="1" applyAlignment="1">
      <alignment horizontal="left"/>
    </xf>
    <xf numFmtId="0" fontId="33" fillId="2" borderId="33" xfId="0" applyFont="1" applyFill="1" applyBorder="1" applyAlignment="1">
      <alignment horizontal="left"/>
    </xf>
    <xf numFmtId="0" fontId="33" fillId="2" borderId="14" xfId="0" applyFont="1" applyFill="1" applyBorder="1" applyAlignment="1">
      <alignment horizontal="left"/>
    </xf>
    <xf numFmtId="0" fontId="33" fillId="2" borderId="32" xfId="0" applyFont="1" applyFill="1" applyBorder="1" applyAlignment="1">
      <alignment horizontal="left" vertical="center"/>
    </xf>
    <xf numFmtId="0" fontId="33" fillId="2" borderId="33" xfId="0" applyFont="1" applyFill="1" applyBorder="1" applyAlignment="1">
      <alignment horizontal="left" vertical="center"/>
    </xf>
    <xf numFmtId="0" fontId="33" fillId="2" borderId="14" xfId="0" applyFont="1" applyFill="1" applyBorder="1" applyAlignment="1">
      <alignment horizontal="left" vertical="center"/>
    </xf>
    <xf numFmtId="0" fontId="16" fillId="3" borderId="1" xfId="0" applyFont="1" applyFill="1" applyBorder="1" applyAlignment="1">
      <alignment horizontal="left"/>
    </xf>
    <xf numFmtId="0" fontId="16" fillId="3" borderId="0" xfId="0" applyFont="1" applyFill="1" applyAlignment="1">
      <alignment horizontal="left"/>
    </xf>
    <xf numFmtId="0" fontId="33" fillId="4" borderId="0" xfId="0" applyFont="1" applyFill="1" applyAlignment="1">
      <alignment horizontal="left"/>
    </xf>
    <xf numFmtId="165" fontId="2" fillId="4" borderId="11" xfId="10" applyNumberFormat="1" applyFill="1" applyBorder="1"/>
    <xf numFmtId="165" fontId="2" fillId="4" borderId="36" xfId="10" applyNumberFormat="1" applyFill="1" applyBorder="1"/>
    <xf numFmtId="1" fontId="2" fillId="4" borderId="11" xfId="10" applyNumberFormat="1" applyFill="1" applyBorder="1"/>
    <xf numFmtId="1" fontId="2" fillId="4" borderId="34" xfId="10" applyNumberFormat="1" applyFill="1" applyBorder="1"/>
    <xf numFmtId="9" fontId="2" fillId="4" borderId="13" xfId="10" applyNumberFormat="1" applyFill="1" applyBorder="1"/>
    <xf numFmtId="0" fontId="2" fillId="4" borderId="26" xfId="10" applyFill="1" applyBorder="1"/>
    <xf numFmtId="1" fontId="2" fillId="4" borderId="0" xfId="10" applyNumberFormat="1" applyFill="1"/>
    <xf numFmtId="9" fontId="22" fillId="4" borderId="5" xfId="10" applyNumberFormat="1" applyFont="1" applyFill="1" applyBorder="1"/>
    <xf numFmtId="9" fontId="22" fillId="4" borderId="0" xfId="10" applyNumberFormat="1" applyFont="1" applyFill="1"/>
    <xf numFmtId="0" fontId="60" fillId="3" borderId="17" xfId="10" applyFont="1" applyFill="1" applyBorder="1" applyAlignment="1">
      <alignment horizontal="left" vertical="top" wrapText="1" indent="2"/>
    </xf>
    <xf numFmtId="1" fontId="60" fillId="4" borderId="0" xfId="10" applyNumberFormat="1" applyFont="1" applyFill="1"/>
    <xf numFmtId="0" fontId="10" fillId="2" borderId="0" xfId="3" applyFont="1" applyFill="1" applyAlignment="1">
      <alignment horizontal="left" wrapText="1"/>
    </xf>
    <xf numFmtId="1" fontId="8" fillId="4" borderId="83" xfId="10" applyNumberFormat="1" applyFont="1" applyFill="1" applyBorder="1"/>
    <xf numFmtId="1" fontId="8" fillId="4" borderId="11" xfId="10" applyNumberFormat="1" applyFont="1" applyFill="1" applyBorder="1"/>
    <xf numFmtId="1" fontId="8" fillId="4" borderId="7" xfId="10" applyNumberFormat="1" applyFont="1" applyFill="1" applyBorder="1"/>
    <xf numFmtId="1" fontId="8" fillId="4" borderId="84" xfId="10" applyNumberFormat="1" applyFont="1" applyFill="1" applyBorder="1"/>
    <xf numFmtId="1" fontId="8" fillId="4" borderId="43" xfId="10" applyNumberFormat="1" applyFont="1" applyFill="1" applyBorder="1"/>
    <xf numFmtId="1" fontId="8" fillId="4" borderId="23" xfId="10" applyNumberFormat="1" applyFont="1" applyFill="1" applyBorder="1"/>
    <xf numFmtId="0" fontId="7" fillId="4" borderId="7" xfId="10" applyFont="1" applyFill="1" applyBorder="1"/>
    <xf numFmtId="0" fontId="7" fillId="4" borderId="23" xfId="10" applyFont="1" applyFill="1" applyBorder="1"/>
    <xf numFmtId="0" fontId="7" fillId="4" borderId="22" xfId="10" applyFont="1" applyFill="1" applyBorder="1"/>
    <xf numFmtId="0" fontId="7" fillId="4" borderId="78" xfId="10" applyFont="1" applyFill="1" applyBorder="1"/>
    <xf numFmtId="3" fontId="8" fillId="4" borderId="34" xfId="11" applyNumberFormat="1" applyFont="1" applyFill="1" applyBorder="1"/>
    <xf numFmtId="3" fontId="8" fillId="4" borderId="59" xfId="11" applyNumberFormat="1" applyFont="1" applyFill="1" applyBorder="1"/>
    <xf numFmtId="3" fontId="8" fillId="4" borderId="5" xfId="11" applyNumberFormat="1" applyFont="1" applyFill="1" applyBorder="1"/>
    <xf numFmtId="3" fontId="8" fillId="4" borderId="7" xfId="11" applyNumberFormat="1" applyFont="1" applyFill="1" applyBorder="1" applyAlignment="1">
      <alignment horizontal="right"/>
    </xf>
    <xf numFmtId="3" fontId="8" fillId="4" borderId="26" xfId="10" applyNumberFormat="1" applyFont="1" applyFill="1" applyBorder="1"/>
    <xf numFmtId="3" fontId="8" fillId="4" borderId="32" xfId="10" applyNumberFormat="1" applyFont="1" applyFill="1" applyBorder="1"/>
    <xf numFmtId="3" fontId="8" fillId="4" borderId="34" xfId="10" applyNumberFormat="1" applyFont="1" applyFill="1" applyBorder="1"/>
    <xf numFmtId="3" fontId="8" fillId="4" borderId="83" xfId="10" applyNumberFormat="1" applyFont="1" applyFill="1" applyBorder="1"/>
    <xf numFmtId="3" fontId="8" fillId="4" borderId="46" xfId="10" applyNumberFormat="1" applyFont="1" applyFill="1" applyBorder="1"/>
    <xf numFmtId="3" fontId="8" fillId="4" borderId="40" xfId="10" applyNumberFormat="1" applyFont="1" applyFill="1" applyBorder="1"/>
    <xf numFmtId="3" fontId="8" fillId="4" borderId="7" xfId="10" applyNumberFormat="1" applyFont="1" applyFill="1" applyBorder="1"/>
    <xf numFmtId="3" fontId="8" fillId="4" borderId="11" xfId="10" applyNumberFormat="1" applyFont="1" applyFill="1" applyBorder="1"/>
    <xf numFmtId="166" fontId="7" fillId="4" borderId="11" xfId="11" applyNumberFormat="1" applyFont="1" applyFill="1" applyBorder="1"/>
    <xf numFmtId="166" fontId="7" fillId="4" borderId="43" xfId="11" applyNumberFormat="1" applyFont="1" applyFill="1" applyBorder="1"/>
    <xf numFmtId="171" fontId="8" fillId="3" borderId="5" xfId="1" applyNumberFormat="1" applyFont="1" applyFill="1" applyBorder="1" applyAlignment="1">
      <alignment vertical="top"/>
    </xf>
    <xf numFmtId="171" fontId="8" fillId="3" borderId="24" xfId="1" applyNumberFormat="1" applyFont="1" applyFill="1" applyBorder="1" applyAlignment="1">
      <alignment vertical="top"/>
    </xf>
    <xf numFmtId="171" fontId="8" fillId="3" borderId="5" xfId="1" applyNumberFormat="1" applyFont="1" applyFill="1" applyBorder="1" applyAlignment="1">
      <alignment horizontal="right" vertical="top"/>
    </xf>
    <xf numFmtId="3" fontId="8" fillId="4" borderId="8" xfId="10" applyNumberFormat="1" applyFont="1" applyFill="1" applyBorder="1"/>
    <xf numFmtId="3" fontId="8" fillId="4" borderId="18" xfId="10" applyNumberFormat="1" applyFont="1" applyFill="1" applyBorder="1"/>
    <xf numFmtId="3" fontId="8" fillId="4" borderId="20" xfId="10" applyNumberFormat="1" applyFont="1" applyFill="1" applyBorder="1"/>
    <xf numFmtId="3" fontId="7" fillId="4" borderId="8" xfId="10" applyNumberFormat="1" applyFont="1" applyFill="1" applyBorder="1"/>
    <xf numFmtId="3" fontId="7" fillId="4" borderId="20" xfId="10" applyNumberFormat="1" applyFont="1" applyFill="1" applyBorder="1"/>
    <xf numFmtId="3" fontId="7" fillId="4" borderId="18" xfId="10" applyNumberFormat="1" applyFont="1" applyFill="1" applyBorder="1"/>
    <xf numFmtId="3" fontId="8" fillId="4" borderId="25" xfId="10" applyNumberFormat="1" applyFont="1" applyFill="1" applyBorder="1"/>
    <xf numFmtId="0" fontId="10" fillId="2" borderId="14" xfId="0" applyFont="1" applyFill="1" applyBorder="1" applyAlignment="1">
      <alignment horizontal="left" vertical="top"/>
    </xf>
    <xf numFmtId="0" fontId="10" fillId="2" borderId="13" xfId="0" applyFont="1" applyFill="1" applyBorder="1" applyAlignment="1">
      <alignment horizontal="left" vertical="top"/>
    </xf>
    <xf numFmtId="0" fontId="8" fillId="2" borderId="13" xfId="0" applyFont="1" applyFill="1" applyBorder="1" applyAlignment="1">
      <alignment horizontal="left" vertical="top" wrapText="1" indent="1"/>
    </xf>
    <xf numFmtId="0" fontId="8" fillId="2" borderId="6" xfId="0" applyFont="1" applyFill="1" applyBorder="1"/>
    <xf numFmtId="0" fontId="8" fillId="2" borderId="22" xfId="0" applyFont="1" applyFill="1" applyBorder="1" applyAlignment="1">
      <alignment horizontal="left" vertical="top" wrapText="1" indent="1"/>
    </xf>
    <xf numFmtId="165" fontId="8" fillId="2" borderId="7" xfId="0" applyNumberFormat="1" applyFont="1" applyFill="1" applyBorder="1"/>
    <xf numFmtId="165" fontId="8" fillId="2" borderId="7" xfId="0" applyNumberFormat="1" applyFont="1" applyFill="1" applyBorder="1" applyAlignment="1">
      <alignment horizontal="right"/>
    </xf>
    <xf numFmtId="166" fontId="8" fillId="4" borderId="11" xfId="11" applyNumberFormat="1" applyFont="1" applyFill="1" applyBorder="1"/>
    <xf numFmtId="166" fontId="8" fillId="4" borderId="43" xfId="11" applyNumberFormat="1" applyFont="1" applyFill="1" applyBorder="1"/>
    <xf numFmtId="3" fontId="8" fillId="4" borderId="36" xfId="10" applyNumberFormat="1" applyFont="1" applyFill="1" applyBorder="1"/>
    <xf numFmtId="166" fontId="7" fillId="4" borderId="36" xfId="11" applyNumberFormat="1" applyFont="1" applyFill="1" applyBorder="1"/>
    <xf numFmtId="3" fontId="8" fillId="4" borderId="35" xfId="10" applyNumberFormat="1" applyFont="1" applyFill="1" applyBorder="1"/>
    <xf numFmtId="166" fontId="8" fillId="4" borderId="26" xfId="1" applyNumberFormat="1" applyFont="1" applyFill="1" applyBorder="1"/>
    <xf numFmtId="166" fontId="8" fillId="4" borderId="32" xfId="1" applyNumberFormat="1" applyFont="1" applyFill="1" applyBorder="1"/>
    <xf numFmtId="166" fontId="8" fillId="4" borderId="34" xfId="1" applyNumberFormat="1" applyFont="1" applyFill="1" applyBorder="1"/>
    <xf numFmtId="165" fontId="7" fillId="2" borderId="0" xfId="0" applyNumberFormat="1" applyFont="1" applyFill="1"/>
    <xf numFmtId="171" fontId="8" fillId="4" borderId="55" xfId="1" applyNumberFormat="1" applyFont="1" applyFill="1" applyBorder="1"/>
    <xf numFmtId="171" fontId="8" fillId="4" borderId="5" xfId="1" applyNumberFormat="1" applyFont="1" applyFill="1" applyBorder="1"/>
    <xf numFmtId="171" fontId="8" fillId="4" borderId="5" xfId="1" applyNumberFormat="1" applyFont="1" applyFill="1" applyBorder="1" applyAlignment="1">
      <alignment horizontal="right"/>
    </xf>
    <xf numFmtId="171" fontId="8" fillId="4" borderId="11" xfId="1" applyNumberFormat="1" applyFont="1" applyFill="1" applyBorder="1" applyAlignment="1">
      <alignment horizontal="right"/>
    </xf>
    <xf numFmtId="3" fontId="8" fillId="2" borderId="0" xfId="0" applyNumberFormat="1" applyFont="1" applyFill="1" applyAlignment="1">
      <alignment horizontal="right"/>
    </xf>
    <xf numFmtId="3" fontId="8" fillId="2" borderId="51" xfId="0" applyNumberFormat="1" applyFont="1" applyFill="1" applyBorder="1" applyAlignment="1">
      <alignment horizontal="right"/>
    </xf>
    <xf numFmtId="171" fontId="8" fillId="3" borderId="56" xfId="1" applyNumberFormat="1" applyFont="1" applyFill="1" applyBorder="1" applyAlignment="1">
      <alignment horizontal="right" vertical="top" wrapText="1"/>
    </xf>
    <xf numFmtId="166" fontId="8" fillId="4" borderId="0" xfId="1" applyNumberFormat="1" applyFont="1" applyFill="1" applyBorder="1"/>
    <xf numFmtId="166" fontId="8" fillId="4" borderId="44" xfId="1" applyNumberFormat="1" applyFont="1" applyFill="1" applyBorder="1"/>
    <xf numFmtId="171" fontId="7" fillId="4" borderId="36" xfId="1" applyNumberFormat="1" applyFont="1" applyFill="1" applyBorder="1"/>
    <xf numFmtId="0" fontId="7" fillId="3" borderId="2" xfId="0" applyFont="1" applyFill="1" applyBorder="1" applyAlignment="1">
      <alignment horizontal="left" vertical="top" wrapText="1"/>
    </xf>
    <xf numFmtId="166" fontId="8" fillId="4" borderId="2" xfId="1" applyNumberFormat="1" applyFont="1" applyFill="1" applyBorder="1"/>
    <xf numFmtId="166" fontId="8" fillId="4" borderId="19" xfId="1" applyNumberFormat="1" applyFont="1" applyFill="1" applyBorder="1"/>
    <xf numFmtId="171" fontId="7" fillId="4" borderId="2" xfId="1" applyNumberFormat="1" applyFont="1" applyFill="1" applyBorder="1"/>
    <xf numFmtId="1" fontId="8" fillId="4" borderId="2" xfId="1" applyNumberFormat="1" applyFont="1" applyFill="1" applyBorder="1" applyAlignment="1">
      <alignment horizontal="right"/>
    </xf>
    <xf numFmtId="0" fontId="7" fillId="3" borderId="4" xfId="0" applyFont="1" applyFill="1" applyBorder="1" applyAlignment="1">
      <alignment horizontal="left" vertical="top" wrapText="1"/>
    </xf>
    <xf numFmtId="166" fontId="8" fillId="4" borderId="4" xfId="1" applyNumberFormat="1" applyFont="1" applyFill="1" applyBorder="1"/>
    <xf numFmtId="1" fontId="8" fillId="4" borderId="45" xfId="1" applyNumberFormat="1" applyFont="1" applyFill="1" applyBorder="1"/>
    <xf numFmtId="1" fontId="8" fillId="4" borderId="4" xfId="1" applyNumberFormat="1" applyFont="1" applyFill="1" applyBorder="1" applyAlignment="1">
      <alignment horizontal="right"/>
    </xf>
    <xf numFmtId="0" fontId="62" fillId="3" borderId="0" xfId="0" applyFont="1" applyFill="1" applyAlignment="1">
      <alignment horizontal="left"/>
    </xf>
    <xf numFmtId="171" fontId="8" fillId="5" borderId="20" xfId="1" applyNumberFormat="1" applyFont="1" applyFill="1" applyBorder="1"/>
    <xf numFmtId="166" fontId="7" fillId="5" borderId="8" xfId="1" applyNumberFormat="1" applyFont="1" applyFill="1" applyBorder="1"/>
    <xf numFmtId="166" fontId="7" fillId="5" borderId="20" xfId="1" applyNumberFormat="1" applyFont="1" applyFill="1" applyBorder="1"/>
    <xf numFmtId="166" fontId="7" fillId="5" borderId="18" xfId="1" applyNumberFormat="1" applyFont="1" applyFill="1" applyBorder="1"/>
    <xf numFmtId="166" fontId="8" fillId="5" borderId="8" xfId="1" applyNumberFormat="1" applyFont="1" applyFill="1" applyBorder="1"/>
    <xf numFmtId="166" fontId="8" fillId="5" borderId="20" xfId="1" applyNumberFormat="1" applyFont="1" applyFill="1" applyBorder="1"/>
    <xf numFmtId="166" fontId="8" fillId="5" borderId="18" xfId="1" applyNumberFormat="1" applyFont="1" applyFill="1" applyBorder="1"/>
    <xf numFmtId="0" fontId="10" fillId="2" borderId="12" xfId="0" applyFont="1" applyFill="1" applyBorder="1" applyAlignment="1">
      <alignment horizontal="left" wrapText="1"/>
    </xf>
    <xf numFmtId="0" fontId="5" fillId="2" borderId="14" xfId="0" applyFont="1" applyFill="1" applyBorder="1" applyAlignment="1">
      <alignment horizontal="left" vertical="top" wrapText="1"/>
    </xf>
    <xf numFmtId="0" fontId="5" fillId="2" borderId="42" xfId="0" applyFont="1" applyFill="1" applyBorder="1" applyAlignment="1">
      <alignment horizontal="left" vertical="top" wrapText="1"/>
    </xf>
    <xf numFmtId="166" fontId="8" fillId="5" borderId="42" xfId="1" applyNumberFormat="1" applyFont="1" applyFill="1" applyBorder="1"/>
    <xf numFmtId="166" fontId="8" fillId="5" borderId="17" xfId="1" applyNumberFormat="1" applyFont="1" applyFill="1" applyBorder="1"/>
    <xf numFmtId="166" fontId="8" fillId="5" borderId="40" xfId="1" applyNumberFormat="1" applyFont="1" applyFill="1" applyBorder="1"/>
    <xf numFmtId="0" fontId="8" fillId="5" borderId="7" xfId="0" applyFont="1" applyFill="1" applyBorder="1"/>
    <xf numFmtId="0" fontId="10" fillId="2" borderId="2" xfId="0" applyFont="1" applyFill="1" applyBorder="1" applyAlignment="1">
      <alignment horizontal="right" wrapText="1"/>
    </xf>
    <xf numFmtId="0" fontId="8" fillId="5" borderId="33" xfId="0" applyFont="1" applyFill="1" applyBorder="1"/>
    <xf numFmtId="0" fontId="8" fillId="5" borderId="22" xfId="0" applyFont="1" applyFill="1" applyBorder="1"/>
    <xf numFmtId="166" fontId="8" fillId="5" borderId="0" xfId="1" applyNumberFormat="1" applyFont="1" applyFill="1" applyBorder="1"/>
    <xf numFmtId="165" fontId="8" fillId="5" borderId="32" xfId="0" applyNumberFormat="1" applyFont="1" applyFill="1" applyBorder="1"/>
    <xf numFmtId="0" fontId="8" fillId="5" borderId="46" xfId="0" applyFont="1" applyFill="1" applyBorder="1"/>
    <xf numFmtId="0" fontId="7" fillId="5" borderId="6" xfId="0" applyFont="1" applyFill="1" applyBorder="1"/>
    <xf numFmtId="0" fontId="10" fillId="2" borderId="37" xfId="0" applyFont="1" applyFill="1" applyBorder="1" applyAlignment="1">
      <alignment horizontal="left" wrapText="1"/>
    </xf>
    <xf numFmtId="0" fontId="7" fillId="2" borderId="7" xfId="0" applyFont="1" applyFill="1" applyBorder="1"/>
    <xf numFmtId="165" fontId="7" fillId="2" borderId="7" xfId="0" applyNumberFormat="1" applyFont="1" applyFill="1" applyBorder="1"/>
    <xf numFmtId="165" fontId="7" fillId="2" borderId="23" xfId="0" applyNumberFormat="1" applyFont="1" applyFill="1" applyBorder="1"/>
    <xf numFmtId="165" fontId="7" fillId="2" borderId="22" xfId="0" applyNumberFormat="1" applyFont="1" applyFill="1" applyBorder="1"/>
    <xf numFmtId="165" fontId="8" fillId="2" borderId="23" xfId="0" applyNumberFormat="1" applyFont="1" applyFill="1" applyBorder="1"/>
    <xf numFmtId="165" fontId="8" fillId="5" borderId="22" xfId="0" applyNumberFormat="1" applyFont="1" applyFill="1" applyBorder="1"/>
    <xf numFmtId="165" fontId="7" fillId="5" borderId="6" xfId="0" applyNumberFormat="1" applyFont="1" applyFill="1" applyBorder="1"/>
    <xf numFmtId="165" fontId="7" fillId="5" borderId="15" xfId="0" applyNumberFormat="1" applyFont="1" applyFill="1" applyBorder="1"/>
    <xf numFmtId="165" fontId="7" fillId="5" borderId="13" xfId="0" applyNumberFormat="1" applyFont="1" applyFill="1" applyBorder="1"/>
    <xf numFmtId="165" fontId="8" fillId="5" borderId="6" xfId="0" applyNumberFormat="1" applyFont="1" applyFill="1" applyBorder="1"/>
    <xf numFmtId="165" fontId="8" fillId="5" borderId="15" xfId="0" applyNumberFormat="1" applyFont="1" applyFill="1" applyBorder="1"/>
    <xf numFmtId="165" fontId="8" fillId="5" borderId="13" xfId="0" applyNumberFormat="1" applyFont="1" applyFill="1" applyBorder="1"/>
    <xf numFmtId="0" fontId="7" fillId="2" borderId="55" xfId="0" applyFont="1" applyFill="1" applyBorder="1"/>
    <xf numFmtId="166" fontId="7" fillId="2" borderId="54" xfId="1" applyNumberFormat="1" applyFont="1" applyFill="1" applyBorder="1"/>
    <xf numFmtId="166" fontId="7" fillId="2" borderId="94" xfId="1" applyNumberFormat="1" applyFont="1" applyFill="1" applyBorder="1"/>
    <xf numFmtId="166" fontId="8" fillId="2" borderId="54" xfId="1" applyNumberFormat="1" applyFont="1" applyFill="1" applyBorder="1"/>
    <xf numFmtId="166" fontId="8" fillId="2" borderId="94" xfId="1" applyNumberFormat="1" applyFont="1" applyFill="1" applyBorder="1"/>
    <xf numFmtId="0" fontId="7" fillId="5" borderId="21" xfId="0" applyFont="1" applyFill="1" applyBorder="1"/>
    <xf numFmtId="166" fontId="7" fillId="5" borderId="21" xfId="1" applyNumberFormat="1" applyFont="1" applyFill="1" applyBorder="1"/>
    <xf numFmtId="166" fontId="7" fillId="5" borderId="95" xfId="1" applyNumberFormat="1" applyFont="1" applyFill="1" applyBorder="1"/>
    <xf numFmtId="166" fontId="7" fillId="5" borderId="93" xfId="1" applyNumberFormat="1" applyFont="1" applyFill="1" applyBorder="1"/>
    <xf numFmtId="166" fontId="8" fillId="5" borderId="21" xfId="1" applyNumberFormat="1" applyFont="1" applyFill="1" applyBorder="1"/>
    <xf numFmtId="166" fontId="8" fillId="5" borderId="95" xfId="1" applyNumberFormat="1" applyFont="1" applyFill="1" applyBorder="1"/>
    <xf numFmtId="166" fontId="8" fillId="5" borderId="93" xfId="1" applyNumberFormat="1" applyFont="1" applyFill="1" applyBorder="1"/>
    <xf numFmtId="0" fontId="7" fillId="5" borderId="7" xfId="0" applyFont="1" applyFill="1" applyBorder="1"/>
    <xf numFmtId="165" fontId="7" fillId="5" borderId="7" xfId="0" applyNumberFormat="1" applyFont="1" applyFill="1" applyBorder="1"/>
    <xf numFmtId="165" fontId="7" fillId="5" borderId="23" xfId="0" applyNumberFormat="1" applyFont="1" applyFill="1" applyBorder="1"/>
    <xf numFmtId="165" fontId="7" fillId="5" borderId="22" xfId="0" applyNumberFormat="1" applyFont="1" applyFill="1" applyBorder="1"/>
    <xf numFmtId="165" fontId="8" fillId="5" borderId="7" xfId="0" applyNumberFormat="1" applyFont="1" applyFill="1" applyBorder="1"/>
    <xf numFmtId="165" fontId="8" fillId="5" borderId="23" xfId="0" applyNumberFormat="1" applyFont="1" applyFill="1" applyBorder="1"/>
    <xf numFmtId="0" fontId="5" fillId="5" borderId="6" xfId="0" applyFont="1" applyFill="1" applyBorder="1"/>
    <xf numFmtId="0" fontId="5" fillId="2" borderId="10" xfId="0" applyFont="1" applyFill="1" applyBorder="1" applyAlignment="1">
      <alignment horizontal="left" vertical="top" wrapText="1"/>
    </xf>
    <xf numFmtId="0" fontId="5" fillId="5" borderId="21" xfId="0" applyFont="1" applyFill="1" applyBorder="1"/>
    <xf numFmtId="0" fontId="5" fillId="5" borderId="7" xfId="0" applyFont="1" applyFill="1" applyBorder="1"/>
    <xf numFmtId="0" fontId="7" fillId="5" borderId="18" xfId="0" applyFont="1" applyFill="1" applyBorder="1"/>
    <xf numFmtId="0" fontId="10" fillId="2" borderId="9" xfId="0" applyFont="1" applyFill="1" applyBorder="1" applyAlignment="1">
      <alignment horizontal="left" wrapText="1"/>
    </xf>
    <xf numFmtId="0" fontId="7" fillId="4" borderId="35" xfId="0" applyFont="1" applyFill="1" applyBorder="1"/>
    <xf numFmtId="171" fontId="7" fillId="3" borderId="69" xfId="1" applyNumberFormat="1" applyFont="1" applyFill="1" applyBorder="1"/>
    <xf numFmtId="0" fontId="7" fillId="4" borderId="36" xfId="0" applyFont="1" applyFill="1" applyBorder="1"/>
    <xf numFmtId="166" fontId="8" fillId="4" borderId="11" xfId="1" applyNumberFormat="1" applyFont="1" applyFill="1" applyBorder="1"/>
    <xf numFmtId="166" fontId="8" fillId="4" borderId="43" xfId="1" applyNumberFormat="1" applyFont="1" applyFill="1" applyBorder="1"/>
    <xf numFmtId="166" fontId="8" fillId="4" borderId="36" xfId="1" applyNumberFormat="1" applyFont="1" applyFill="1" applyBorder="1"/>
    <xf numFmtId="166" fontId="7" fillId="4" borderId="11" xfId="1" applyNumberFormat="1" applyFont="1" applyFill="1" applyBorder="1"/>
    <xf numFmtId="0" fontId="7" fillId="4" borderId="11" xfId="0" applyFont="1" applyFill="1" applyBorder="1"/>
    <xf numFmtId="171" fontId="13" fillId="4" borderId="5" xfId="1" applyNumberFormat="1" applyFont="1" applyFill="1" applyBorder="1"/>
    <xf numFmtId="1" fontId="13" fillId="4" borderId="14" xfId="0" applyNumberFormat="1" applyFont="1" applyFill="1" applyBorder="1"/>
    <xf numFmtId="0" fontId="33" fillId="3" borderId="1" xfId="0" applyFont="1" applyFill="1" applyBorder="1" applyAlignment="1">
      <alignment horizontal="left"/>
    </xf>
    <xf numFmtId="0" fontId="22" fillId="4" borderId="0" xfId="0" applyFont="1" applyFill="1" applyAlignment="1">
      <alignment wrapText="1"/>
    </xf>
    <xf numFmtId="0" fontId="8" fillId="3" borderId="0" xfId="3" applyFont="1" applyFill="1" applyAlignment="1">
      <alignment horizontal="left"/>
    </xf>
    <xf numFmtId="0" fontId="10" fillId="3" borderId="0" xfId="3" applyFont="1" applyFill="1" applyAlignment="1">
      <alignment horizontal="left"/>
    </xf>
    <xf numFmtId="0" fontId="5" fillId="4" borderId="2" xfId="0" applyFont="1" applyFill="1" applyBorder="1"/>
    <xf numFmtId="0" fontId="5" fillId="4" borderId="3" xfId="0" applyFont="1" applyFill="1" applyBorder="1"/>
    <xf numFmtId="0" fontId="8" fillId="3" borderId="3" xfId="3" applyFont="1" applyFill="1" applyBorder="1" applyAlignment="1">
      <alignment horizontal="left" wrapText="1"/>
    </xf>
    <xf numFmtId="0" fontId="8" fillId="3" borderId="2" xfId="3" applyFont="1" applyFill="1" applyBorder="1" applyAlignment="1">
      <alignment horizontal="left" wrapText="1"/>
    </xf>
    <xf numFmtId="0" fontId="5" fillId="4" borderId="0" xfId="3" applyFont="1" applyFill="1"/>
    <xf numFmtId="1" fontId="8" fillId="4" borderId="3" xfId="0" applyNumberFormat="1" applyFont="1" applyFill="1" applyBorder="1" applyAlignment="1">
      <alignment horizontal="right"/>
    </xf>
    <xf numFmtId="1" fontId="8" fillId="4" borderId="2" xfId="0" applyNumberFormat="1" applyFont="1" applyFill="1" applyBorder="1" applyAlignment="1">
      <alignment horizontal="right"/>
    </xf>
    <xf numFmtId="0" fontId="10" fillId="3" borderId="3" xfId="3" applyFont="1" applyFill="1" applyBorder="1" applyAlignment="1">
      <alignment wrapText="1"/>
    </xf>
    <xf numFmtId="0" fontId="8" fillId="3" borderId="3" xfId="3" applyFont="1" applyFill="1" applyBorder="1" applyAlignment="1">
      <alignment horizontal="left"/>
    </xf>
    <xf numFmtId="0" fontId="8" fillId="4" borderId="3" xfId="0" applyFont="1" applyFill="1" applyBorder="1"/>
    <xf numFmtId="0" fontId="8" fillId="3" borderId="2" xfId="3" applyFont="1" applyFill="1" applyBorder="1" applyAlignment="1">
      <alignment horizontal="left"/>
    </xf>
    <xf numFmtId="1" fontId="8" fillId="4" borderId="2" xfId="0" applyNumberFormat="1" applyFont="1" applyFill="1" applyBorder="1"/>
    <xf numFmtId="0" fontId="5" fillId="4" borderId="3" xfId="3" applyFont="1" applyFill="1" applyBorder="1"/>
    <xf numFmtId="0" fontId="5" fillId="4" borderId="2" xfId="3" applyFont="1" applyFill="1" applyBorder="1"/>
    <xf numFmtId="1" fontId="8" fillId="4" borderId="3" xfId="0" applyNumberFormat="1" applyFont="1" applyFill="1" applyBorder="1"/>
    <xf numFmtId="165" fontId="7" fillId="4" borderId="5" xfId="0" applyNumberFormat="1" applyFont="1" applyFill="1" applyBorder="1"/>
    <xf numFmtId="165" fontId="7" fillId="3" borderId="34" xfId="0" applyNumberFormat="1" applyFont="1" applyFill="1" applyBorder="1"/>
    <xf numFmtId="165" fontId="7" fillId="4" borderId="32" xfId="0" applyNumberFormat="1" applyFont="1" applyFill="1" applyBorder="1"/>
    <xf numFmtId="165" fontId="8" fillId="4" borderId="32" xfId="0" applyNumberFormat="1" applyFont="1" applyFill="1" applyBorder="1"/>
    <xf numFmtId="0" fontId="8" fillId="3" borderId="35" xfId="0" applyFont="1" applyFill="1" applyBorder="1"/>
    <xf numFmtId="166" fontId="7" fillId="4" borderId="34" xfId="1" applyNumberFormat="1" applyFont="1" applyFill="1" applyBorder="1"/>
    <xf numFmtId="166" fontId="8" fillId="4" borderId="35" xfId="1" applyNumberFormat="1" applyFont="1" applyFill="1" applyBorder="1"/>
    <xf numFmtId="166" fontId="8" fillId="3" borderId="11" xfId="11" applyNumberFormat="1" applyFont="1" applyFill="1" applyBorder="1" applyAlignment="1">
      <alignment horizontal="right" vertical="top" wrapText="1"/>
    </xf>
    <xf numFmtId="166" fontId="8" fillId="3" borderId="43" xfId="11" applyNumberFormat="1" applyFont="1" applyFill="1" applyBorder="1" applyAlignment="1">
      <alignment horizontal="right" vertical="top" wrapText="1"/>
    </xf>
    <xf numFmtId="166" fontId="8" fillId="4" borderId="36" xfId="10" applyNumberFormat="1" applyFont="1" applyFill="1" applyBorder="1"/>
    <xf numFmtId="166" fontId="8" fillId="4" borderId="11" xfId="10" applyNumberFormat="1" applyFont="1" applyFill="1" applyBorder="1"/>
    <xf numFmtId="166" fontId="7" fillId="4" borderId="11" xfId="10" applyNumberFormat="1" applyFont="1" applyFill="1" applyBorder="1"/>
    <xf numFmtId="166" fontId="7" fillId="4" borderId="43" xfId="10" applyNumberFormat="1" applyFont="1" applyFill="1" applyBorder="1"/>
    <xf numFmtId="166" fontId="7" fillId="4" borderId="36" xfId="10" applyNumberFormat="1" applyFont="1" applyFill="1" applyBorder="1"/>
    <xf numFmtId="171" fontId="7" fillId="4" borderId="35" xfId="1" applyNumberFormat="1" applyFont="1" applyFill="1" applyBorder="1"/>
    <xf numFmtId="0" fontId="5" fillId="3" borderId="13" xfId="10" applyFont="1" applyFill="1" applyBorder="1" applyAlignment="1">
      <alignment horizontal="left" vertical="top" wrapText="1"/>
    </xf>
    <xf numFmtId="0" fontId="5" fillId="3" borderId="14" xfId="10" applyFont="1" applyFill="1" applyBorder="1" applyAlignment="1">
      <alignment horizontal="left" vertical="top" wrapText="1"/>
    </xf>
    <xf numFmtId="0" fontId="5" fillId="3" borderId="18" xfId="10" applyFont="1" applyFill="1" applyBorder="1" applyAlignment="1">
      <alignment horizontal="left" vertical="top" wrapText="1"/>
    </xf>
    <xf numFmtId="0" fontId="5" fillId="3" borderId="36" xfId="10" applyFont="1" applyFill="1" applyBorder="1" applyAlignment="1">
      <alignment horizontal="left" vertical="top" wrapText="1"/>
    </xf>
    <xf numFmtId="0" fontId="10" fillId="3" borderId="5" xfId="0" applyFont="1" applyFill="1" applyBorder="1" applyAlignment="1">
      <alignment horizontal="left" vertical="top" wrapText="1"/>
    </xf>
    <xf numFmtId="165" fontId="7" fillId="4" borderId="7" xfId="10" applyNumberFormat="1" applyFont="1" applyFill="1" applyBorder="1" applyAlignment="1">
      <alignment horizontal="left"/>
    </xf>
    <xf numFmtId="165" fontId="7" fillId="4" borderId="23" xfId="10" applyNumberFormat="1" applyFont="1" applyFill="1" applyBorder="1" applyAlignment="1">
      <alignment horizontal="left"/>
    </xf>
    <xf numFmtId="1" fontId="8" fillId="4" borderId="22" xfId="11" applyNumberFormat="1" applyFont="1" applyFill="1" applyBorder="1" applyAlignment="1">
      <alignment horizontal="left"/>
    </xf>
    <xf numFmtId="1" fontId="8" fillId="4" borderId="78" xfId="11" applyNumberFormat="1" applyFont="1" applyFill="1" applyBorder="1" applyAlignment="1">
      <alignment horizontal="left"/>
    </xf>
    <xf numFmtId="171" fontId="8" fillId="4" borderId="97" xfId="1" applyNumberFormat="1" applyFont="1" applyFill="1" applyBorder="1"/>
    <xf numFmtId="171" fontId="8" fillId="4" borderId="99" xfId="1" applyNumberFormat="1" applyFont="1" applyFill="1" applyBorder="1"/>
    <xf numFmtId="171" fontId="8" fillId="4" borderId="98" xfId="1" applyNumberFormat="1" applyFont="1" applyFill="1" applyBorder="1"/>
    <xf numFmtId="171" fontId="8" fillId="4" borderId="100" xfId="1" applyNumberFormat="1" applyFont="1" applyFill="1" applyBorder="1"/>
    <xf numFmtId="171" fontId="8" fillId="4" borderId="102" xfId="1" applyNumberFormat="1" applyFont="1" applyFill="1" applyBorder="1"/>
    <xf numFmtId="171" fontId="8" fillId="4" borderId="101" xfId="1" applyNumberFormat="1" applyFont="1" applyFill="1" applyBorder="1"/>
    <xf numFmtId="1" fontId="7" fillId="4" borderId="27" xfId="10" applyNumberFormat="1" applyFont="1" applyFill="1" applyBorder="1" applyAlignment="1">
      <alignment horizontal="right"/>
    </xf>
    <xf numFmtId="0" fontId="9" fillId="2" borderId="0" xfId="0" applyFont="1" applyFill="1" applyAlignment="1">
      <alignment horizontal="center" wrapText="1"/>
    </xf>
    <xf numFmtId="165" fontId="8" fillId="3" borderId="0" xfId="0" applyNumberFormat="1" applyFont="1" applyFill="1" applyAlignment="1">
      <alignment vertical="top" wrapText="1"/>
    </xf>
    <xf numFmtId="171" fontId="8" fillId="3" borderId="0" xfId="1" applyNumberFormat="1" applyFont="1" applyFill="1" applyBorder="1" applyAlignment="1">
      <alignment horizontal="right" vertical="top" wrapText="1"/>
    </xf>
    <xf numFmtId="0" fontId="5" fillId="3" borderId="17" xfId="1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40" xfId="0" applyFont="1" applyFill="1" applyBorder="1" applyAlignment="1">
      <alignment vertical="center" wrapText="1"/>
    </xf>
    <xf numFmtId="0" fontId="10" fillId="3" borderId="11" xfId="0" applyFont="1" applyFill="1" applyBorder="1" applyAlignment="1">
      <alignment horizontal="left" vertical="center" wrapText="1"/>
    </xf>
    <xf numFmtId="1" fontId="8" fillId="4" borderId="10" xfId="0" applyNumberFormat="1" applyFont="1" applyFill="1" applyBorder="1"/>
    <xf numFmtId="0" fontId="8" fillId="4" borderId="5" xfId="0" applyFont="1" applyFill="1" applyBorder="1" applyAlignment="1">
      <alignment horizontal="left"/>
    </xf>
    <xf numFmtId="3" fontId="8" fillId="2" borderId="58" xfId="0" applyNumberFormat="1" applyFont="1" applyFill="1" applyBorder="1" applyAlignment="1">
      <alignment horizontal="right"/>
    </xf>
    <xf numFmtId="0" fontId="11" fillId="3" borderId="2" xfId="0" applyFont="1" applyFill="1" applyBorder="1" applyAlignment="1">
      <alignment vertical="center"/>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9" fontId="10" fillId="2" borderId="54"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171" fontId="8" fillId="2" borderId="0" xfId="1" applyNumberFormat="1" applyFont="1" applyFill="1" applyAlignment="1">
      <alignment horizontal="right"/>
    </xf>
    <xf numFmtId="0" fontId="10" fillId="0" borderId="0" xfId="0" applyFont="1"/>
    <xf numFmtId="0" fontId="8" fillId="0" borderId="0" xfId="0" applyFont="1"/>
    <xf numFmtId="0" fontId="7" fillId="0" borderId="0" xfId="0" applyFont="1" applyAlignment="1">
      <alignment wrapText="1"/>
    </xf>
    <xf numFmtId="0" fontId="5" fillId="3" borderId="37" xfId="10" applyFont="1" applyFill="1" applyBorder="1" applyAlignment="1">
      <alignment horizontal="center" wrapText="1"/>
    </xf>
    <xf numFmtId="0" fontId="8" fillId="0" borderId="0" xfId="0" applyFont="1" applyAlignment="1">
      <alignment wrapText="1"/>
    </xf>
    <xf numFmtId="0" fontId="66" fillId="3" borderId="0" xfId="13" applyFont="1" applyFill="1" applyBorder="1" applyAlignment="1"/>
    <xf numFmtId="0" fontId="10" fillId="3" borderId="2" xfId="10" applyFont="1" applyFill="1" applyBorder="1" applyAlignment="1">
      <alignment horizontal="right"/>
    </xf>
    <xf numFmtId="0" fontId="10" fillId="4" borderId="2" xfId="10" applyFont="1" applyFill="1" applyBorder="1" applyAlignment="1">
      <alignment horizontal="right"/>
    </xf>
    <xf numFmtId="0" fontId="5" fillId="3" borderId="7" xfId="10" applyFont="1" applyFill="1" applyBorder="1" applyAlignment="1">
      <alignment horizontal="center" vertical="center" wrapText="1"/>
    </xf>
    <xf numFmtId="0" fontId="5" fillId="3" borderId="104" xfId="10" applyFont="1" applyFill="1" applyBorder="1" applyAlignment="1">
      <alignment vertical="center" wrapText="1"/>
    </xf>
    <xf numFmtId="0" fontId="10" fillId="3" borderId="5" xfId="10" applyFont="1" applyFill="1" applyBorder="1" applyAlignment="1">
      <alignment horizontal="left" vertical="top" wrapText="1"/>
    </xf>
    <xf numFmtId="0" fontId="10" fillId="3" borderId="8" xfId="10" applyFont="1" applyFill="1" applyBorder="1" applyAlignment="1">
      <alignment horizontal="left" vertical="top" wrapText="1"/>
    </xf>
    <xf numFmtId="0" fontId="10" fillId="2" borderId="12" xfId="0" applyFont="1" applyFill="1" applyBorder="1" applyAlignment="1">
      <alignment horizontal="center" vertical="center" wrapText="1"/>
    </xf>
    <xf numFmtId="0" fontId="10" fillId="2" borderId="64" xfId="0" applyFont="1" applyFill="1" applyBorder="1" applyAlignment="1">
      <alignment horizontal="left" vertical="top"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8" fillId="3" borderId="0" xfId="13" applyFont="1" applyFill="1" applyBorder="1" applyAlignment="1">
      <alignment vertical="top"/>
    </xf>
    <xf numFmtId="167" fontId="8" fillId="4" borderId="3" xfId="1" applyNumberFormat="1" applyFont="1" applyFill="1" applyBorder="1" applyAlignment="1">
      <alignment horizontal="right"/>
    </xf>
    <xf numFmtId="166" fontId="8" fillId="4" borderId="3" xfId="1" applyNumberFormat="1" applyFont="1" applyFill="1" applyBorder="1" applyAlignment="1"/>
    <xf numFmtId="166" fontId="8" fillId="4" borderId="0" xfId="1" applyNumberFormat="1" applyFont="1" applyFill="1" applyBorder="1" applyAlignment="1"/>
    <xf numFmtId="166" fontId="8" fillId="4" borderId="2" xfId="1" applyNumberFormat="1" applyFont="1" applyFill="1" applyBorder="1" applyAlignment="1"/>
    <xf numFmtId="166" fontId="8" fillId="4" borderId="4" xfId="1" applyNumberFormat="1" applyFont="1" applyFill="1" applyBorder="1" applyAlignment="1"/>
    <xf numFmtId="167" fontId="8" fillId="4" borderId="62" xfId="1" applyNumberFormat="1" applyFont="1" applyFill="1" applyBorder="1" applyAlignment="1">
      <alignment horizontal="left"/>
    </xf>
    <xf numFmtId="167" fontId="8" fillId="4" borderId="0" xfId="1" applyNumberFormat="1" applyFont="1" applyFill="1" applyBorder="1" applyAlignment="1">
      <alignment horizontal="left"/>
    </xf>
    <xf numFmtId="166" fontId="8" fillId="4" borderId="28" xfId="1" applyNumberFormat="1" applyFont="1" applyFill="1" applyBorder="1"/>
    <xf numFmtId="167" fontId="8" fillId="4" borderId="44" xfId="1" applyNumberFormat="1" applyFont="1" applyFill="1" applyBorder="1" applyAlignment="1">
      <alignment horizontal="left"/>
    </xf>
    <xf numFmtId="0" fontId="8" fillId="3" borderId="2" xfId="0" applyFont="1" applyFill="1" applyBorder="1" applyAlignment="1">
      <alignment horizontal="left" vertical="top" wrapText="1"/>
    </xf>
    <xf numFmtId="0" fontId="8" fillId="5" borderId="16" xfId="0" applyFont="1" applyFill="1" applyBorder="1"/>
    <xf numFmtId="0" fontId="8" fillId="5" borderId="23" xfId="0" applyFont="1" applyFill="1" applyBorder="1"/>
    <xf numFmtId="166" fontId="8" fillId="5" borderId="65" xfId="1" applyNumberFormat="1" applyFont="1" applyFill="1" applyBorder="1"/>
    <xf numFmtId="0" fontId="5" fillId="2" borderId="10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0" xfId="0" applyFont="1" applyFill="1" applyAlignment="1">
      <alignment horizontal="left" vertical="top" wrapText="1"/>
    </xf>
    <xf numFmtId="0" fontId="8" fillId="3" borderId="0" xfId="13" applyFont="1" applyFill="1" applyBorder="1" applyAlignment="1"/>
    <xf numFmtId="0" fontId="10" fillId="5" borderId="12" xfId="0" applyFont="1" applyFill="1" applyBorder="1" applyAlignment="1">
      <alignment horizontal="right"/>
    </xf>
    <xf numFmtId="0" fontId="10" fillId="2" borderId="2" xfId="0" applyFont="1" applyFill="1" applyBorder="1" applyAlignment="1">
      <alignment horizontal="left" vertical="top" wrapText="1"/>
    </xf>
    <xf numFmtId="0" fontId="8" fillId="2" borderId="107" xfId="0" applyFont="1" applyFill="1" applyBorder="1" applyAlignment="1">
      <alignment horizontal="left" vertical="top" wrapText="1"/>
    </xf>
    <xf numFmtId="0" fontId="8" fillId="2" borderId="55" xfId="13" applyFont="1" applyFill="1" applyBorder="1" applyAlignment="1">
      <alignment vertical="top"/>
    </xf>
    <xf numFmtId="0" fontId="8" fillId="2" borderId="54" xfId="13" applyFont="1" applyFill="1" applyBorder="1" applyAlignment="1">
      <alignment vertical="top"/>
    </xf>
    <xf numFmtId="0" fontId="8" fillId="2" borderId="108" xfId="13" applyFont="1" applyFill="1" applyBorder="1" applyAlignment="1">
      <alignment vertical="top"/>
    </xf>
    <xf numFmtId="0" fontId="7" fillId="3" borderId="3" xfId="0" applyFont="1" applyFill="1" applyBorder="1"/>
    <xf numFmtId="0" fontId="7" fillId="3" borderId="106" xfId="0" applyFont="1" applyFill="1" applyBorder="1"/>
    <xf numFmtId="171" fontId="7" fillId="3" borderId="70" xfId="1" applyNumberFormat="1" applyFont="1" applyFill="1" applyBorder="1"/>
    <xf numFmtId="0" fontId="10" fillId="2" borderId="5" xfId="0" applyFont="1" applyFill="1" applyBorder="1" applyAlignment="1">
      <alignment horizontal="left"/>
    </xf>
    <xf numFmtId="0" fontId="8" fillId="2" borderId="0" xfId="0" applyFont="1" applyFill="1" applyAlignment="1">
      <alignment horizontal="left"/>
    </xf>
    <xf numFmtId="0" fontId="8" fillId="2" borderId="32" xfId="0" applyFont="1" applyFill="1" applyBorder="1" applyAlignment="1">
      <alignment horizontal="left" vertical="center"/>
    </xf>
    <xf numFmtId="0" fontId="8" fillId="3" borderId="0" xfId="0" applyFont="1" applyFill="1" applyAlignment="1">
      <alignment horizontal="left"/>
    </xf>
    <xf numFmtId="0" fontId="8" fillId="2" borderId="5" xfId="0" applyFont="1" applyFill="1" applyBorder="1" applyAlignment="1">
      <alignment horizontal="left"/>
    </xf>
    <xf numFmtId="0" fontId="10" fillId="2" borderId="36" xfId="0" applyFont="1" applyFill="1" applyBorder="1" applyAlignment="1">
      <alignment horizontal="left" vertical="top"/>
    </xf>
    <xf numFmtId="0" fontId="10" fillId="3" borderId="56" xfId="0" applyFont="1" applyFill="1" applyBorder="1" applyAlignment="1">
      <alignment horizontal="left" vertical="top" wrapText="1" indent="2"/>
    </xf>
    <xf numFmtId="0" fontId="10" fillId="3" borderId="17" xfId="0" applyFont="1" applyFill="1" applyBorder="1" applyAlignment="1">
      <alignment horizontal="left" vertical="top" wrapText="1" indent="2"/>
    </xf>
    <xf numFmtId="0" fontId="10" fillId="3" borderId="48" xfId="0" applyFont="1" applyFill="1" applyBorder="1" applyAlignment="1">
      <alignment horizontal="left" vertical="top" wrapText="1" indent="2"/>
    </xf>
    <xf numFmtId="0" fontId="10" fillId="3" borderId="2" xfId="3" applyFont="1" applyFill="1" applyBorder="1" applyAlignment="1">
      <alignment vertical="center" wrapText="1"/>
    </xf>
    <xf numFmtId="0" fontId="10" fillId="4" borderId="2" xfId="0" applyFont="1" applyFill="1" applyBorder="1" applyAlignment="1">
      <alignment horizontal="center" vertical="center" wrapText="1"/>
    </xf>
    <xf numFmtId="0" fontId="10" fillId="3" borderId="101"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98" xfId="3" applyFont="1" applyFill="1" applyBorder="1" applyAlignment="1">
      <alignment horizontal="center" vertical="center" wrapText="1"/>
    </xf>
    <xf numFmtId="0" fontId="10" fillId="2" borderId="10" xfId="0" applyFont="1" applyFill="1" applyBorder="1" applyAlignment="1">
      <alignment horizontal="center" wrapText="1"/>
    </xf>
    <xf numFmtId="0" fontId="10" fillId="4" borderId="46" xfId="10" applyFont="1" applyFill="1" applyBorder="1" applyAlignment="1">
      <alignment horizontal="right" wrapText="1"/>
    </xf>
    <xf numFmtId="0" fontId="10" fillId="3" borderId="22" xfId="10" applyFont="1" applyFill="1" applyBorder="1" applyAlignment="1">
      <alignment horizontal="right"/>
    </xf>
    <xf numFmtId="0" fontId="10" fillId="4" borderId="22" xfId="10" applyFont="1" applyFill="1" applyBorder="1" applyAlignment="1">
      <alignment horizontal="right"/>
    </xf>
    <xf numFmtId="165" fontId="8" fillId="4" borderId="35" xfId="11" applyNumberFormat="1" applyFont="1" applyFill="1" applyBorder="1"/>
    <xf numFmtId="165" fontId="8" fillId="4" borderId="36" xfId="11" applyNumberFormat="1" applyFont="1" applyFill="1" applyBorder="1"/>
    <xf numFmtId="1" fontId="8" fillId="4" borderId="85" xfId="10" applyNumberFormat="1" applyFont="1" applyFill="1" applyBorder="1"/>
    <xf numFmtId="1" fontId="8" fillId="4" borderId="36" xfId="10" applyNumberFormat="1" applyFont="1" applyFill="1" applyBorder="1"/>
    <xf numFmtId="1" fontId="8" fillId="4" borderId="22" xfId="10" applyNumberFormat="1" applyFont="1" applyFill="1" applyBorder="1"/>
    <xf numFmtId="1" fontId="8" fillId="4" borderId="42" xfId="10" applyNumberFormat="1" applyFont="1" applyFill="1" applyBorder="1"/>
    <xf numFmtId="0" fontId="66" fillId="2" borderId="0" xfId="13" applyFont="1" applyFill="1" applyBorder="1" applyAlignment="1"/>
    <xf numFmtId="0" fontId="7" fillId="3" borderId="11" xfId="10" applyFont="1" applyFill="1" applyBorder="1" applyAlignment="1">
      <alignment horizontal="left" vertical="top"/>
    </xf>
    <xf numFmtId="0" fontId="10" fillId="3" borderId="7" xfId="10" applyFont="1" applyFill="1" applyBorder="1" applyAlignment="1">
      <alignment horizontal="left" vertical="top" wrapText="1"/>
    </xf>
    <xf numFmtId="0" fontId="10" fillId="3" borderId="7" xfId="10" applyFont="1" applyFill="1" applyBorder="1" applyAlignment="1">
      <alignment horizontal="left" wrapText="1"/>
    </xf>
    <xf numFmtId="1" fontId="8" fillId="4" borderId="60" xfId="10" applyNumberFormat="1" applyFont="1" applyFill="1" applyBorder="1"/>
    <xf numFmtId="1" fontId="8" fillId="4" borderId="16" xfId="10" applyNumberFormat="1" applyFont="1" applyFill="1" applyBorder="1"/>
    <xf numFmtId="0" fontId="11" fillId="3" borderId="0" xfId="13" applyFont="1" applyFill="1" applyBorder="1" applyAlignment="1"/>
    <xf numFmtId="0" fontId="8" fillId="3" borderId="5" xfId="10" applyFont="1" applyFill="1" applyBorder="1" applyAlignment="1">
      <alignment vertical="top" wrapText="1"/>
    </xf>
    <xf numFmtId="165" fontId="8" fillId="3" borderId="5" xfId="10" applyNumberFormat="1" applyFont="1" applyFill="1" applyBorder="1" applyAlignment="1">
      <alignment vertical="top" wrapText="1"/>
    </xf>
    <xf numFmtId="1" fontId="8" fillId="3" borderId="5" xfId="10" applyNumberFormat="1" applyFont="1" applyFill="1" applyBorder="1" applyAlignment="1">
      <alignment vertical="top" wrapText="1"/>
    </xf>
    <xf numFmtId="0" fontId="8" fillId="3" borderId="8" xfId="10" applyFont="1" applyFill="1" applyBorder="1" applyAlignment="1">
      <alignment vertical="top" wrapText="1"/>
    </xf>
    <xf numFmtId="1" fontId="8" fillId="3" borderId="8" xfId="10" applyNumberFormat="1" applyFont="1" applyFill="1" applyBorder="1" applyAlignment="1">
      <alignment vertical="top" wrapText="1"/>
    </xf>
    <xf numFmtId="0" fontId="69" fillId="3" borderId="0" xfId="13" applyFont="1" applyFill="1" applyBorder="1" applyAlignment="1">
      <alignment vertical="top" wrapText="1"/>
    </xf>
    <xf numFmtId="0" fontId="11" fillId="3" borderId="0" xfId="13" applyFont="1" applyFill="1" applyBorder="1"/>
    <xf numFmtId="0" fontId="11" fillId="3" borderId="0" xfId="13" applyFont="1" applyFill="1" applyBorder="1" applyAlignment="1">
      <alignment horizontal="left"/>
    </xf>
    <xf numFmtId="0" fontId="11" fillId="3" borderId="0" xfId="0" applyFont="1" applyFill="1" applyAlignment="1">
      <alignment horizontal="left"/>
    </xf>
    <xf numFmtId="0" fontId="11" fillId="2" borderId="42" xfId="13" applyFont="1" applyFill="1" applyBorder="1" applyAlignment="1"/>
    <xf numFmtId="0" fontId="10" fillId="2" borderId="39" xfId="0" applyFont="1" applyFill="1" applyBorder="1" applyAlignment="1">
      <alignment horizontal="right" wrapText="1"/>
    </xf>
    <xf numFmtId="0" fontId="11" fillId="2" borderId="0" xfId="13" applyFont="1" applyFill="1" applyBorder="1" applyAlignment="1"/>
    <xf numFmtId="0" fontId="11" fillId="3" borderId="0" xfId="13" applyFont="1" applyFill="1" applyBorder="1" applyAlignment="1">
      <alignment vertical="top"/>
    </xf>
    <xf numFmtId="0" fontId="11" fillId="2" borderId="0" xfId="13" applyFont="1" applyFill="1" applyBorder="1"/>
    <xf numFmtId="0" fontId="10" fillId="3" borderId="39" xfId="0" applyFont="1" applyFill="1" applyBorder="1"/>
    <xf numFmtId="0" fontId="10" fillId="2" borderId="9" xfId="0" applyFont="1" applyFill="1" applyBorder="1" applyAlignment="1">
      <alignment horizontal="center" wrapText="1"/>
    </xf>
    <xf numFmtId="0" fontId="0" fillId="4" borderId="4" xfId="0" applyFill="1" applyBorder="1"/>
    <xf numFmtId="0" fontId="8" fillId="3" borderId="0" xfId="0" applyFont="1" applyFill="1" applyAlignment="1">
      <alignment vertical="top"/>
    </xf>
    <xf numFmtId="0" fontId="10" fillId="3" borderId="0" xfId="0" applyFont="1" applyFill="1" applyAlignment="1">
      <alignment vertical="top"/>
    </xf>
    <xf numFmtId="0" fontId="10" fillId="3" borderId="0" xfId="0" applyFont="1" applyFill="1" applyAlignment="1">
      <alignment wrapText="1"/>
    </xf>
    <xf numFmtId="0" fontId="7" fillId="4" borderId="0" xfId="0" applyFont="1" applyFill="1" applyAlignment="1">
      <alignment wrapText="1"/>
    </xf>
    <xf numFmtId="0" fontId="11" fillId="2" borderId="0" xfId="0" applyFont="1" applyFill="1" applyAlignment="1">
      <alignment vertical="center"/>
    </xf>
    <xf numFmtId="0" fontId="11" fillId="0" borderId="0" xfId="0" applyFont="1"/>
    <xf numFmtId="0" fontId="8" fillId="0" borderId="0" xfId="0" applyFont="1" applyAlignment="1">
      <alignment horizontal="left" wrapText="1"/>
    </xf>
    <xf numFmtId="0" fontId="5" fillId="0" borderId="0" xfId="0" applyFont="1" applyAlignment="1">
      <alignment wrapText="1"/>
    </xf>
    <xf numFmtId="0" fontId="65" fillId="0" borderId="0" xfId="2" applyFont="1" applyBorder="1" applyAlignment="1">
      <alignment wrapText="1"/>
    </xf>
    <xf numFmtId="0" fontId="65" fillId="0" borderId="0" xfId="2" applyFont="1" applyBorder="1"/>
    <xf numFmtId="0" fontId="0" fillId="5" borderId="36"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40" xfId="0" applyFill="1" applyBorder="1" applyAlignment="1">
      <alignment horizontal="center"/>
    </xf>
    <xf numFmtId="0" fontId="0" fillId="5" borderId="40" xfId="0" applyFill="1" applyBorder="1"/>
    <xf numFmtId="165" fontId="5" fillId="5" borderId="2" xfId="0" applyNumberFormat="1" applyFont="1" applyFill="1" applyBorder="1" applyAlignment="1">
      <alignment horizontal="center"/>
    </xf>
    <xf numFmtId="165" fontId="10" fillId="5" borderId="6" xfId="0" applyNumberFormat="1" applyFont="1" applyFill="1" applyBorder="1"/>
    <xf numFmtId="165" fontId="8" fillId="5" borderId="6" xfId="0" applyNumberFormat="1" applyFont="1" applyFill="1" applyBorder="1" applyAlignment="1">
      <alignment horizontal="right"/>
    </xf>
    <xf numFmtId="171" fontId="16" fillId="5" borderId="6" xfId="1" applyNumberFormat="1" applyFont="1" applyFill="1" applyBorder="1"/>
    <xf numFmtId="165" fontId="10" fillId="5" borderId="5" xfId="0" applyNumberFormat="1" applyFont="1" applyFill="1" applyBorder="1"/>
    <xf numFmtId="165" fontId="8" fillId="5" borderId="5" xfId="0" applyNumberFormat="1" applyFont="1" applyFill="1" applyBorder="1" applyAlignment="1">
      <alignment horizontal="right"/>
    </xf>
    <xf numFmtId="171" fontId="16" fillId="5" borderId="5" xfId="1" applyNumberFormat="1" applyFont="1" applyFill="1" applyBorder="1"/>
    <xf numFmtId="1" fontId="0" fillId="5" borderId="5" xfId="0" applyNumberFormat="1" applyFill="1" applyBorder="1"/>
    <xf numFmtId="166" fontId="8" fillId="5" borderId="11" xfId="1" applyNumberFormat="1" applyFont="1" applyFill="1" applyBorder="1"/>
    <xf numFmtId="171" fontId="16" fillId="5" borderId="11" xfId="1" applyNumberFormat="1" applyFont="1" applyFill="1" applyBorder="1"/>
    <xf numFmtId="0" fontId="1" fillId="5" borderId="0" xfId="0" applyFont="1" applyFill="1" applyAlignment="1">
      <alignment horizontal="left" vertical="center"/>
    </xf>
    <xf numFmtId="0" fontId="63" fillId="5" borderId="0" xfId="0" applyFont="1" applyFill="1" applyAlignment="1">
      <alignment vertical="top"/>
    </xf>
    <xf numFmtId="0" fontId="63" fillId="5" borderId="0" xfId="0" applyFont="1" applyFill="1" applyAlignment="1">
      <alignment horizontal="left" vertical="top"/>
    </xf>
    <xf numFmtId="0" fontId="0" fillId="5" borderId="0" xfId="0" applyFill="1" applyAlignment="1">
      <alignment horizontal="left" vertical="top"/>
    </xf>
    <xf numFmtId="0" fontId="0" fillId="5" borderId="0" xfId="0" applyFill="1" applyAlignment="1">
      <alignment vertical="top"/>
    </xf>
    <xf numFmtId="0" fontId="0" fillId="5" borderId="0" xfId="0" applyFill="1" applyAlignment="1">
      <alignment vertical="center"/>
    </xf>
    <xf numFmtId="0" fontId="0" fillId="5" borderId="0" xfId="0" applyFill="1" applyAlignment="1">
      <alignment wrapText="1"/>
    </xf>
    <xf numFmtId="0" fontId="10" fillId="2" borderId="35" xfId="0" applyFont="1" applyFill="1" applyBorder="1" applyAlignment="1">
      <alignment horizontal="left" vertical="top"/>
    </xf>
    <xf numFmtId="166" fontId="8" fillId="5" borderId="36" xfId="1" applyNumberFormat="1" applyFont="1" applyFill="1" applyBorder="1"/>
    <xf numFmtId="171" fontId="8" fillId="4" borderId="0" xfId="1" applyNumberFormat="1" applyFont="1" applyFill="1" applyBorder="1"/>
    <xf numFmtId="165" fontId="8" fillId="5" borderId="0" xfId="1" applyNumberFormat="1" applyFont="1" applyFill="1" applyBorder="1"/>
    <xf numFmtId="1" fontId="8" fillId="4" borderId="109" xfId="0" applyNumberFormat="1" applyFont="1" applyFill="1" applyBorder="1" applyAlignment="1">
      <alignment horizontal="right"/>
    </xf>
    <xf numFmtId="0" fontId="0" fillId="5" borderId="2" xfId="0" applyFill="1" applyBorder="1"/>
    <xf numFmtId="0" fontId="10" fillId="2" borderId="27" xfId="0" applyFont="1" applyFill="1" applyBorder="1" applyAlignment="1">
      <alignment horizontal="left" vertical="top"/>
    </xf>
    <xf numFmtId="165" fontId="8" fillId="5" borderId="13" xfId="1" applyNumberFormat="1" applyFont="1" applyFill="1" applyBorder="1"/>
    <xf numFmtId="165" fontId="8" fillId="5" borderId="6" xfId="1" applyNumberFormat="1" applyFont="1" applyFill="1" applyBorder="1"/>
    <xf numFmtId="165" fontId="10" fillId="5" borderId="6" xfId="1" applyNumberFormat="1" applyFont="1" applyFill="1" applyBorder="1"/>
    <xf numFmtId="0" fontId="8" fillId="3" borderId="2" xfId="0" applyFont="1" applyFill="1" applyBorder="1" applyAlignment="1">
      <alignment vertical="top"/>
    </xf>
    <xf numFmtId="165" fontId="8" fillId="4" borderId="2" xfId="0" applyNumberFormat="1" applyFont="1" applyFill="1" applyBorder="1" applyAlignment="1">
      <alignment horizontal="right"/>
    </xf>
    <xf numFmtId="165" fontId="10" fillId="4" borderId="2" xfId="0" applyNumberFormat="1" applyFont="1" applyFill="1" applyBorder="1" applyAlignment="1">
      <alignment horizontal="right"/>
    </xf>
    <xf numFmtId="165" fontId="8" fillId="4" borderId="2" xfId="0" applyNumberFormat="1" applyFont="1" applyFill="1" applyBorder="1"/>
    <xf numFmtId="165" fontId="8" fillId="4" borderId="2" xfId="0" applyNumberFormat="1" applyFont="1" applyFill="1" applyBorder="1" applyAlignment="1">
      <alignment horizontal="right" wrapText="1"/>
    </xf>
    <xf numFmtId="165" fontId="10" fillId="4" borderId="2" xfId="0" applyNumberFormat="1" applyFont="1" applyFill="1" applyBorder="1" applyAlignment="1">
      <alignment horizontal="right" wrapText="1"/>
    </xf>
    <xf numFmtId="166" fontId="9" fillId="4" borderId="2" xfId="1" applyNumberFormat="1" applyFont="1" applyFill="1" applyBorder="1" applyAlignment="1">
      <alignment wrapText="1"/>
    </xf>
    <xf numFmtId="0" fontId="10" fillId="2" borderId="22" xfId="0" applyFont="1" applyFill="1" applyBorder="1" applyAlignment="1">
      <alignment horizontal="left" vertical="top"/>
    </xf>
    <xf numFmtId="165" fontId="8" fillId="5" borderId="7" xfId="0" applyNumberFormat="1" applyFont="1" applyFill="1" applyBorder="1" applyAlignment="1">
      <alignment horizontal="right"/>
    </xf>
    <xf numFmtId="165" fontId="10" fillId="5" borderId="7" xfId="0" applyNumberFormat="1" applyFont="1" applyFill="1" applyBorder="1"/>
    <xf numFmtId="171" fontId="16" fillId="5" borderId="7" xfId="1" applyNumberFormat="1" applyFont="1" applyFill="1" applyBorder="1"/>
    <xf numFmtId="0" fontId="33" fillId="5" borderId="0" xfId="0" applyFont="1" applyFill="1"/>
    <xf numFmtId="1" fontId="8" fillId="5" borderId="0" xfId="0" applyNumberFormat="1" applyFont="1" applyFill="1" applyAlignment="1">
      <alignment horizontal="right"/>
    </xf>
    <xf numFmtId="165" fontId="10" fillId="4" borderId="3" xfId="0" applyNumberFormat="1" applyFont="1" applyFill="1" applyBorder="1" applyAlignment="1">
      <alignment horizontal="right"/>
    </xf>
    <xf numFmtId="171" fontId="8" fillId="4" borderId="3" xfId="1" applyNumberFormat="1" applyFont="1" applyFill="1" applyBorder="1"/>
    <xf numFmtId="165" fontId="8" fillId="4" borderId="3" xfId="0" applyNumberFormat="1" applyFont="1" applyFill="1" applyBorder="1" applyAlignment="1">
      <alignment horizontal="right" wrapText="1"/>
    </xf>
    <xf numFmtId="165" fontId="8" fillId="5" borderId="3" xfId="1" applyNumberFormat="1" applyFont="1" applyFill="1" applyBorder="1"/>
    <xf numFmtId="0" fontId="8" fillId="3" borderId="0" xfId="3" applyFont="1" applyFill="1" applyAlignment="1">
      <alignment wrapText="1"/>
    </xf>
    <xf numFmtId="0" fontId="8" fillId="4" borderId="0" xfId="0" applyFont="1" applyFill="1" applyAlignment="1">
      <alignment wrapText="1"/>
    </xf>
    <xf numFmtId="0" fontId="8" fillId="4" borderId="4" xfId="0" applyFont="1" applyFill="1" applyBorder="1"/>
    <xf numFmtId="0" fontId="8" fillId="5" borderId="40" xfId="0" applyFont="1" applyFill="1" applyBorder="1" applyAlignment="1">
      <alignment horizontal="center"/>
    </xf>
    <xf numFmtId="0" fontId="10" fillId="3" borderId="4" xfId="0" applyFont="1" applyFill="1" applyBorder="1" applyAlignment="1">
      <alignment horizontal="left" vertical="top" wrapText="1"/>
    </xf>
    <xf numFmtId="171" fontId="8" fillId="2" borderId="0" xfId="1" applyNumberFormat="1" applyFont="1" applyFill="1" applyBorder="1" applyAlignment="1">
      <alignment horizontal="right"/>
    </xf>
    <xf numFmtId="171" fontId="8" fillId="4" borderId="2" xfId="1" applyNumberFormat="1" applyFont="1" applyFill="1" applyBorder="1"/>
    <xf numFmtId="1" fontId="8" fillId="4" borderId="110" xfId="0" applyNumberFormat="1" applyFont="1" applyFill="1" applyBorder="1" applyAlignment="1">
      <alignment horizontal="right"/>
    </xf>
    <xf numFmtId="1" fontId="8" fillId="4" borderId="111" xfId="0" applyNumberFormat="1" applyFont="1" applyFill="1" applyBorder="1" applyAlignment="1">
      <alignment horizontal="right"/>
    </xf>
    <xf numFmtId="166" fontId="8" fillId="4" borderId="3" xfId="1" applyNumberFormat="1" applyFont="1" applyFill="1" applyBorder="1"/>
    <xf numFmtId="0" fontId="65" fillId="0" borderId="0" xfId="2" applyFont="1" applyAlignment="1">
      <alignment wrapText="1"/>
    </xf>
    <xf numFmtId="0" fontId="70" fillId="0" borderId="0" xfId="17" applyFont="1" applyFill="1" applyBorder="1" applyAlignment="1">
      <alignment horizontal="left" wrapText="1"/>
    </xf>
    <xf numFmtId="0" fontId="16" fillId="3" borderId="0" xfId="0" applyFont="1" applyFill="1" applyAlignment="1">
      <alignment horizontal="left" wrapText="1"/>
    </xf>
    <xf numFmtId="0" fontId="11" fillId="5" borderId="0" xfId="13" applyFont="1" applyFill="1" applyBorder="1"/>
    <xf numFmtId="0" fontId="0" fillId="5" borderId="4" xfId="0" applyFill="1" applyBorder="1"/>
    <xf numFmtId="0" fontId="5" fillId="5" borderId="2" xfId="0" applyFont="1" applyFill="1" applyBorder="1"/>
    <xf numFmtId="0" fontId="5" fillId="5" borderId="38" xfId="0" applyFont="1" applyFill="1" applyBorder="1" applyAlignment="1">
      <alignment horizontal="right"/>
    </xf>
    <xf numFmtId="0" fontId="10" fillId="5" borderId="38" xfId="0" applyFont="1" applyFill="1" applyBorder="1" applyAlignment="1">
      <alignment horizontal="right"/>
    </xf>
    <xf numFmtId="0" fontId="5" fillId="5" borderId="66" xfId="0" applyFont="1" applyFill="1" applyBorder="1" applyAlignment="1">
      <alignment horizontal="right"/>
    </xf>
    <xf numFmtId="0" fontId="10" fillId="5" borderId="66" xfId="0" applyFont="1" applyFill="1" applyBorder="1" applyAlignment="1">
      <alignment horizontal="right"/>
    </xf>
    <xf numFmtId="0" fontId="5" fillId="5" borderId="0" xfId="0" applyFont="1" applyFill="1"/>
    <xf numFmtId="0" fontId="7" fillId="5" borderId="0" xfId="0" applyFont="1" applyFill="1"/>
    <xf numFmtId="0" fontId="7" fillId="5" borderId="44" xfId="0" applyFont="1" applyFill="1" applyBorder="1"/>
    <xf numFmtId="165" fontId="7" fillId="5" borderId="44" xfId="0" applyNumberFormat="1" applyFont="1" applyFill="1" applyBorder="1"/>
    <xf numFmtId="165" fontId="7" fillId="5" borderId="0" xfId="0" applyNumberFormat="1" applyFont="1" applyFill="1"/>
    <xf numFmtId="0" fontId="5" fillId="5" borderId="4" xfId="0" applyFont="1" applyFill="1" applyBorder="1"/>
    <xf numFmtId="171" fontId="7" fillId="5" borderId="4" xfId="1" applyNumberFormat="1" applyFont="1" applyFill="1" applyBorder="1"/>
    <xf numFmtId="171" fontId="7" fillId="5" borderId="45" xfId="1" applyNumberFormat="1" applyFont="1" applyFill="1" applyBorder="1"/>
    <xf numFmtId="0" fontId="22" fillId="5" borderId="0" xfId="0" applyFont="1" applyFill="1"/>
    <xf numFmtId="0" fontId="5" fillId="5" borderId="3" xfId="0" applyFont="1" applyFill="1" applyBorder="1"/>
    <xf numFmtId="0" fontId="7" fillId="5" borderId="3" xfId="0" applyFont="1" applyFill="1" applyBorder="1"/>
    <xf numFmtId="165" fontId="7" fillId="5" borderId="3" xfId="0" applyNumberFormat="1" applyFont="1" applyFill="1" applyBorder="1"/>
    <xf numFmtId="0" fontId="7" fillId="5" borderId="2" xfId="0" applyFont="1" applyFill="1" applyBorder="1"/>
    <xf numFmtId="171" fontId="7" fillId="5" borderId="3" xfId="1" applyNumberFormat="1" applyFont="1" applyFill="1" applyBorder="1"/>
    <xf numFmtId="171" fontId="0" fillId="5" borderId="0" xfId="1" applyNumberFormat="1" applyFont="1" applyFill="1"/>
    <xf numFmtId="0" fontId="5" fillId="5" borderId="54" xfId="0" applyFont="1" applyFill="1" applyBorder="1"/>
    <xf numFmtId="171" fontId="7" fillId="5" borderId="0" xfId="1" applyNumberFormat="1" applyFont="1" applyFill="1"/>
    <xf numFmtId="0" fontId="11" fillId="5" borderId="0" xfId="13" applyFont="1" applyFill="1" applyBorder="1" applyAlignment="1"/>
    <xf numFmtId="0" fontId="5" fillId="5" borderId="38" xfId="0" applyFont="1" applyFill="1" applyBorder="1"/>
    <xf numFmtId="3" fontId="7" fillId="5" borderId="4" xfId="0" applyNumberFormat="1" applyFont="1" applyFill="1" applyBorder="1"/>
    <xf numFmtId="3" fontId="7" fillId="5" borderId="45" xfId="0" applyNumberFormat="1" applyFont="1" applyFill="1" applyBorder="1"/>
    <xf numFmtId="0" fontId="24" fillId="5" borderId="0" xfId="0" applyFont="1" applyFill="1"/>
    <xf numFmtId="0" fontId="8" fillId="5" borderId="0" xfId="14" applyFont="1" applyFill="1"/>
    <xf numFmtId="0" fontId="8" fillId="5" borderId="4" xfId="14" applyFont="1" applyFill="1" applyBorder="1"/>
    <xf numFmtId="0" fontId="5" fillId="5" borderId="103" xfId="0" applyFont="1" applyFill="1" applyBorder="1" applyAlignment="1">
      <alignment horizontal="center" wrapText="1"/>
    </xf>
    <xf numFmtId="0" fontId="5" fillId="5" borderId="38" xfId="0" applyFont="1" applyFill="1" applyBorder="1" applyAlignment="1">
      <alignment horizontal="center" wrapText="1"/>
    </xf>
    <xf numFmtId="0" fontId="5" fillId="5" borderId="38" xfId="0" applyFont="1" applyFill="1" applyBorder="1" applyAlignment="1">
      <alignment horizontal="center"/>
    </xf>
    <xf numFmtId="0" fontId="5" fillId="5" borderId="39" xfId="0" applyFont="1" applyFill="1" applyBorder="1" applyAlignment="1">
      <alignment horizontal="center"/>
    </xf>
    <xf numFmtId="171" fontId="7" fillId="5" borderId="2" xfId="1" applyNumberFormat="1" applyFont="1" applyFill="1" applyBorder="1"/>
    <xf numFmtId="0" fontId="10" fillId="5" borderId="3" xfId="0" applyFont="1" applyFill="1" applyBorder="1"/>
    <xf numFmtId="0" fontId="10" fillId="5" borderId="0" xfId="0" applyFont="1" applyFill="1"/>
    <xf numFmtId="171" fontId="7" fillId="5" borderId="0" xfId="1" applyNumberFormat="1" applyFont="1" applyFill="1" applyBorder="1"/>
    <xf numFmtId="0" fontId="8" fillId="5" borderId="0" xfId="0" applyFont="1" applyFill="1"/>
    <xf numFmtId="0" fontId="64" fillId="5" borderId="0" xfId="0" applyFont="1" applyFill="1"/>
    <xf numFmtId="0" fontId="10" fillId="5" borderId="2" xfId="0" applyFont="1" applyFill="1" applyBorder="1"/>
    <xf numFmtId="0" fontId="8" fillId="5" borderId="2" xfId="0" applyFont="1" applyFill="1" applyBorder="1"/>
    <xf numFmtId="0" fontId="10" fillId="5" borderId="0" xfId="0" applyFont="1" applyFill="1" applyAlignment="1">
      <alignment horizontal="left"/>
    </xf>
    <xf numFmtId="0" fontId="7" fillId="5" borderId="0" xfId="0" applyFont="1" applyFill="1" applyAlignment="1">
      <alignment horizontal="left"/>
    </xf>
    <xf numFmtId="0" fontId="7" fillId="5" borderId="4" xfId="0" applyFont="1" applyFill="1" applyBorder="1"/>
    <xf numFmtId="0" fontId="13" fillId="5" borderId="11" xfId="0" applyFont="1" applyFill="1" applyBorder="1"/>
    <xf numFmtId="0" fontId="22" fillId="5" borderId="11" xfId="0" applyFont="1" applyFill="1" applyBorder="1"/>
    <xf numFmtId="0" fontId="22" fillId="5" borderId="5" xfId="0" applyFont="1" applyFill="1" applyBorder="1"/>
    <xf numFmtId="0" fontId="13" fillId="5" borderId="17" xfId="0" applyFont="1" applyFill="1" applyBorder="1"/>
    <xf numFmtId="0" fontId="13" fillId="5" borderId="40" xfId="0" applyFont="1" applyFill="1" applyBorder="1"/>
    <xf numFmtId="165" fontId="8" fillId="5" borderId="10" xfId="0" applyNumberFormat="1" applyFont="1" applyFill="1" applyBorder="1"/>
    <xf numFmtId="166" fontId="8" fillId="5" borderId="10" xfId="1" applyNumberFormat="1" applyFont="1" applyFill="1" applyBorder="1"/>
    <xf numFmtId="0" fontId="8" fillId="5" borderId="10" xfId="0" applyFont="1" applyFill="1" applyBorder="1"/>
    <xf numFmtId="166" fontId="8" fillId="5" borderId="6" xfId="1" applyNumberFormat="1" applyFont="1" applyFill="1" applyBorder="1"/>
    <xf numFmtId="0" fontId="8" fillId="5" borderId="26" xfId="0" applyFont="1" applyFill="1" applyBorder="1"/>
    <xf numFmtId="166" fontId="8" fillId="5" borderId="5" xfId="1" applyNumberFormat="1" applyFont="1" applyFill="1" applyBorder="1"/>
    <xf numFmtId="165" fontId="8" fillId="5" borderId="41" xfId="0" applyNumberFormat="1" applyFont="1" applyFill="1" applyBorder="1"/>
    <xf numFmtId="166" fontId="8" fillId="5" borderId="41" xfId="1" applyNumberFormat="1" applyFont="1" applyFill="1" applyBorder="1"/>
    <xf numFmtId="0" fontId="8" fillId="5" borderId="53" xfId="0" applyFont="1" applyFill="1" applyBorder="1"/>
    <xf numFmtId="165" fontId="8" fillId="5" borderId="41" xfId="0" applyNumberFormat="1" applyFont="1" applyFill="1" applyBorder="1" applyAlignment="1">
      <alignment horizontal="right"/>
    </xf>
    <xf numFmtId="166" fontId="8" fillId="5" borderId="7" xfId="1" applyNumberFormat="1" applyFont="1" applyFill="1" applyBorder="1"/>
    <xf numFmtId="2" fontId="8" fillId="5" borderId="7" xfId="0" applyNumberFormat="1" applyFont="1" applyFill="1" applyBorder="1"/>
    <xf numFmtId="2" fontId="8" fillId="5" borderId="26" xfId="0" applyNumberFormat="1" applyFont="1" applyFill="1" applyBorder="1"/>
    <xf numFmtId="2" fontId="8" fillId="5" borderId="32" xfId="0" applyNumberFormat="1" applyFont="1" applyFill="1" applyBorder="1"/>
    <xf numFmtId="0" fontId="22" fillId="5" borderId="6" xfId="0" applyFont="1" applyFill="1" applyBorder="1"/>
    <xf numFmtId="0" fontId="2" fillId="5" borderId="0" xfId="0" applyFont="1" applyFill="1"/>
    <xf numFmtId="0" fontId="7" fillId="5" borderId="4" xfId="14" applyFont="1" applyFill="1" applyBorder="1"/>
    <xf numFmtId="0" fontId="10" fillId="5" borderId="0" xfId="0" applyFont="1" applyFill="1" applyAlignment="1">
      <alignment horizontal="center"/>
    </xf>
    <xf numFmtId="0" fontId="10" fillId="5" borderId="96" xfId="0" applyFont="1" applyFill="1" applyBorder="1" applyAlignment="1">
      <alignment horizontal="center"/>
    </xf>
    <xf numFmtId="0" fontId="8" fillId="5" borderId="3" xfId="0" applyFont="1" applyFill="1" applyBorder="1"/>
    <xf numFmtId="0" fontId="8" fillId="5" borderId="62" xfId="0" applyFont="1" applyFill="1" applyBorder="1"/>
    <xf numFmtId="0" fontId="7" fillId="5" borderId="19" xfId="0" applyFont="1" applyFill="1" applyBorder="1"/>
    <xf numFmtId="171" fontId="8" fillId="5" borderId="0" xfId="1" applyNumberFormat="1" applyFont="1" applyFill="1" applyBorder="1"/>
    <xf numFmtId="171" fontId="8" fillId="5" borderId="44" xfId="1" applyNumberFormat="1" applyFont="1" applyFill="1" applyBorder="1"/>
    <xf numFmtId="0" fontId="63" fillId="5" borderId="0" xfId="0" applyFont="1" applyFill="1"/>
    <xf numFmtId="165" fontId="10" fillId="5" borderId="28" xfId="0" applyNumberFormat="1" applyFont="1" applyFill="1" applyBorder="1" applyAlignment="1">
      <alignment horizontal="right" wrapText="1"/>
    </xf>
    <xf numFmtId="166" fontId="9" fillId="5" borderId="32" xfId="0" applyNumberFormat="1" applyFont="1" applyFill="1" applyBorder="1"/>
    <xf numFmtId="0" fontId="45" fillId="5" borderId="5" xfId="0" applyFont="1" applyFill="1" applyBorder="1"/>
    <xf numFmtId="0" fontId="33" fillId="5" borderId="5" xfId="0" applyFont="1" applyFill="1" applyBorder="1"/>
    <xf numFmtId="166" fontId="22" fillId="5" borderId="5" xfId="0" applyNumberFormat="1" applyFont="1" applyFill="1" applyBorder="1"/>
    <xf numFmtId="0" fontId="17" fillId="5" borderId="5" xfId="0" applyFont="1" applyFill="1" applyBorder="1"/>
    <xf numFmtId="166" fontId="8" fillId="5" borderId="2" xfId="1" applyNumberFormat="1" applyFont="1" applyFill="1" applyBorder="1"/>
    <xf numFmtId="1" fontId="8" fillId="5" borderId="6" xfId="0" applyNumberFormat="1" applyFont="1" applyFill="1" applyBorder="1" applyAlignment="1">
      <alignment horizontal="right"/>
    </xf>
    <xf numFmtId="1" fontId="8" fillId="5" borderId="6" xfId="1" applyNumberFormat="1" applyFont="1" applyFill="1" applyBorder="1" applyAlignment="1">
      <alignment horizontal="right"/>
    </xf>
    <xf numFmtId="166" fontId="8" fillId="5" borderId="26" xfId="1" applyNumberFormat="1" applyFont="1" applyFill="1" applyBorder="1"/>
    <xf numFmtId="1" fontId="8" fillId="5" borderId="5" xfId="0" applyNumberFormat="1" applyFont="1" applyFill="1" applyBorder="1" applyAlignment="1">
      <alignment horizontal="right"/>
    </xf>
    <xf numFmtId="1" fontId="8" fillId="5" borderId="5" xfId="1" applyNumberFormat="1" applyFont="1" applyFill="1" applyBorder="1" applyAlignment="1">
      <alignment horizontal="right"/>
    </xf>
    <xf numFmtId="166" fontId="8" fillId="5" borderId="32" xfId="1" applyNumberFormat="1" applyFont="1" applyFill="1" applyBorder="1"/>
    <xf numFmtId="1" fontId="8" fillId="5" borderId="7" xfId="0" applyNumberFormat="1" applyFont="1" applyFill="1" applyBorder="1" applyAlignment="1">
      <alignment horizontal="right"/>
    </xf>
    <xf numFmtId="1" fontId="8" fillId="5" borderId="7" xfId="1" applyNumberFormat="1" applyFont="1" applyFill="1" applyBorder="1" applyAlignment="1">
      <alignment horizontal="right"/>
    </xf>
    <xf numFmtId="166" fontId="8" fillId="5" borderId="46" xfId="1" applyNumberFormat="1" applyFont="1" applyFill="1" applyBorder="1"/>
    <xf numFmtId="1" fontId="8" fillId="5" borderId="6" xfId="0" applyNumberFormat="1" applyFont="1" applyFill="1" applyBorder="1"/>
    <xf numFmtId="1" fontId="8" fillId="5" borderId="5" xfId="0" applyNumberFormat="1" applyFont="1" applyFill="1" applyBorder="1"/>
    <xf numFmtId="1" fontId="8" fillId="5" borderId="7" xfId="0" applyNumberFormat="1" applyFont="1" applyFill="1" applyBorder="1"/>
    <xf numFmtId="1" fontId="8" fillId="5" borderId="11" xfId="1" applyNumberFormat="1" applyFont="1" applyFill="1" applyBorder="1" applyAlignment="1">
      <alignment horizontal="right"/>
    </xf>
    <xf numFmtId="166" fontId="8" fillId="5" borderId="34" xfId="1" applyNumberFormat="1" applyFont="1" applyFill="1" applyBorder="1"/>
    <xf numFmtId="0" fontId="33" fillId="5" borderId="32" xfId="0" applyFont="1" applyFill="1" applyBorder="1" applyAlignment="1">
      <alignment horizontal="left"/>
    </xf>
    <xf numFmtId="0" fontId="33" fillId="5" borderId="33" xfId="0" applyFont="1" applyFill="1" applyBorder="1" applyAlignment="1">
      <alignment horizontal="left"/>
    </xf>
    <xf numFmtId="0" fontId="33" fillId="5" borderId="14" xfId="0" applyFont="1" applyFill="1" applyBorder="1" applyAlignment="1">
      <alignment horizontal="left"/>
    </xf>
    <xf numFmtId="0" fontId="13" fillId="4" borderId="0" xfId="10" applyFont="1" applyFill="1" applyAlignment="1">
      <alignment horizontal="left" wrapText="1"/>
    </xf>
    <xf numFmtId="0" fontId="10" fillId="3" borderId="0" xfId="0" applyFont="1" applyFill="1" applyAlignment="1">
      <alignment vertical="top" wrapText="1"/>
    </xf>
    <xf numFmtId="0" fontId="10" fillId="3" borderId="0" xfId="0" applyFont="1" applyFill="1" applyAlignment="1">
      <alignment horizontal="center" vertical="top" wrapText="1"/>
    </xf>
    <xf numFmtId="0" fontId="8" fillId="3" borderId="0" xfId="0" applyFont="1" applyFill="1" applyAlignment="1">
      <alignment horizontal="center" vertical="top" wrapText="1"/>
    </xf>
    <xf numFmtId="0" fontId="8" fillId="4" borderId="0" xfId="0" applyFont="1" applyFill="1" applyAlignment="1">
      <alignment horizontal="right"/>
    </xf>
    <xf numFmtId="0" fontId="10" fillId="3" borderId="0" xfId="0" applyFont="1" applyFill="1" applyAlignment="1">
      <alignment horizontal="left" vertical="top" wrapText="1"/>
    </xf>
    <xf numFmtId="165" fontId="8" fillId="5" borderId="0" xfId="0" applyNumberFormat="1" applyFont="1" applyFill="1" applyAlignment="1">
      <alignment horizontal="right"/>
    </xf>
    <xf numFmtId="0" fontId="30" fillId="3" borderId="0" xfId="0" applyFont="1" applyFill="1" applyAlignment="1">
      <alignment horizontal="left" wrapText="1"/>
    </xf>
    <xf numFmtId="0" fontId="10" fillId="2" borderId="52" xfId="0" applyFont="1" applyFill="1" applyBorder="1" applyAlignment="1">
      <alignment horizontal="left" vertical="top" wrapText="1"/>
    </xf>
    <xf numFmtId="0" fontId="8" fillId="3" borderId="11" xfId="10" applyFont="1" applyFill="1" applyBorder="1" applyAlignment="1">
      <alignment vertical="top" wrapText="1"/>
    </xf>
    <xf numFmtId="165" fontId="7" fillId="4" borderId="59" xfId="10" applyNumberFormat="1" applyFont="1" applyFill="1" applyBorder="1" applyAlignment="1">
      <alignment horizontal="left"/>
    </xf>
    <xf numFmtId="1" fontId="7" fillId="4" borderId="16" xfId="10" applyNumberFormat="1" applyFont="1" applyFill="1" applyBorder="1" applyAlignment="1">
      <alignment horizontal="left"/>
    </xf>
    <xf numFmtId="1" fontId="7" fillId="4" borderId="43" xfId="10" applyNumberFormat="1" applyFont="1" applyFill="1" applyBorder="1" applyAlignment="1">
      <alignment horizontal="left"/>
    </xf>
    <xf numFmtId="0" fontId="10" fillId="3" borderId="17" xfId="10" applyFont="1" applyFill="1" applyBorder="1" applyAlignment="1">
      <alignment horizontal="left" vertical="top" wrapText="1"/>
    </xf>
    <xf numFmtId="0" fontId="8" fillId="3" borderId="17" xfId="10" applyFont="1" applyFill="1" applyBorder="1" applyAlignment="1">
      <alignment horizontal="left" vertical="top" wrapText="1"/>
    </xf>
    <xf numFmtId="166" fontId="7" fillId="4" borderId="17" xfId="11" applyNumberFormat="1" applyFont="1" applyFill="1" applyBorder="1"/>
    <xf numFmtId="166" fontId="7" fillId="4" borderId="40" xfId="11" applyNumberFormat="1" applyFont="1" applyFill="1" applyBorder="1"/>
    <xf numFmtId="166" fontId="7" fillId="4" borderId="112" xfId="11" applyNumberFormat="1" applyFont="1" applyFill="1" applyBorder="1"/>
    <xf numFmtId="166" fontId="7" fillId="4" borderId="65" xfId="11" applyNumberFormat="1" applyFont="1" applyFill="1" applyBorder="1"/>
    <xf numFmtId="171" fontId="7" fillId="4" borderId="42" xfId="1" applyNumberFormat="1" applyFont="1" applyFill="1" applyBorder="1" applyAlignment="1"/>
    <xf numFmtId="171" fontId="7" fillId="4" borderId="0" xfId="1" applyNumberFormat="1" applyFont="1" applyFill="1" applyBorder="1" applyAlignment="1"/>
    <xf numFmtId="3" fontId="8" fillId="4" borderId="9" xfId="10" applyNumberFormat="1" applyFont="1" applyFill="1" applyBorder="1"/>
    <xf numFmtId="0" fontId="66" fillId="3" borderId="0" xfId="13" applyFont="1" applyFill="1" applyBorder="1" applyAlignment="1">
      <alignment horizontal="left"/>
    </xf>
    <xf numFmtId="0" fontId="10" fillId="5" borderId="39" xfId="0" applyFont="1" applyFill="1" applyBorder="1" applyAlignment="1">
      <alignment horizontal="right"/>
    </xf>
    <xf numFmtId="170" fontId="8" fillId="6" borderId="0" xfId="121" applyFont="1" applyFill="1"/>
    <xf numFmtId="0" fontId="22" fillId="11" borderId="0" xfId="0" applyFont="1" applyFill="1"/>
    <xf numFmtId="0" fontId="0" fillId="11" borderId="0" xfId="0" applyFill="1"/>
    <xf numFmtId="0" fontId="8" fillId="11" borderId="0" xfId="0" applyFont="1" applyFill="1"/>
    <xf numFmtId="0" fontId="24" fillId="11" borderId="0" xfId="0" applyFont="1" applyFill="1"/>
    <xf numFmtId="0" fontId="10" fillId="12" borderId="0" xfId="0" applyFont="1" applyFill="1"/>
    <xf numFmtId="0" fontId="67" fillId="11" borderId="0" xfId="0" applyFont="1" applyFill="1"/>
    <xf numFmtId="0" fontId="7" fillId="11" borderId="0" xfId="0" applyFont="1" applyFill="1" applyAlignment="1">
      <alignment vertical="top"/>
    </xf>
    <xf numFmtId="0" fontId="67" fillId="11" borderId="0" xfId="2" applyFont="1" applyFill="1" applyAlignment="1">
      <alignment vertical="top"/>
    </xf>
    <xf numFmtId="0" fontId="42" fillId="11" borderId="0" xfId="0" applyFont="1" applyFill="1"/>
    <xf numFmtId="0" fontId="67" fillId="12" borderId="0" xfId="2" applyFont="1" applyFill="1" applyAlignment="1">
      <alignment horizontal="left" vertical="top"/>
    </xf>
    <xf numFmtId="0" fontId="67" fillId="12" borderId="0" xfId="2" applyFont="1" applyFill="1" applyAlignment="1">
      <alignment horizontal="left" vertical="top" wrapText="1"/>
    </xf>
    <xf numFmtId="0" fontId="8" fillId="11" borderId="0" xfId="0" applyFont="1" applyFill="1" applyAlignment="1">
      <alignment horizontal="left" vertical="top" wrapText="1"/>
    </xf>
    <xf numFmtId="0" fontId="24" fillId="11" borderId="0" xfId="0" applyFont="1" applyFill="1" applyAlignment="1">
      <alignment horizontal="left" vertical="top"/>
    </xf>
    <xf numFmtId="0" fontId="24" fillId="11" borderId="0" xfId="0" applyFont="1" applyFill="1" applyAlignment="1">
      <alignment horizontal="left" vertical="top" wrapText="1"/>
    </xf>
    <xf numFmtId="0" fontId="8" fillId="12" borderId="0" xfId="0" applyFont="1" applyFill="1" applyAlignment="1">
      <alignment horizontal="left" vertical="top"/>
    </xf>
    <xf numFmtId="0" fontId="24" fillId="12" borderId="0" xfId="0" applyFont="1" applyFill="1" applyAlignment="1">
      <alignment horizontal="left" vertical="top"/>
    </xf>
    <xf numFmtId="0" fontId="8" fillId="11" borderId="0" xfId="0" applyFont="1" applyFill="1" applyAlignment="1">
      <alignment horizontal="left" vertical="top"/>
    </xf>
    <xf numFmtId="0" fontId="7" fillId="11" borderId="0" xfId="0" applyFont="1" applyFill="1"/>
    <xf numFmtId="0" fontId="42" fillId="12" borderId="0" xfId="2" applyFont="1" applyFill="1" applyAlignment="1">
      <alignment horizontal="left" vertical="top" wrapText="1"/>
    </xf>
    <xf numFmtId="0" fontId="13" fillId="11" borderId="0" xfId="0" applyFont="1" applyFill="1" applyAlignment="1">
      <alignment horizontal="left" vertical="top" wrapText="1"/>
    </xf>
    <xf numFmtId="0" fontId="13" fillId="11" borderId="0" xfId="0" applyFont="1" applyFill="1"/>
    <xf numFmtId="0" fontId="71" fillId="11" borderId="0" xfId="0" applyFont="1" applyFill="1" applyAlignment="1">
      <alignment vertical="top"/>
    </xf>
    <xf numFmtId="0" fontId="8" fillId="3" borderId="0" xfId="13" applyFont="1" applyFill="1" applyBorder="1" applyAlignment="1">
      <alignment horizontal="left"/>
    </xf>
    <xf numFmtId="0" fontId="67" fillId="3" borderId="0" xfId="2" applyFont="1" applyFill="1" applyBorder="1" applyAlignment="1">
      <alignment horizontal="left" wrapText="1"/>
    </xf>
    <xf numFmtId="0" fontId="24" fillId="11" borderId="0" xfId="0" applyFont="1" applyFill="1" applyAlignment="1">
      <alignment horizontal="left" vertical="top" wrapText="1"/>
    </xf>
    <xf numFmtId="0" fontId="68" fillId="11" borderId="0" xfId="0" applyFont="1" applyFill="1" applyAlignment="1">
      <alignment horizontal="left" wrapText="1"/>
    </xf>
    <xf numFmtId="0" fontId="13" fillId="3" borderId="0" xfId="0" applyFont="1" applyFill="1" applyAlignment="1">
      <alignment horizontal="left" wrapText="1"/>
    </xf>
    <xf numFmtId="0" fontId="13" fillId="3" borderId="0" xfId="0" applyFont="1" applyFill="1" applyAlignment="1">
      <alignment horizontal="left" vertical="top" wrapText="1"/>
    </xf>
    <xf numFmtId="0" fontId="10" fillId="3" borderId="0" xfId="0" applyFont="1" applyFill="1" applyAlignment="1">
      <alignment horizontal="center" vertical="top" wrapText="1"/>
    </xf>
    <xf numFmtId="0" fontId="10" fillId="3" borderId="0" xfId="0" applyFont="1" applyFill="1" applyAlignment="1">
      <alignment horizontal="right" textRotation="90" wrapText="1"/>
    </xf>
    <xf numFmtId="0" fontId="10" fillId="3" borderId="0" xfId="0" applyFont="1" applyFill="1" applyAlignment="1">
      <alignment horizontal="center" vertical="center" wrapText="1"/>
    </xf>
    <xf numFmtId="0" fontId="16" fillId="3" borderId="0" xfId="0" applyFont="1" applyFill="1" applyAlignment="1">
      <alignment horizontal="left" wrapText="1"/>
    </xf>
    <xf numFmtId="0" fontId="15" fillId="3" borderId="0" xfId="0" applyFont="1" applyFill="1" applyAlignment="1">
      <alignment horizontal="left"/>
    </xf>
    <xf numFmtId="0" fontId="10" fillId="2" borderId="0" xfId="0" applyFont="1" applyFill="1" applyAlignment="1">
      <alignment horizontal="center"/>
    </xf>
  </cellXfs>
  <cellStyles count="122">
    <cellStyle name="ANCLAS,REZONES Y SUS PARTES,DE FUNDICION,DE HIERRO O DE ACERO" xfId="19" xr:uid="{00000000-0005-0000-0000-000000000000}"/>
    <cellStyle name="ANCLAS,REZONES Y SUS PARTES,DE FUNDICION,DE HIERRO O DE ACERO 2" xfId="20" xr:uid="{00000000-0005-0000-0000-000001000000}"/>
    <cellStyle name="ANCLAS,REZONES Y SUS PARTES,DE FUNDICION,DE HIERRO O DE ACERO 2 2" xfId="21" xr:uid="{00000000-0005-0000-0000-000002000000}"/>
    <cellStyle name="ANCLAS,REZONES Y SUS PARTES,DE FUNDICION,DE HIERRO O DE ACERO 2 2 2" xfId="22" xr:uid="{00000000-0005-0000-0000-000003000000}"/>
    <cellStyle name="ANCLAS,REZONES Y SUS PARTES,DE FUNDICION,DE HIERRO O DE ACERO 2 2 3" xfId="23" xr:uid="{00000000-0005-0000-0000-000004000000}"/>
    <cellStyle name="ANCLAS,REZONES Y SUS PARTES,DE FUNDICION,DE HIERRO O DE ACERO 2 3" xfId="24" xr:uid="{00000000-0005-0000-0000-000005000000}"/>
    <cellStyle name="ANCLAS,REZONES Y SUS PARTES,DE FUNDICION,DE HIERRO O DE ACERO 2 3 2" xfId="25" xr:uid="{00000000-0005-0000-0000-000006000000}"/>
    <cellStyle name="ANCLAS,REZONES Y SUS PARTES,DE FUNDICION,DE HIERRO O DE ACERO 2 4" xfId="26" xr:uid="{00000000-0005-0000-0000-000007000000}"/>
    <cellStyle name="ANCLAS,REZONES Y SUS PARTES,DE FUNDICION,DE HIERRO O DE ACERO 3" xfId="27" xr:uid="{00000000-0005-0000-0000-000008000000}"/>
    <cellStyle name="ANCLAS,REZONES Y SUS PARTES,DE FUNDICION,DE HIERRO O DE ACERO 3 2" xfId="28" xr:uid="{00000000-0005-0000-0000-000009000000}"/>
    <cellStyle name="ANCLAS,REZONES Y SUS PARTES,DE FUNDICION,DE HIERRO O DE ACERO 4" xfId="29" xr:uid="{00000000-0005-0000-0000-00000A000000}"/>
    <cellStyle name="cells" xfId="30" xr:uid="{00000000-0005-0000-0000-00000B000000}"/>
    <cellStyle name="cells 2" xfId="31" xr:uid="{00000000-0005-0000-0000-00000C000000}"/>
    <cellStyle name="cells 3" xfId="32" xr:uid="{00000000-0005-0000-0000-00000D000000}"/>
    <cellStyle name="column field" xfId="33" xr:uid="{00000000-0005-0000-0000-00000E000000}"/>
    <cellStyle name="column field 2" xfId="34" xr:uid="{00000000-0005-0000-0000-00000F000000}"/>
    <cellStyle name="column field 3" xfId="35" xr:uid="{00000000-0005-0000-0000-000010000000}"/>
    <cellStyle name="Comma" xfId="1" builtinId="3"/>
    <cellStyle name="Comma 2" xfId="4" xr:uid="{00000000-0005-0000-0000-000012000000}"/>
    <cellStyle name="Comma 2 2" xfId="11" xr:uid="{00000000-0005-0000-0000-000013000000}"/>
    <cellStyle name="Comma 2 2 2" xfId="37" xr:uid="{00000000-0005-0000-0000-000014000000}"/>
    <cellStyle name="Comma 2 3" xfId="38" xr:uid="{00000000-0005-0000-0000-000015000000}"/>
    <cellStyle name="Comma 2 4" xfId="36" xr:uid="{00000000-0005-0000-0000-000016000000}"/>
    <cellStyle name="Comma 3" xfId="5" xr:uid="{00000000-0005-0000-0000-000017000000}"/>
    <cellStyle name="Comma 3 2" xfId="40" xr:uid="{00000000-0005-0000-0000-000018000000}"/>
    <cellStyle name="Comma 3 3" xfId="41" xr:uid="{00000000-0005-0000-0000-000019000000}"/>
    <cellStyle name="Comma 3 4" xfId="39" xr:uid="{00000000-0005-0000-0000-00001A000000}"/>
    <cellStyle name="Comma 4" xfId="42" xr:uid="{00000000-0005-0000-0000-00001B000000}"/>
    <cellStyle name="Comma 4 2" xfId="43" xr:uid="{00000000-0005-0000-0000-00001C000000}"/>
    <cellStyle name="Comma 4 3" xfId="44" xr:uid="{00000000-0005-0000-0000-00001D000000}"/>
    <cellStyle name="Comma 5" xfId="45" xr:uid="{00000000-0005-0000-0000-00001E000000}"/>
    <cellStyle name="Comma 5 2" xfId="46" xr:uid="{00000000-0005-0000-0000-00001F000000}"/>
    <cellStyle name="Comma 5 3" xfId="47" xr:uid="{00000000-0005-0000-0000-000020000000}"/>
    <cellStyle name="Comma 6" xfId="48" xr:uid="{00000000-0005-0000-0000-000021000000}"/>
    <cellStyle name="Comma 7" xfId="49" xr:uid="{00000000-0005-0000-0000-000022000000}"/>
    <cellStyle name="Comma 8" xfId="15" xr:uid="{00000000-0005-0000-0000-000023000000}"/>
    <cellStyle name="field" xfId="50" xr:uid="{00000000-0005-0000-0000-000024000000}"/>
    <cellStyle name="field 2" xfId="51" xr:uid="{00000000-0005-0000-0000-000025000000}"/>
    <cellStyle name="field 3" xfId="52" xr:uid="{00000000-0005-0000-0000-000026000000}"/>
    <cellStyle name="field names" xfId="53" xr:uid="{00000000-0005-0000-0000-000027000000}"/>
    <cellStyle name="field names 2" xfId="54" xr:uid="{00000000-0005-0000-0000-000028000000}"/>
    <cellStyle name="footer" xfId="55" xr:uid="{00000000-0005-0000-0000-000029000000}"/>
    <cellStyle name="footer 2" xfId="56" xr:uid="{00000000-0005-0000-0000-00002A000000}"/>
    <cellStyle name="heading" xfId="57" xr:uid="{00000000-0005-0000-0000-00002B000000}"/>
    <cellStyle name="Heading 1" xfId="13" builtinId="16"/>
    <cellStyle name="Heading 1 2" xfId="16" xr:uid="{00000000-0005-0000-0000-00002D000000}"/>
    <cellStyle name="Heading 2 2" xfId="17" xr:uid="{00000000-0005-0000-0000-00002E000000}"/>
    <cellStyle name="Heading 3 2" xfId="18" xr:uid="{00000000-0005-0000-0000-00002F000000}"/>
    <cellStyle name="heading 5" xfId="58" xr:uid="{00000000-0005-0000-0000-000030000000}"/>
    <cellStyle name="Headings" xfId="59" xr:uid="{00000000-0005-0000-0000-000031000000}"/>
    <cellStyle name="Headings 2" xfId="60" xr:uid="{00000000-0005-0000-0000-000032000000}"/>
    <cellStyle name="Headings 3" xfId="61" xr:uid="{00000000-0005-0000-0000-000033000000}"/>
    <cellStyle name="Hyperlink" xfId="2" builtinId="8"/>
    <cellStyle name="Hyperlink 2" xfId="63" xr:uid="{00000000-0005-0000-0000-000035000000}"/>
    <cellStyle name="Hyperlink 2 2" xfId="64" xr:uid="{00000000-0005-0000-0000-000036000000}"/>
    <cellStyle name="Hyperlink 2 2 2" xfId="65" xr:uid="{00000000-0005-0000-0000-000037000000}"/>
    <cellStyle name="Hyperlink 2 3" xfId="66" xr:uid="{00000000-0005-0000-0000-000038000000}"/>
    <cellStyle name="Hyperlink 3" xfId="67" xr:uid="{00000000-0005-0000-0000-000039000000}"/>
    <cellStyle name="Hyperlink 3 2" xfId="68" xr:uid="{00000000-0005-0000-0000-00003A000000}"/>
    <cellStyle name="Hyperlink 4" xfId="69" xr:uid="{00000000-0005-0000-0000-00003B000000}"/>
    <cellStyle name="Hyperlink 5" xfId="62" xr:uid="{00000000-0005-0000-0000-00003C000000}"/>
    <cellStyle name="Normal" xfId="0" builtinId="0"/>
    <cellStyle name="Normal 10" xfId="70" xr:uid="{00000000-0005-0000-0000-00003E000000}"/>
    <cellStyle name="Normal 11" xfId="14" xr:uid="{00000000-0005-0000-0000-00003F000000}"/>
    <cellStyle name="Normal 16" xfId="71" xr:uid="{00000000-0005-0000-0000-000040000000}"/>
    <cellStyle name="Normal 16 2" xfId="72" xr:uid="{00000000-0005-0000-0000-000041000000}"/>
    <cellStyle name="Normal 2" xfId="6" xr:uid="{00000000-0005-0000-0000-000042000000}"/>
    <cellStyle name="Normal 2 2" xfId="10" xr:uid="{00000000-0005-0000-0000-000043000000}"/>
    <cellStyle name="Normal 2 2 2" xfId="75" xr:uid="{00000000-0005-0000-0000-000044000000}"/>
    <cellStyle name="Normal 2 2 2 2" xfId="76" xr:uid="{00000000-0005-0000-0000-000045000000}"/>
    <cellStyle name="Normal 2 2 2 3" xfId="77" xr:uid="{00000000-0005-0000-0000-000046000000}"/>
    <cellStyle name="Normal 2 2 3" xfId="78" xr:uid="{00000000-0005-0000-0000-000047000000}"/>
    <cellStyle name="Normal 2 2 3 2" xfId="79" xr:uid="{00000000-0005-0000-0000-000048000000}"/>
    <cellStyle name="Normal 2 2 4" xfId="80" xr:uid="{00000000-0005-0000-0000-000049000000}"/>
    <cellStyle name="Normal 2 2 5" xfId="74" xr:uid="{00000000-0005-0000-0000-00004A000000}"/>
    <cellStyle name="Normal 2 3" xfId="81" xr:uid="{00000000-0005-0000-0000-00004B000000}"/>
    <cellStyle name="Normal 2 3 2" xfId="82" xr:uid="{00000000-0005-0000-0000-00004C000000}"/>
    <cellStyle name="Normal 2 4" xfId="83" xr:uid="{00000000-0005-0000-0000-00004D000000}"/>
    <cellStyle name="Normal 2 5" xfId="73" xr:uid="{00000000-0005-0000-0000-00004E000000}"/>
    <cellStyle name="Normal 3" xfId="3" xr:uid="{00000000-0005-0000-0000-00004F000000}"/>
    <cellStyle name="Normal 3 2" xfId="85" xr:uid="{00000000-0005-0000-0000-000050000000}"/>
    <cellStyle name="Normal 3 3" xfId="86" xr:uid="{00000000-0005-0000-0000-000051000000}"/>
    <cellStyle name="Normal 3 4" xfId="87" xr:uid="{00000000-0005-0000-0000-000052000000}"/>
    <cellStyle name="Normal 3 5" xfId="84" xr:uid="{00000000-0005-0000-0000-000053000000}"/>
    <cellStyle name="Normal 4" xfId="7" xr:uid="{00000000-0005-0000-0000-000054000000}"/>
    <cellStyle name="Normal 4 2" xfId="89" xr:uid="{00000000-0005-0000-0000-000055000000}"/>
    <cellStyle name="Normal 4 2 2" xfId="90" xr:uid="{00000000-0005-0000-0000-000056000000}"/>
    <cellStyle name="Normal 4 3" xfId="91" xr:uid="{00000000-0005-0000-0000-000057000000}"/>
    <cellStyle name="Normal 4 4" xfId="88" xr:uid="{00000000-0005-0000-0000-000058000000}"/>
    <cellStyle name="Normal 5" xfId="92" xr:uid="{00000000-0005-0000-0000-000059000000}"/>
    <cellStyle name="Normal 5 2" xfId="93" xr:uid="{00000000-0005-0000-0000-00005A000000}"/>
    <cellStyle name="Normal 6" xfId="94" xr:uid="{00000000-0005-0000-0000-00005B000000}"/>
    <cellStyle name="Normal 6 2" xfId="95" xr:uid="{00000000-0005-0000-0000-00005C000000}"/>
    <cellStyle name="Normal 6 3" xfId="96" xr:uid="{00000000-0005-0000-0000-00005D000000}"/>
    <cellStyle name="Normal 7" xfId="97" xr:uid="{00000000-0005-0000-0000-00005E000000}"/>
    <cellStyle name="Normal 7 2" xfId="98" xr:uid="{00000000-0005-0000-0000-00005F000000}"/>
    <cellStyle name="Normal 7 3" xfId="99" xr:uid="{00000000-0005-0000-0000-000060000000}"/>
    <cellStyle name="Normal 8" xfId="100" xr:uid="{00000000-0005-0000-0000-000061000000}"/>
    <cellStyle name="Normal 8 2" xfId="101" xr:uid="{00000000-0005-0000-0000-000062000000}"/>
    <cellStyle name="Normal 8 3" xfId="102" xr:uid="{00000000-0005-0000-0000-000063000000}"/>
    <cellStyle name="Normal 9" xfId="103" xr:uid="{00000000-0005-0000-0000-000064000000}"/>
    <cellStyle name="Normal 9 2" xfId="104" xr:uid="{00000000-0005-0000-0000-000065000000}"/>
    <cellStyle name="Normal 9 3" xfId="105" xr:uid="{00000000-0005-0000-0000-000066000000}"/>
    <cellStyle name="Normal_B3584027" xfId="12" xr:uid="{00000000-0005-0000-0000-000067000000}"/>
    <cellStyle name="Normal_Chapter_Summary" xfId="121" xr:uid="{D5BF0580-4B7F-4712-8EDE-A600F42344E0}"/>
    <cellStyle name="Note 2" xfId="106" xr:uid="{00000000-0005-0000-0000-000068000000}"/>
    <cellStyle name="Note 2 2" xfId="107" xr:uid="{00000000-0005-0000-0000-000069000000}"/>
    <cellStyle name="Paragraph Han" xfId="108" xr:uid="{00000000-0005-0000-0000-00006A000000}"/>
    <cellStyle name="Percent 2" xfId="8" xr:uid="{00000000-0005-0000-0000-00006B000000}"/>
    <cellStyle name="Percent 2 2" xfId="110" xr:uid="{00000000-0005-0000-0000-00006C000000}"/>
    <cellStyle name="Percent 2 3" xfId="109" xr:uid="{00000000-0005-0000-0000-00006D000000}"/>
    <cellStyle name="Percent 3" xfId="9" xr:uid="{00000000-0005-0000-0000-00006E000000}"/>
    <cellStyle name="Percent 3 2" xfId="112" xr:uid="{00000000-0005-0000-0000-00006F000000}"/>
    <cellStyle name="Percent 3 3" xfId="113" xr:uid="{00000000-0005-0000-0000-000070000000}"/>
    <cellStyle name="Percent 3 4" xfId="111" xr:uid="{00000000-0005-0000-0000-000071000000}"/>
    <cellStyle name="Row_Headings" xfId="114" xr:uid="{00000000-0005-0000-0000-000072000000}"/>
    <cellStyle name="rowfield" xfId="115" xr:uid="{00000000-0005-0000-0000-000073000000}"/>
    <cellStyle name="rowfield 2" xfId="116" xr:uid="{00000000-0005-0000-0000-000074000000}"/>
    <cellStyle name="rowfield 3" xfId="117" xr:uid="{00000000-0005-0000-0000-000075000000}"/>
    <cellStyle name="Test" xfId="118" xr:uid="{00000000-0005-0000-0000-000076000000}"/>
    <cellStyle name="Test 2" xfId="119" xr:uid="{00000000-0005-0000-0000-000077000000}"/>
    <cellStyle name="Test 3" xfId="120" xr:uid="{00000000-0005-0000-0000-000078000000}"/>
  </cellStyles>
  <dxfs count="555">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scheme val="none"/>
      </font>
      <numFmt numFmtId="171" formatCode="_(* #,##0_);_(* \(#,##0\);_(* &quot;-&quot;??_);_(@_)"/>
      <fill>
        <patternFill patternType="solid">
          <fgColor indexed="64"/>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patternFill>
      </fill>
      <alignment horizontal="center" vertical="center" textRotation="0" wrapText="1" indent="0" justifyLastLine="0" shrinkToFit="0" readingOrder="0"/>
    </dxf>
    <dxf>
      <font>
        <b val="0"/>
        <i/>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indexed="64"/>
        </left>
        <vertic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left" vertical="bottom" textRotation="0" wrapText="1" indent="1" justifyLastLine="0" shrinkToFit="0" readingOrder="0"/>
    </dxf>
    <dxf>
      <font>
        <b/>
        <i val="0"/>
        <strike val="0"/>
        <condense val="0"/>
        <extend val="0"/>
        <outline val="0"/>
        <shadow val="0"/>
        <u val="none"/>
        <vertAlign val="baseline"/>
        <sz val="12"/>
        <color theme="1"/>
        <name val="Arial"/>
        <scheme val="none"/>
      </font>
      <fill>
        <patternFill patternType="solid">
          <fgColor theme="0"/>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center"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2"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general" vertical="top"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theme="0"/>
          <bgColor theme="0"/>
        </patternFill>
      </fill>
      <alignment horizontal="general" vertical="center" textRotation="0" wrapText="1" indent="0" justifyLastLine="0" shrinkToFit="0" readingOrder="0"/>
    </dxf>
    <dxf>
      <font>
        <b val="0"/>
        <i/>
        <strike val="0"/>
        <condense val="0"/>
        <extend val="0"/>
        <outline val="0"/>
        <shadow val="0"/>
        <u val="none"/>
        <vertAlign val="baseline"/>
        <sz val="11"/>
        <color auto="1"/>
        <name val="Arial"/>
        <scheme val="none"/>
      </font>
      <numFmt numFmtId="171" formatCode="_(* #,##0_);_(* \(#,##0\);_(* &quot;-&quot;??_);_(@_)"/>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ill>
        <patternFill patternType="solid"/>
      </fill>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alignment horizontal="right" vertical="bottom" textRotation="0" wrapText="0" indent="0" justifyLastLine="0" shrinkToFit="0" readingOrder="0"/>
      <border diagonalUp="0" diagonalDown="0">
        <left/>
        <right style="thin">
          <color theme="0"/>
        </right>
        <top style="thin">
          <color theme="0"/>
        </top>
        <bottom style="thin">
          <color theme="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ill>
      <alignment horizontal="general"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border outline="0">
        <left style="thin">
          <color theme="0"/>
        </left>
        <right style="thin">
          <color theme="4" tint="0.39997558519241921"/>
        </right>
        <top style="medium">
          <color indexed="64"/>
        </top>
        <bottom style="medium">
          <color indexed="64"/>
        </bottom>
      </border>
    </dxf>
    <dxf>
      <fill>
        <patternFill patternType="solid"/>
      </fill>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theme="0"/>
          <bgColor indexed="65"/>
        </patternFill>
      </fill>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i val="0"/>
        <strike val="0"/>
        <outline val="0"/>
        <shadow val="0"/>
        <u val="none"/>
        <vertAlign val="baseline"/>
        <sz val="12"/>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ont>
        <sz val="12"/>
        <color auto="1"/>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indexed="64"/>
          <bgColor indexed="65"/>
        </patternFill>
      </fill>
      <border diagonalUp="0" diagonalDown="0">
        <left/>
        <right style="thin">
          <color theme="0"/>
        </right>
        <top style="thin">
          <color theme="0"/>
        </top>
        <bottom style="thin">
          <color theme="0"/>
        </bottom>
        <vertical/>
        <horizontal/>
      </border>
    </dxf>
    <dxf>
      <border outline="0">
        <left style="thin">
          <color theme="0"/>
        </left>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z val="12"/>
        <color auto="1"/>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top style="thin">
          <color auto="1"/>
        </top>
        <bottom style="thin">
          <color auto="1"/>
        </bottom>
        <vertical/>
        <horizontal style="thin">
          <color auto="1"/>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top style="thin">
          <color auto="1"/>
        </top>
        <bottom style="thin">
          <color auto="1"/>
        </bottom>
        <vertical/>
        <horizontal style="thin">
          <color auto="1"/>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b/>
        <strike val="0"/>
        <outline val="0"/>
        <shadow val="0"/>
        <u val="none"/>
        <vertAlign val="baseline"/>
        <sz val="12"/>
        <color theme="1"/>
        <name val="Arial"/>
        <scheme val="none"/>
      </font>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font>
        <b/>
        <i val="0"/>
        <strike val="0"/>
        <condense val="0"/>
        <extend val="0"/>
        <outline val="0"/>
        <shadow val="0"/>
        <u val="none"/>
        <vertAlign val="baseline"/>
        <sz val="12"/>
        <color theme="1"/>
        <name val="Arial"/>
        <family val="2"/>
        <scheme val="none"/>
      </font>
      <border diagonalUp="0" diagonalDown="0">
        <left/>
        <right/>
        <top/>
        <bottom style="thin">
          <color indexed="64"/>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numFmt numFmtId="0" formatCode="General"/>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vertical/>
        <horizontal/>
      </border>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1"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1" justifyLastLine="0" shrinkToFit="0" readingOrder="0"/>
      <border diagonalUp="0" diagonalDown="0">
        <left style="thin">
          <color theme="0"/>
        </left>
        <right style="thin">
          <color theme="0"/>
        </right>
        <top/>
        <bottom style="thin">
          <color theme="0"/>
        </bottom>
        <vertical/>
        <horizontal/>
      </border>
    </dxf>
    <dxf>
      <border outline="0">
        <top style="medium">
          <color indexed="64"/>
        </top>
        <bottom style="double">
          <color indexed="64"/>
        </bottom>
      </border>
    </dxf>
    <dxf>
      <fill>
        <patternFill patternType="solid">
          <fgColor theme="0"/>
          <bgColor indexed="65"/>
        </patternFill>
      </fill>
      <alignment horizontal="right" vertical="bottom" textRotation="0" wrapText="0" indent="0" justifyLastLine="0" shrinkToFit="0" readingOrder="0"/>
    </dxf>
    <dxf>
      <border outline="0">
        <bottom style="thin">
          <color indexed="64"/>
        </bottom>
      </border>
    </dxf>
    <dxf>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theme="0"/>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font>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theme="0"/>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ill>
        <patternFill patternType="solid">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general" vertical="top" textRotation="0" wrapText="1" indent="0" justifyLastLine="0" shrinkToFit="0" readingOrder="0"/>
      <border diagonalUp="0" diagonalDown="0" outline="0">
        <left/>
        <right/>
        <bottom/>
      </border>
    </dxf>
    <dxf>
      <font>
        <b val="0"/>
        <i val="0"/>
        <strike val="0"/>
        <condense val="0"/>
        <extend val="0"/>
        <outline val="0"/>
        <shadow val="0"/>
        <u val="none"/>
        <vertAlign val="baseline"/>
        <sz val="10"/>
        <color auto="1"/>
        <name val="Arial"/>
        <scheme val="none"/>
      </font>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theme="0"/>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vertic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border diagonalUp="0" diagonalDown="0">
        <left style="thin">
          <color theme="0"/>
        </left>
        <right/>
        <top style="thin">
          <color theme="0"/>
        </top>
        <bottom style="thin">
          <color theme="0"/>
        </bottom>
        <vertical/>
        <horizontal/>
      </border>
    </dxf>
    <dxf>
      <font>
        <b val="0"/>
        <i/>
        <strike val="0"/>
        <condense val="0"/>
        <extend val="0"/>
        <outline val="0"/>
        <shadow val="0"/>
        <u val="none"/>
        <vertAlign val="baseline"/>
        <sz val="12"/>
        <color auto="1"/>
        <name val="Arial"/>
        <scheme val="none"/>
      </font>
      <numFmt numFmtId="166" formatCode="_-* #,##0_-;\-* #,##0_-;_-* &quot;-&quot;??_-;_-@_-"/>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left style="thin">
          <color theme="0"/>
        </left>
        <right style="thin">
          <color theme="0"/>
        </right>
        <bottom style="medium">
          <color indexed="64"/>
        </bottom>
      </border>
    </dxf>
    <dxf>
      <border>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Arial"/>
        <family val="2"/>
        <scheme val="none"/>
      </font>
      <numFmt numFmtId="171" formatCode="_(* #,##0_);_(* \(#,##0\);_(* &quot;-&quot;??_);_(@_)"/>
      <fill>
        <patternFill patternType="solid">
          <fgColor theme="0"/>
          <bgColor theme="0"/>
        </patternFill>
      </fill>
      <alignment horizontal="general" vertical="top"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theme="0"/>
          <bgColor theme="0"/>
        </patternFill>
      </fill>
      <alignment horizontal="left" vertical="top" textRotation="0" wrapText="1" indent="2"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right style="thin">
          <color theme="0"/>
        </right>
        <bottom style="medium">
          <color indexed="64"/>
        </bottom>
      </border>
    </dxf>
    <dxf>
      <font>
        <b val="0"/>
        <i val="0"/>
        <strike val="0"/>
        <condense val="0"/>
        <extend val="0"/>
        <outline val="0"/>
        <shadow val="0"/>
        <u val="none"/>
        <vertAlign val="baseline"/>
        <sz val="12"/>
        <color theme="1"/>
        <name val="Arial"/>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border diagonalUp="0" diagonalDown="0" outline="0">
        <left/>
        <right/>
        <top/>
        <bottom style="thin">
          <color indexed="64"/>
        </bottom>
      </border>
    </dxf>
    <dxf>
      <border outline="0">
        <top style="medium">
          <color indexed="64"/>
        </top>
        <bottom style="medium">
          <color indexed="64"/>
        </bottom>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FF0000"/>
        <name val="Arial"/>
        <scheme val="none"/>
      </font>
      <numFmt numFmtId="3" formatCode="#,##0"/>
      <fill>
        <patternFill patternType="solid">
          <fgColor theme="0"/>
          <bgColor indexed="65"/>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outline="0">
        <left/>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2"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border outline="0">
        <right style="thin">
          <color theme="0"/>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s>
  <tableStyles count="0" defaultTableStyle="TableStyleMedium2" defaultPivotStyle="PivotStyleLight16"/>
  <colors>
    <mruColors>
      <color rgb="FFFF00FF"/>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TD1_Travelled_Yesterday" displayName="Table_TD1_Travelled_Yesterday" ref="A4:Y44" totalsRowShown="0" headerRowDxfId="554" headerRowBorderDxfId="553" tableBorderDxfId="552" headerRowCellStyle="Normal 2 2">
  <autoFilter ref="A4:Y4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000-000001000000}" name="Category" dataDxfId="551" dataCellStyle="Normal 3"/>
    <tableColumn id="2" xr3:uid="{00000000-0010-0000-0000-000002000000}" name="Sub-category" dataDxfId="550" dataCellStyle="Normal 2 2"/>
    <tableColumn id="3" xr3:uid="{00000000-0010-0000-0000-000003000000}" name="2000" dataDxfId="549" dataCellStyle="Normal 2 2"/>
    <tableColumn id="4" xr3:uid="{00000000-0010-0000-0000-000004000000}" name="2001" dataDxfId="548" dataCellStyle="Normal 2 2"/>
    <tableColumn id="5" xr3:uid="{00000000-0010-0000-0000-000005000000}" name="2002" dataDxfId="547" dataCellStyle="Normal 2 2"/>
    <tableColumn id="6" xr3:uid="{00000000-0010-0000-0000-000006000000}" name="2003" dataDxfId="546" dataCellStyle="Normal 2 2"/>
    <tableColumn id="7" xr3:uid="{00000000-0010-0000-0000-000007000000}" name="2004" dataDxfId="545" dataCellStyle="Normal 2 2"/>
    <tableColumn id="8" xr3:uid="{00000000-0010-0000-0000-000008000000}" name="2005" dataDxfId="544" dataCellStyle="Normal 2 2"/>
    <tableColumn id="9" xr3:uid="{00000000-0010-0000-0000-000009000000}" name="2006" dataDxfId="543" dataCellStyle="Normal 2 2"/>
    <tableColumn id="10" xr3:uid="{00000000-0010-0000-0000-00000A000000}" name="2007" dataDxfId="542" dataCellStyle="Normal 2 2"/>
    <tableColumn id="11" xr3:uid="{00000000-0010-0000-0000-00000B000000}" name="2008" dataDxfId="541" dataCellStyle="Normal 2 2"/>
    <tableColumn id="12" xr3:uid="{00000000-0010-0000-0000-00000C000000}" name="2009" dataDxfId="540" dataCellStyle="Normal 2 2"/>
    <tableColumn id="13" xr3:uid="{00000000-0010-0000-0000-00000D000000}" name="2010" dataDxfId="539" dataCellStyle="Normal 2 2"/>
    <tableColumn id="14" xr3:uid="{00000000-0010-0000-0000-00000E000000}" name="2011" dataDxfId="538" dataCellStyle="Normal 2 2"/>
    <tableColumn id="15" xr3:uid="{00000000-0010-0000-0000-00000F000000}" name="2012" dataDxfId="537" dataCellStyle="Normal 2 2"/>
    <tableColumn id="16" xr3:uid="{00000000-0010-0000-0000-000010000000}" name="2013" dataDxfId="536" dataCellStyle="Normal 2 2"/>
    <tableColumn id="17" xr3:uid="{00000000-0010-0000-0000-000011000000}" name="2014" dataDxfId="535" dataCellStyle="Normal 2 2"/>
    <tableColumn id="18" xr3:uid="{00000000-0010-0000-0000-000012000000}" name="2015" dataDxfId="534" dataCellStyle="Normal 2 2"/>
    <tableColumn id="19" xr3:uid="{00000000-0010-0000-0000-000013000000}" name="2016" dataDxfId="533" dataCellStyle="Normal 2 2"/>
    <tableColumn id="20" xr3:uid="{00000000-0010-0000-0000-000014000000}" name="2017" dataDxfId="532" dataCellStyle="Normal 2 2"/>
    <tableColumn id="21" xr3:uid="{00000000-0010-0000-0000-000015000000}" name="2018" dataDxfId="531" dataCellStyle="Normal 2 2"/>
    <tableColumn id="22" xr3:uid="{00000000-0010-0000-0000-000016000000}" name="2019" dataDxfId="530" dataCellStyle="Normal 2 2"/>
    <tableColumn id="23" xr3:uid="{00000000-0010-0000-0000-000017000000}" name="2020" dataDxfId="529" dataCellStyle="Normal 2 2"/>
    <tableColumn id="25" xr3:uid="{00000000-0010-0000-0000-000019000000}" name="2021" dataDxfId="528" dataCellStyle="Normal 2 2"/>
    <tableColumn id="24" xr3:uid="{00000000-0010-0000-0000-000018000000}" name="Sample size 2021" dataDxfId="527" dataCellStyle="Normal 2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D51ACB-390E-454D-B1C3-B9140978055B}" name="Table_TD1a_Average_Number_of_Journeys" displayName="Table_TD1a_Average_Number_of_Journeys" ref="A4:K7" totalsRowShown="0" headerRowDxfId="526" dataDxfId="525" tableBorderDxfId="524">
  <autoFilter ref="A4:K7" xr:uid="{D2D51ACB-390E-454D-B1C3-B914097805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BB02A5E-6F48-4796-91B7-1E957538E5E3}" name="Statistic" dataDxfId="523"/>
    <tableColumn id="2" xr3:uid="{E68F8BA0-C8B2-4F64-A223-DA4DC43CCDF2}" name="2012" dataDxfId="522"/>
    <tableColumn id="3" xr3:uid="{815F71CD-DAAC-4EB2-93E3-83F505FEB8AB}" name="2013" dataDxfId="521"/>
    <tableColumn id="4" xr3:uid="{2C7E81CF-DD78-4BD6-A265-003FAC370982}" name="2014" dataDxfId="520"/>
    <tableColumn id="5" xr3:uid="{12070EAA-B4EC-45A9-B8BF-5F875612E50C}" name="2015" dataDxfId="519"/>
    <tableColumn id="6" xr3:uid="{FD58DB4B-D405-4CF4-8E38-D8FF4066BCFA}" name="2016" dataDxfId="518"/>
    <tableColumn id="7" xr3:uid="{584BB3A7-1258-4946-8748-EA41F59F07C4}" name="2017" dataDxfId="517"/>
    <tableColumn id="8" xr3:uid="{7DEB2DD1-07FA-42D4-A7AE-F1852A54D457}" name="2018" dataDxfId="516"/>
    <tableColumn id="9" xr3:uid="{78A03223-FBEC-4291-BC5D-0AE07151D205}" name="2019" dataDxfId="515"/>
    <tableColumn id="10" xr3:uid="{1BB40488-B0DE-4B05-88B3-8ABB9A04559D}" name="2020" dataDxfId="514"/>
    <tableColumn id="11" xr3:uid="{C8108AD1-1E26-425E-B866-5B3F5DA08150}" name="2021" dataDxfId="51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TD2_Journeys_Main_Mode" displayName="Table_TD2_Journeys_Main_Mode" ref="A4:X13" totalsRowShown="0" headerRowDxfId="512" dataDxfId="510" headerRowBorderDxfId="511" tableBorderDxfId="509" totalsRowBorderDxfId="508" headerRowCellStyle="Normal 2 2" dataCellStyle="Normal 2 2">
  <autoFilter ref="A4:X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100-000001000000}" name="Column1" dataDxfId="507" dataCellStyle="Normal 2 2"/>
    <tableColumn id="2" xr3:uid="{00000000-0010-0000-0100-000002000000}" name="1999" dataDxfId="506" dataCellStyle="Normal 2 2"/>
    <tableColumn id="3" xr3:uid="{00000000-0010-0000-0100-000003000000}" name="2000" dataDxfId="505" dataCellStyle="Normal 2 2"/>
    <tableColumn id="4" xr3:uid="{00000000-0010-0000-0100-000004000000}" name="2001" dataDxfId="504" dataCellStyle="Normal 2 2"/>
    <tableColumn id="5" xr3:uid="{00000000-0010-0000-0100-000005000000}" name="2002" dataDxfId="503" dataCellStyle="Normal 2 2"/>
    <tableColumn id="6" xr3:uid="{00000000-0010-0000-0100-000006000000}" name="2003" dataDxfId="502" dataCellStyle="Normal 2 2"/>
    <tableColumn id="7" xr3:uid="{00000000-0010-0000-0100-000007000000}" name="2004" dataDxfId="501" dataCellStyle="Normal 2 2"/>
    <tableColumn id="8" xr3:uid="{00000000-0010-0000-0100-000008000000}" name="2005" dataDxfId="500" dataCellStyle="Normal 2 2"/>
    <tableColumn id="9" xr3:uid="{00000000-0010-0000-0100-000009000000}" name="2006" dataDxfId="499" dataCellStyle="Normal 2 2"/>
    <tableColumn id="10" xr3:uid="{00000000-0010-0000-0100-00000A000000}" name="2007"/>
    <tableColumn id="11" xr3:uid="{00000000-0010-0000-0100-00000B000000}" name="2008"/>
    <tableColumn id="12" xr3:uid="{00000000-0010-0000-0100-00000C000000}" name="2009"/>
    <tableColumn id="13" xr3:uid="{00000000-0010-0000-0100-00000D000000}" name="2010" dataDxfId="498" dataCellStyle="Normal 2 2"/>
    <tableColumn id="14" xr3:uid="{00000000-0010-0000-0100-00000E000000}" name="2011" dataDxfId="497" dataCellStyle="Normal 2 2"/>
    <tableColumn id="15" xr3:uid="{00000000-0010-0000-0100-00000F000000}" name="2012" dataDxfId="496" dataCellStyle="Normal 2 2"/>
    <tableColumn id="16" xr3:uid="{00000000-0010-0000-0100-000010000000}" name="2013" dataDxfId="495" dataCellStyle="Normal 2 2"/>
    <tableColumn id="17" xr3:uid="{00000000-0010-0000-0100-000011000000}" name="2014" dataDxfId="494" dataCellStyle="Normal 2 2"/>
    <tableColumn id="18" xr3:uid="{00000000-0010-0000-0100-000012000000}" name="2015" dataDxfId="493" dataCellStyle="Normal 2 2"/>
    <tableColumn id="19" xr3:uid="{00000000-0010-0000-0100-000013000000}" name="2016" dataDxfId="492" dataCellStyle="Normal 2 2"/>
    <tableColumn id="20" xr3:uid="{00000000-0010-0000-0100-000014000000}" name="2017" dataDxfId="491" dataCellStyle="Normal 2 2"/>
    <tableColumn id="21" xr3:uid="{00000000-0010-0000-0100-000015000000}" name="2018" dataDxfId="490" dataCellStyle="Normal 2 2"/>
    <tableColumn id="22" xr3:uid="{00000000-0010-0000-0100-000016000000}" name="2019" dataDxfId="489" dataCellStyle="Normal 2 2"/>
    <tableColumn id="23" xr3:uid="{00000000-0010-0000-0100-000017000000}" name="2020" dataDxfId="488" dataCellStyle="Normal 2 2"/>
    <tableColumn id="24" xr3:uid="{00000000-0010-0000-0100-000018000000}" name="2021" dataDxfId="487" dataCellStyle="Normal 2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TD2a_Journeys_Mode" displayName="Table_TD2a_Journeys_Mode" ref="A4:J14" totalsRowShown="0" headerRowDxfId="486" dataDxfId="484" headerRowBorderDxfId="485" tableBorderDxfId="483" headerRowCellStyle="Normal 2 2" dataCellStyle="Normal 2 2">
  <autoFilter ref="A4:J1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00000000-0010-0000-0200-000002000000}" name="Distance" dataDxfId="482" dataCellStyle="Normal 2 2"/>
    <tableColumn id="3" xr3:uid="{00000000-0010-0000-0200-000003000000}" name="Walking" dataDxfId="481" dataCellStyle="Normal 2 2"/>
    <tableColumn id="4" xr3:uid="{00000000-0010-0000-0200-000004000000}" name="Driver car or van" dataDxfId="480" dataCellStyle="Normal 2 2"/>
    <tableColumn id="5" xr3:uid="{00000000-0010-0000-0200-000005000000}" name="Passenger car or van" dataDxfId="479" dataCellStyle="Normal 2 2"/>
    <tableColumn id="6" xr3:uid="{00000000-0010-0000-0200-000006000000}" name="Bicycle" dataDxfId="478" dataCellStyle="Normal 2 2"/>
    <tableColumn id="7" xr3:uid="{00000000-0010-0000-0200-000007000000}" name="Bus" dataDxfId="477" dataCellStyle="Normal 2 2"/>
    <tableColumn id="8" xr3:uid="{00000000-0010-0000-0200-000008000000}" name="Taxi or minicab" dataDxfId="476" dataCellStyle="Normal 2 2"/>
    <tableColumn id="9" xr3:uid="{00000000-0010-0000-0200-000009000000}" name="Rail" dataDxfId="475" dataCellStyle="Normal 2 2"/>
    <tableColumn id="10" xr3:uid="{00000000-0010-0000-0200-00000A000000}" name="Other" dataDxfId="474" dataCellStyle="Normal 2 2"/>
    <tableColumn id="11" xr3:uid="{00000000-0010-0000-0200-00000B000000}" name="Sample size" dataDxfId="47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TD2b_Stages_Mode" displayName="Table_TD2b_Stages_Mode" ref="A4:X13" totalsRowShown="0" headerRowDxfId="472" headerRowBorderDxfId="471" tableBorderDxfId="470" headerRowCellStyle="Normal 2 2">
  <autoFilter ref="A4:X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300-000001000000}" name="Mode of Travel" dataDxfId="469" dataCellStyle="Normal 2 2"/>
    <tableColumn id="2" xr3:uid="{00000000-0010-0000-0300-000002000000}" name="1999" dataDxfId="468" dataCellStyle="Normal 2 2"/>
    <tableColumn id="3" xr3:uid="{00000000-0010-0000-0300-000003000000}" name="2000" dataDxfId="467" dataCellStyle="Normal 2 2"/>
    <tableColumn id="4" xr3:uid="{00000000-0010-0000-0300-000004000000}" name="2001" dataDxfId="466" dataCellStyle="Normal 2 2"/>
    <tableColumn id="5" xr3:uid="{00000000-0010-0000-0300-000005000000}" name="2002" dataDxfId="465" dataCellStyle="Normal 2 2"/>
    <tableColumn id="6" xr3:uid="{00000000-0010-0000-0300-000006000000}" name="2003" dataDxfId="464" dataCellStyle="Normal 2 2"/>
    <tableColumn id="7" xr3:uid="{00000000-0010-0000-0300-000007000000}" name="2004" dataDxfId="463" dataCellStyle="Normal 2 2"/>
    <tableColumn id="8" xr3:uid="{00000000-0010-0000-0300-000008000000}" name="2005" dataDxfId="462" dataCellStyle="Normal 2 2"/>
    <tableColumn id="9" xr3:uid="{00000000-0010-0000-0300-000009000000}" name="2006" dataDxfId="461" dataCellStyle="Normal 2 2"/>
    <tableColumn id="10" xr3:uid="{00000000-0010-0000-0300-00000A000000}" name="2007 *" dataDxfId="460" dataCellStyle="Normal 2 2"/>
    <tableColumn id="11" xr3:uid="{00000000-0010-0000-0300-00000B000000}" name="2008" dataDxfId="459" dataCellStyle="Normal 2 2"/>
    <tableColumn id="12" xr3:uid="{00000000-0010-0000-0300-00000C000000}" name="2009" dataDxfId="458" dataCellStyle="Normal 2 2"/>
    <tableColumn id="13" xr3:uid="{00000000-0010-0000-0300-00000D000000}" name="2010" dataDxfId="457" dataCellStyle="Normal 2 2"/>
    <tableColumn id="14" xr3:uid="{00000000-0010-0000-0300-00000E000000}" name="2011" dataDxfId="456" dataCellStyle="Normal 2 2"/>
    <tableColumn id="15" xr3:uid="{00000000-0010-0000-0300-00000F000000}" name="2012 2" dataDxfId="455" dataCellStyle="Normal 2 2"/>
    <tableColumn id="16" xr3:uid="{00000000-0010-0000-0300-000010000000}" name="2013" dataDxfId="454" dataCellStyle="Normal 2 2"/>
    <tableColumn id="17" xr3:uid="{00000000-0010-0000-0300-000011000000}" name="2014" dataDxfId="453" dataCellStyle="Normal 2 2"/>
    <tableColumn id="18" xr3:uid="{00000000-0010-0000-0300-000012000000}" name="2015 3" dataDxfId="452" dataCellStyle="Normal 2 2"/>
    <tableColumn id="19" xr3:uid="{00000000-0010-0000-0300-000013000000}" name="2016" dataDxfId="451" dataCellStyle="Normal 2 2"/>
    <tableColumn id="20" xr3:uid="{00000000-0010-0000-0300-000014000000}" name="2017" dataDxfId="450" dataCellStyle="Normal 2 2"/>
    <tableColumn id="21" xr3:uid="{00000000-0010-0000-0300-000015000000}" name="2018" dataDxfId="449" dataCellStyle="Normal 2 2"/>
    <tableColumn id="22" xr3:uid="{00000000-0010-0000-0300-000016000000}" name="2019" dataDxfId="448" dataCellStyle="Normal 2 2"/>
    <tableColumn id="23" xr3:uid="{00000000-0010-0000-0300-000017000000}" name="2020" dataDxfId="447" dataCellStyle="Normal 2 2"/>
    <tableColumn id="24" xr3:uid="{00000000-0010-0000-0300-000018000000}" name="2021" dataDxfId="446" dataCellStyle="Normal 2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TD2c_Stages" displayName="Table_TD2c_Stages" ref="A4:I34" totalsRowShown="0" headerRowDxfId="445" dataDxfId="443" headerRowBorderDxfId="444" tableBorderDxfId="442">
  <autoFilter ref="A4:I3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Category" dataDxfId="441"/>
    <tableColumn id="9" xr3:uid="{00000000-0010-0000-0400-000009000000}" name="Sub-category" dataDxfId="440"/>
    <tableColumn id="2" xr3:uid="{00000000-0010-0000-0400-000002000000}" name="Number of stages in journey                 1" dataDxfId="439"/>
    <tableColumn id="3" xr3:uid="{00000000-0010-0000-0400-000003000000}" name="Number of stages in journey                2  " dataDxfId="438"/>
    <tableColumn id="4" xr3:uid="{00000000-0010-0000-0400-000004000000}" name="Number of stages in journey                3  " dataDxfId="437"/>
    <tableColumn id="5" xr3:uid="{00000000-0010-0000-0400-000005000000}" name="Number of stages in journey               4  " dataDxfId="436"/>
    <tableColumn id="6" xr3:uid="{00000000-0010-0000-0400-000006000000}" name="Number of stages in journey                5   " dataDxfId="435"/>
    <tableColumn id="7" xr3:uid="{00000000-0010-0000-0400-000007000000}" name="Sample size" dataDxfId="434" dataCellStyle="Comma"/>
    <tableColumn id="8" xr3:uid="{00000000-0010-0000-0400-000008000000}" name="Average (mean) number of stages" dataDxfId="4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_TD3_Journey_Purpose" displayName="Table_TD3_Journey_Purpose" ref="A4:X19" totalsRowShown="0" headerRowDxfId="432" headerRowBorderDxfId="431" tableBorderDxfId="430" totalsRowBorderDxfId="429" headerRowCellStyle="Normal 2 2">
  <autoFilter ref="A4:X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500-000001000000}" name="Purpose" dataDxfId="428" dataCellStyle="Normal 2 2"/>
    <tableColumn id="2" xr3:uid="{00000000-0010-0000-0500-000002000000}" name="1999"/>
    <tableColumn id="3" xr3:uid="{00000000-0010-0000-0500-000003000000}" name="2000"/>
    <tableColumn id="4" xr3:uid="{00000000-0010-0000-0500-000004000000}" name="2001"/>
    <tableColumn id="5" xr3:uid="{00000000-0010-0000-0500-000005000000}" name="2002"/>
    <tableColumn id="6" xr3:uid="{00000000-0010-0000-0500-000006000000}" name="2003"/>
    <tableColumn id="7" xr3:uid="{00000000-0010-0000-0500-000007000000}" name="2004"/>
    <tableColumn id="8" xr3:uid="{00000000-0010-0000-0500-000008000000}" name="2005"/>
    <tableColumn id="9" xr3:uid="{00000000-0010-0000-0500-000009000000}" name="2006"/>
    <tableColumn id="10" xr3:uid="{00000000-0010-0000-0500-00000A000000}" name="2007" dataDxfId="427" dataCellStyle="Normal 2 2"/>
    <tableColumn id="11" xr3:uid="{00000000-0010-0000-0500-00000B000000}" name="2008" dataDxfId="426" dataCellStyle="Normal 2 2"/>
    <tableColumn id="12" xr3:uid="{00000000-0010-0000-0500-00000C000000}" name="2009" dataDxfId="425" dataCellStyle="Normal 2 2"/>
    <tableColumn id="13" xr3:uid="{00000000-0010-0000-0500-00000D000000}" name="2010" dataDxfId="424" dataCellStyle="Normal 2 2"/>
    <tableColumn id="14" xr3:uid="{00000000-0010-0000-0500-00000E000000}" name="2011" dataDxfId="423" dataCellStyle="Normal 2 2"/>
    <tableColumn id="15" xr3:uid="{00000000-0010-0000-0500-00000F000000}" name="2012" dataDxfId="422" dataCellStyle="Normal 2 2"/>
    <tableColumn id="16" xr3:uid="{00000000-0010-0000-0500-000010000000}" name="2013" dataDxfId="421" dataCellStyle="Normal 2 2"/>
    <tableColumn id="17" xr3:uid="{00000000-0010-0000-0500-000011000000}" name="2014" dataDxfId="420" dataCellStyle="Normal 2 2"/>
    <tableColumn id="18" xr3:uid="{00000000-0010-0000-0500-000012000000}" name="2015" dataDxfId="419" dataCellStyle="Normal 2 2"/>
    <tableColumn id="19" xr3:uid="{00000000-0010-0000-0500-000013000000}" name="2016" dataDxfId="418" dataCellStyle="Normal 2 2"/>
    <tableColumn id="20" xr3:uid="{00000000-0010-0000-0500-000014000000}" name="2017" dataDxfId="417" dataCellStyle="Normal 2 2"/>
    <tableColumn id="21" xr3:uid="{00000000-0010-0000-0500-000015000000}" name="2018" dataDxfId="416" dataCellStyle="Normal 2 2"/>
    <tableColumn id="22" xr3:uid="{00000000-0010-0000-0500-000016000000}" name="2019" dataDxfId="415" dataCellStyle="Normal 2 2"/>
    <tableColumn id="23" xr3:uid="{00000000-0010-0000-0500-000017000000}" name="2020 2" dataDxfId="414" dataCellStyle="Normal 2 2"/>
    <tableColumn id="24" xr3:uid="{00000000-0010-0000-0500-000018000000}" name="2021" dataDxfId="413" dataCellStyle="Normal 2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6000000}" name="Table_TD4_Journey_Distance" displayName="Table_TD4_Journey_Distance" ref="A4:K14" totalsRowShown="0" headerRowDxfId="412" dataDxfId="410" headerRowBorderDxfId="411">
  <autoFilter ref="A4:K14"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Distance" dataDxfId="409"/>
    <tableColumn id="2" xr3:uid="{00000000-0010-0000-0600-000002000000}" name="2012" dataDxfId="408"/>
    <tableColumn id="3" xr3:uid="{00000000-0010-0000-0600-000003000000}" name="2013" dataDxfId="407"/>
    <tableColumn id="4" xr3:uid="{00000000-0010-0000-0600-000004000000}" name="2014" dataDxfId="406"/>
    <tableColumn id="5" xr3:uid="{00000000-0010-0000-0600-000005000000}" name="2015" dataDxfId="405"/>
    <tableColumn id="6" xr3:uid="{00000000-0010-0000-0600-000006000000}" name="2016" dataDxfId="404"/>
    <tableColumn id="7" xr3:uid="{00000000-0010-0000-0600-000007000000}" name="2017" dataDxfId="403"/>
    <tableColumn id="8" xr3:uid="{00000000-0010-0000-0600-000008000000}" name="2018" dataDxfId="402"/>
    <tableColumn id="9" xr3:uid="{00000000-0010-0000-0600-000009000000}" name="2019" dataDxfId="401"/>
    <tableColumn id="10" xr3:uid="{00000000-0010-0000-0600-00000A000000}" name="2020" dataDxfId="400"/>
    <tableColumn id="11" xr3:uid="{00000000-0010-0000-0600-00000B000000}" name="2021" dataDxfId="39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TD4a_Distance_Mode" displayName="Table_TD4a_Distance_Mode" ref="A4:K15" totalsRowShown="0" headerRowDxfId="398" dataDxfId="396" headerRowBorderDxfId="397" tableBorderDxfId="395" totalsRowBorderDxfId="394">
  <autoFilter ref="A4:K15"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700-000001000000}" name="Main mode" dataDxfId="393"/>
    <tableColumn id="2" xr3:uid="{00000000-0010-0000-0700-000002000000}" name="Under 1 km" dataDxfId="392"/>
    <tableColumn id="3" xr3:uid="{00000000-0010-0000-0700-000003000000}" name="1 to under 2km" dataDxfId="391"/>
    <tableColumn id="4" xr3:uid="{00000000-0010-0000-0700-000004000000}" name="2 to under 3km" dataDxfId="390"/>
    <tableColumn id="5" xr3:uid="{00000000-0010-0000-0700-000005000000}" name="3 to under 5km" dataDxfId="389"/>
    <tableColumn id="6" xr3:uid="{00000000-0010-0000-0700-000006000000}" name="5 to under 10km" dataDxfId="388"/>
    <tableColumn id="7" xr3:uid="{00000000-0010-0000-0700-000007000000}" name="10 to under 15km" dataDxfId="387"/>
    <tableColumn id="8" xr3:uid="{00000000-0010-0000-0700-000008000000}" name="15 to 20km" dataDxfId="386"/>
    <tableColumn id="9" xr3:uid="{00000000-0010-0000-0700-000009000000}" name="20 to 40km" dataDxfId="385"/>
    <tableColumn id="10" xr3:uid="{00000000-0010-0000-0700-00000A000000}" name="40km and over" dataDxfId="384"/>
    <tableColumn id="11" xr3:uid="{00000000-0010-0000-0700-00000B000000}" name="Sample size" dataDxfId="383" dataCellStyle="Comma"/>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TD4b_Distance_to_Work_Mode" displayName="Table_TD4b_Distance_to_Work_Mode" ref="A4:K15" totalsRowShown="0" headerRowDxfId="382" dataDxfId="381" tableBorderDxfId="380">
  <autoFilter ref="A4:K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Main mode" dataDxfId="379"/>
    <tableColumn id="2" xr3:uid="{00000000-0010-0000-0800-000002000000}" name="Under 1 km" dataDxfId="378"/>
    <tableColumn id="3" xr3:uid="{00000000-0010-0000-0800-000003000000}" name="1 to under 2km" dataDxfId="377"/>
    <tableColumn id="4" xr3:uid="{00000000-0010-0000-0800-000004000000}" name="2 to under 3km" dataDxfId="376"/>
    <tableColumn id="5" xr3:uid="{00000000-0010-0000-0800-000005000000}" name="3 to under 5km" dataDxfId="375"/>
    <tableColumn id="6" xr3:uid="{00000000-0010-0000-0800-000006000000}" name="5 to under 10km" dataDxfId="374"/>
    <tableColumn id="7" xr3:uid="{00000000-0010-0000-0800-000007000000}" name="10 to under 15km" dataDxfId="373"/>
    <tableColumn id="8" xr3:uid="{00000000-0010-0000-0800-000008000000}" name="15 to 20km" dataDxfId="372"/>
    <tableColumn id="9" xr3:uid="{00000000-0010-0000-0800-000009000000}" name="20 to 40km" dataDxfId="371"/>
    <tableColumn id="10" xr3:uid="{00000000-0010-0000-0800-00000A000000}" name="40km and over" dataDxfId="370"/>
    <tableColumn id="11" xr3:uid="{00000000-0010-0000-0800-00000B000000}" name="Sample size" dataDxfId="36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TD4c__Under_Two_Miles_Mode" displayName="Table_TD4c__Under_Two_Miles_Mode" ref="A4:J14" totalsRowShown="0" headerRowDxfId="368" dataDxfId="366" headerRowBorderDxfId="367" tableBorderDxfId="365">
  <autoFilter ref="A4:J1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Survey Year" dataDxfId="364"/>
    <tableColumn id="2" xr3:uid="{00000000-0010-0000-0900-000002000000}" name="Main Mode Walking " dataDxfId="363"/>
    <tableColumn id="3" xr3:uid="{00000000-0010-0000-0900-000003000000}" name="Main Mode Driver car or van  " dataDxfId="362"/>
    <tableColumn id="4" xr3:uid="{00000000-0010-0000-0900-000004000000}" name="Main Mode Passenger car or van   " dataDxfId="361"/>
    <tableColumn id="5" xr3:uid="{00000000-0010-0000-0900-000005000000}" name="Main Mode Bicycle   " dataDxfId="360"/>
    <tableColumn id="6" xr3:uid="{00000000-0010-0000-0900-000006000000}" name="Main Mode Bus    " dataDxfId="359"/>
    <tableColumn id="7" xr3:uid="{00000000-0010-0000-0900-000007000000}" name="Main Mode Taxi or minicab      " dataDxfId="358"/>
    <tableColumn id="8" xr3:uid="{00000000-0010-0000-0900-000008000000}" name="Main Mode Rail       " dataDxfId="357"/>
    <tableColumn id="9" xr3:uid="{00000000-0010-0000-0900-000009000000}" name="Main Mode Other        " dataDxfId="356"/>
    <tableColumn id="10" xr3:uid="{00000000-0010-0000-0900-00000A000000}" name="Sample size" dataDxfId="3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56746E-1825-469F-A09D-4173BFA60507}" name="Table_TD4d_Under_5_Miles_Mode" displayName="Table_TD4d_Under_5_Miles_Mode" ref="A4:J14" totalsRowShown="0" headerRowDxfId="354" dataDxfId="352" headerRowBorderDxfId="353" tableBorderDxfId="351">
  <autoFilter ref="A4:J14" xr:uid="{7756746E-1825-469F-A09D-4173BFA605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F27AF3E-C046-4FC4-98A3-E711E9B771A7}" name="Survey Year" dataDxfId="350"/>
    <tableColumn id="2" xr3:uid="{B69ADE6B-D666-4863-B977-C573839CA610}" name="Main Mode Walking " dataDxfId="349"/>
    <tableColumn id="3" xr3:uid="{3B33F423-A4FE-4E20-87F1-68843EE62293}" name="Main Mode Driver car or van  " dataDxfId="348"/>
    <tableColumn id="4" xr3:uid="{ED0791B1-D883-49CE-B094-BB0E4E13A001}" name="Main Mode Passenger car or van   " dataDxfId="347"/>
    <tableColumn id="5" xr3:uid="{DF80E52F-4E04-4BDE-8D15-A1DED902C429}" name="Main Mode Bicycle   "/>
    <tableColumn id="6" xr3:uid="{EF0E263F-20BF-4774-96DC-15194903472F}" name="Main Mode Bus    " dataDxfId="346"/>
    <tableColumn id="7" xr3:uid="{CA454FF9-E377-4B2C-845A-D8DDABC57B0E}" name="Main Mode Taxi or minicab      " dataDxfId="345"/>
    <tableColumn id="8" xr3:uid="{61633B43-FACA-43C9-AFB5-BF64A6E98F46}" name="Main Mode Rail       " dataDxfId="344"/>
    <tableColumn id="9" xr3:uid="{A68A0D3B-6BDB-46F5-9A3D-71B3A7FB36D0}" name="Main Mode Other        " dataDxfId="343"/>
    <tableColumn id="10" xr3:uid="{6C5C1D81-A561-49AC-89E2-3D1A49968AA1}" name="Sample size" dataDxfId="34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TD5_Distance_Summary" displayName="Table_TD5_Distance_Summary" ref="A4:L39" totalsRowShown="0" headerRowDxfId="341" dataDxfId="339" headerRowBorderDxfId="340" tableBorderDxfId="338" headerRowCellStyle="Followed Hyperlink" dataCellStyle="Followed Hyperlink">
  <autoFilter ref="A4:L3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Gender" dataDxfId="337"/>
    <tableColumn id="2" xr3:uid="{00000000-0010-0000-0A00-000002000000}" name="Statistic" dataDxfId="336"/>
    <tableColumn id="3" xr3:uid="{00000000-0010-0000-0A00-000003000000}" name="2012" dataDxfId="335" dataCellStyle="Comma"/>
    <tableColumn id="4" xr3:uid="{00000000-0010-0000-0A00-000004000000}" name="2013" dataDxfId="334" dataCellStyle="Comma"/>
    <tableColumn id="5" xr3:uid="{00000000-0010-0000-0A00-000005000000}" name="2014" dataDxfId="333" dataCellStyle="Comma"/>
    <tableColumn id="6" xr3:uid="{00000000-0010-0000-0A00-000006000000}" name="2015" dataDxfId="332" dataCellStyle="Comma"/>
    <tableColumn id="7" xr3:uid="{00000000-0010-0000-0A00-000007000000}" name="2016" dataDxfId="331" dataCellStyle="Comma"/>
    <tableColumn id="8" xr3:uid="{00000000-0010-0000-0A00-000008000000}" name="2017" dataDxfId="330" dataCellStyle="Comma"/>
    <tableColumn id="9" xr3:uid="{00000000-0010-0000-0A00-000009000000}" name="2018" dataDxfId="329" dataCellStyle="Comma"/>
    <tableColumn id="10" xr3:uid="{00000000-0010-0000-0A00-00000A000000}" name="2019" dataDxfId="328" dataCellStyle="Comma"/>
    <tableColumn id="11" xr3:uid="{00000000-0010-0000-0A00-00000B000000}" name="2020" dataDxfId="327" dataCellStyle="Comma"/>
    <tableColumn id="12" xr3:uid="{00000000-0010-0000-0A00-00000C000000}" name="2021" dataDxfId="326"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A77914C-DABD-47BD-AD2E-A7A86C66BDB4}" name="Table_TD5a_Distance_by_Mode" displayName="Table_TD5a_Distance_by_Mode" ref="A4:I11" totalsRowShown="0" headerRowDxfId="325" dataDxfId="324" tableBorderDxfId="323" headerRowCellStyle="Normal 2 2">
  <autoFilter ref="A4:I11" xr:uid="{1A77914C-DABD-47BD-AD2E-A7A86C66BD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FBD7B7-7324-4104-A5F1-25200FC39653}" name="Statistic" dataDxfId="322"/>
    <tableColumn id="2" xr3:uid="{BCDE77FF-649E-4285-882B-5BC714C8F589}" name="Walking" dataDxfId="321"/>
    <tableColumn id="3" xr3:uid="{029732F2-3315-46E1-9691-16A39B9115C2}" name="Driver car or van" dataDxfId="320"/>
    <tableColumn id="4" xr3:uid="{91443D4E-E5C5-414A-9942-3E7AD86CA915}" name="Passenger car or van" dataDxfId="319"/>
    <tableColumn id="5" xr3:uid="{2262342A-2A86-4CF9-88C3-7466FD529806}" name="Bicycle" dataDxfId="318"/>
    <tableColumn id="6" xr3:uid="{3E64C1D3-9512-49EC-B419-0A96D49B08B9}" name="Bus" dataDxfId="317"/>
    <tableColumn id="7" xr3:uid="{14B9CE2B-735C-4BFE-8FA9-38990015877B}" name="Taxi or minicab" dataDxfId="316"/>
    <tableColumn id="8" xr3:uid="{F2AC7E22-8882-4233-BCB8-87879BEB613D}" name="Rail" dataDxfId="315"/>
    <tableColumn id="9" xr3:uid="{D85A74E5-8629-44D8-B03E-11C646D30315}" name="Other" dataDxfId="31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_TD6_Journeys_Duration" displayName="Table_TD6_Journeys_Duration" ref="A4:X13" totalsRowShown="0" headerRowDxfId="313" dataDxfId="311" headerRowBorderDxfId="312">
  <autoFilter ref="A4:X13"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B00-000001000000}" name="Duration" dataDxfId="310"/>
    <tableColumn id="2" xr3:uid="{00000000-0010-0000-0B00-000002000000}" name="1999" dataDxfId="309"/>
    <tableColumn id="3" xr3:uid="{00000000-0010-0000-0B00-000003000000}" name="2000" dataDxfId="308"/>
    <tableColumn id="4" xr3:uid="{00000000-0010-0000-0B00-000004000000}" name="2001" dataDxfId="307"/>
    <tableColumn id="5" xr3:uid="{00000000-0010-0000-0B00-000005000000}" name="2002" dataDxfId="306"/>
    <tableColumn id="6" xr3:uid="{00000000-0010-0000-0B00-000006000000}" name="2003" dataDxfId="305"/>
    <tableColumn id="7" xr3:uid="{00000000-0010-0000-0B00-000007000000}" name="2004" dataDxfId="304"/>
    <tableColumn id="8" xr3:uid="{00000000-0010-0000-0B00-000008000000}" name="2005" dataDxfId="303"/>
    <tableColumn id="9" xr3:uid="{00000000-0010-0000-0B00-000009000000}" name="2006" dataDxfId="302"/>
    <tableColumn id="10" xr3:uid="{00000000-0010-0000-0B00-00000A000000}" name="2007" dataDxfId="301"/>
    <tableColumn id="11" xr3:uid="{00000000-0010-0000-0B00-00000B000000}" name="2008" dataDxfId="300"/>
    <tableColumn id="12" xr3:uid="{00000000-0010-0000-0B00-00000C000000}" name="2009" dataDxfId="299"/>
    <tableColumn id="13" xr3:uid="{00000000-0010-0000-0B00-00000D000000}" name="2010" dataDxfId="298"/>
    <tableColumn id="14" xr3:uid="{00000000-0010-0000-0B00-00000E000000}" name="2011" dataDxfId="297"/>
    <tableColumn id="15" xr3:uid="{00000000-0010-0000-0B00-00000F000000}" name="2012" dataDxfId="296"/>
    <tableColumn id="16" xr3:uid="{00000000-0010-0000-0B00-000010000000}" name="2013" dataDxfId="295"/>
    <tableColumn id="17" xr3:uid="{00000000-0010-0000-0B00-000011000000}" name="2014" dataDxfId="294"/>
    <tableColumn id="18" xr3:uid="{00000000-0010-0000-0B00-000012000000}" name="2015" dataDxfId="293"/>
    <tableColumn id="19" xr3:uid="{00000000-0010-0000-0B00-000013000000}" name="2016" dataDxfId="292"/>
    <tableColumn id="20" xr3:uid="{00000000-0010-0000-0B00-000014000000}" name="2017" dataDxfId="291"/>
    <tableColumn id="21" xr3:uid="{00000000-0010-0000-0B00-000015000000}" name="2018" dataDxfId="290"/>
    <tableColumn id="22" xr3:uid="{00000000-0010-0000-0B00-000016000000}" name="2019" dataDxfId="289"/>
    <tableColumn id="23" xr3:uid="{00000000-0010-0000-0B00-000017000000}" name="2020" dataDxfId="288"/>
    <tableColumn id="24" xr3:uid="{00000000-0010-0000-0B00-000018000000}" name="2021" dataDxfId="28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_TD6a_Journeys_Work_Duration" displayName="Table_TD6a_Journeys_Work_Duration" ref="A4:K13" totalsRowShown="0" headerRowDxfId="286" dataDxfId="284" headerRowBorderDxfId="285" tableBorderDxfId="283">
  <autoFilter ref="A4:K1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Duration" dataDxfId="282"/>
    <tableColumn id="3" xr3:uid="{00000000-0010-0000-0C00-000003000000}" name="2012" dataDxfId="281"/>
    <tableColumn id="4" xr3:uid="{00000000-0010-0000-0C00-000004000000}" name="2013" dataDxfId="280"/>
    <tableColumn id="5" xr3:uid="{00000000-0010-0000-0C00-000005000000}" name="2014" dataDxfId="279"/>
    <tableColumn id="6" xr3:uid="{00000000-0010-0000-0C00-000006000000}" name="2015" dataDxfId="278"/>
    <tableColumn id="7" xr3:uid="{00000000-0010-0000-0C00-000007000000}" name="2016" dataDxfId="277"/>
    <tableColumn id="8" xr3:uid="{00000000-0010-0000-0C00-000008000000}" name="2017" dataDxfId="276"/>
    <tableColumn id="9" xr3:uid="{00000000-0010-0000-0C00-000009000000}" name="2018" dataDxfId="275"/>
    <tableColumn id="10" xr3:uid="{00000000-0010-0000-0C00-00000A000000}" name="2019" dataDxfId="274"/>
    <tableColumn id="11" xr3:uid="{00000000-0010-0000-0C00-00000B000000}" name="2020" dataDxfId="273"/>
    <tableColumn id="12" xr3:uid="{00000000-0010-0000-0C00-00000C000000}" name="2021" dataDxfId="27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_TD7_Start_Time" displayName="Table_TD7_Start_Time" ref="B4:Y19" totalsRowShown="0" headerRowDxfId="271" dataDxfId="270">
  <autoFilter ref="B4:Y19"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D00-000001000000}" name="Time of day" dataDxfId="269"/>
    <tableColumn id="3" xr3:uid="{00000000-0010-0000-0D00-000003000000}" name="1999" dataDxfId="268"/>
    <tableColumn id="4" xr3:uid="{00000000-0010-0000-0D00-000004000000}" name="2000" dataDxfId="267"/>
    <tableColumn id="5" xr3:uid="{00000000-0010-0000-0D00-000005000000}" name="2001" dataDxfId="266"/>
    <tableColumn id="6" xr3:uid="{00000000-0010-0000-0D00-000006000000}" name="2002" dataDxfId="265"/>
    <tableColumn id="7" xr3:uid="{00000000-0010-0000-0D00-000007000000}" name="2003" dataDxfId="264"/>
    <tableColumn id="8" xr3:uid="{00000000-0010-0000-0D00-000008000000}" name="2004" dataDxfId="263"/>
    <tableColumn id="9" xr3:uid="{00000000-0010-0000-0D00-000009000000}" name="2005" dataDxfId="262"/>
    <tableColumn id="10" xr3:uid="{00000000-0010-0000-0D00-00000A000000}" name="2006" dataDxfId="261"/>
    <tableColumn id="11" xr3:uid="{00000000-0010-0000-0D00-00000B000000}" name="2007" dataDxfId="260"/>
    <tableColumn id="12" xr3:uid="{00000000-0010-0000-0D00-00000C000000}" name="2008" dataDxfId="259"/>
    <tableColumn id="13" xr3:uid="{00000000-0010-0000-0D00-00000D000000}" name="2009" dataDxfId="258"/>
    <tableColumn id="14" xr3:uid="{00000000-0010-0000-0D00-00000E000000}" name="2010" dataDxfId="257"/>
    <tableColumn id="15" xr3:uid="{00000000-0010-0000-0D00-00000F000000}" name="2011" dataDxfId="256"/>
    <tableColumn id="16" xr3:uid="{00000000-0010-0000-0D00-000010000000}" name="2012" dataDxfId="255"/>
    <tableColumn id="17" xr3:uid="{00000000-0010-0000-0D00-000011000000}" name="2013" dataDxfId="254"/>
    <tableColumn id="18" xr3:uid="{00000000-0010-0000-0D00-000012000000}" name="2014" dataDxfId="253"/>
    <tableColumn id="19" xr3:uid="{00000000-0010-0000-0D00-000013000000}" name="2015" dataDxfId="252"/>
    <tableColumn id="20" xr3:uid="{00000000-0010-0000-0D00-000014000000}" name="2016" dataDxfId="251"/>
    <tableColumn id="21" xr3:uid="{00000000-0010-0000-0D00-000015000000}" name="2017" dataDxfId="250"/>
    <tableColumn id="22" xr3:uid="{00000000-0010-0000-0D00-000016000000}" name="2018" dataDxfId="249"/>
    <tableColumn id="23" xr3:uid="{00000000-0010-0000-0D00-000017000000}" name="2019" dataDxfId="248"/>
    <tableColumn id="24" xr3:uid="{00000000-0010-0000-0D00-000018000000}" name="2020" dataDxfId="247"/>
    <tableColumn id="25" xr3:uid="{00000000-0010-0000-0D00-000019000000}" name="2021" dataDxfId="24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_TD8_Day_Of_Travel" displayName="Table_TD8_Day_Of_Travel" ref="A4:X12" totalsRowShown="0" headerRowDxfId="245" dataDxfId="244" tableBorderDxfId="243">
  <autoFilter ref="A4:X12"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E00-000001000000}" name="Day of week" dataDxfId="242"/>
    <tableColumn id="2" xr3:uid="{00000000-0010-0000-0E00-000002000000}" name="1999" dataDxfId="241"/>
    <tableColumn id="3" xr3:uid="{00000000-0010-0000-0E00-000003000000}" name="2000" dataDxfId="240"/>
    <tableColumn id="4" xr3:uid="{00000000-0010-0000-0E00-000004000000}" name="2001" dataDxfId="239"/>
    <tableColumn id="5" xr3:uid="{00000000-0010-0000-0E00-000005000000}" name="2002" dataDxfId="238"/>
    <tableColumn id="6" xr3:uid="{00000000-0010-0000-0E00-000006000000}" name="2003" dataDxfId="237"/>
    <tableColumn id="7" xr3:uid="{00000000-0010-0000-0E00-000007000000}" name="2004" dataDxfId="236"/>
    <tableColumn id="8" xr3:uid="{00000000-0010-0000-0E00-000008000000}" name="2005" dataDxfId="235"/>
    <tableColumn id="9" xr3:uid="{00000000-0010-0000-0E00-000009000000}" name="2006" dataDxfId="234"/>
    <tableColumn id="10" xr3:uid="{00000000-0010-0000-0E00-00000A000000}" name="2007" dataDxfId="233" dataCellStyle="Comma"/>
    <tableColumn id="11" xr3:uid="{00000000-0010-0000-0E00-00000B000000}" name="2008" dataDxfId="232" dataCellStyle="Comma"/>
    <tableColumn id="12" xr3:uid="{00000000-0010-0000-0E00-00000C000000}" name="2009" dataDxfId="231" dataCellStyle="Comma"/>
    <tableColumn id="13" xr3:uid="{00000000-0010-0000-0E00-00000D000000}" name="2010" dataDxfId="230" dataCellStyle="Comma"/>
    <tableColumn id="14" xr3:uid="{00000000-0010-0000-0E00-00000E000000}" name="2011" dataDxfId="229" dataCellStyle="Comma"/>
    <tableColumn id="15" xr3:uid="{00000000-0010-0000-0E00-00000F000000}" name="2012" dataDxfId="228" dataCellStyle="Comma"/>
    <tableColumn id="16" xr3:uid="{00000000-0010-0000-0E00-000010000000}" name="2013" dataDxfId="227" dataCellStyle="Comma"/>
    <tableColumn id="17" xr3:uid="{00000000-0010-0000-0E00-000011000000}" name="2014" dataDxfId="226" dataCellStyle="Comma"/>
    <tableColumn id="18" xr3:uid="{00000000-0010-0000-0E00-000012000000}" name="2015" dataDxfId="225" dataCellStyle="Comma"/>
    <tableColumn id="19" xr3:uid="{00000000-0010-0000-0E00-000013000000}" name="2016" dataDxfId="224" dataCellStyle="Comma"/>
    <tableColumn id="20" xr3:uid="{00000000-0010-0000-0E00-000014000000}" name="2017" dataDxfId="223" dataCellStyle="Comma"/>
    <tableColumn id="21" xr3:uid="{00000000-0010-0000-0E00-000015000000}" name="2018" dataDxfId="222" dataCellStyle="Comma"/>
    <tableColumn id="22" xr3:uid="{00000000-0010-0000-0E00-000016000000}" name="2019" dataDxfId="221" dataCellStyle="Comma"/>
    <tableColumn id="23" xr3:uid="{00000000-0010-0000-0E00-000017000000}" name="2020" dataDxfId="220"/>
    <tableColumn id="24" xr3:uid="{00000000-0010-0000-0E00-000018000000}" name="2021" dataDxfId="219" dataCellStyle="Comma"/>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_TD9_Car_Occupancy" displayName="Table_TD9_Car_Occupancy" ref="A4:X11" totalsRowShown="0" headerRowDxfId="218" dataDxfId="216" headerRowBorderDxfId="217" tableBorderDxfId="215" totalsRowBorderDxfId="214">
  <autoFilter ref="A4:X11"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F00-000001000000}" name="Car occupancy" dataDxfId="213"/>
    <tableColumn id="2" xr3:uid="{00000000-0010-0000-0F00-000002000000}" name="1999" dataDxfId="212"/>
    <tableColumn id="3" xr3:uid="{00000000-0010-0000-0F00-000003000000}" name="2000" dataDxfId="211"/>
    <tableColumn id="4" xr3:uid="{00000000-0010-0000-0F00-000004000000}" name="2001" dataDxfId="210"/>
    <tableColumn id="5" xr3:uid="{00000000-0010-0000-0F00-000005000000}" name="2002" dataDxfId="209"/>
    <tableColumn id="6" xr3:uid="{00000000-0010-0000-0F00-000006000000}" name="2003" dataDxfId="208"/>
    <tableColumn id="7" xr3:uid="{00000000-0010-0000-0F00-000007000000}" name="2004" dataDxfId="207"/>
    <tableColumn id="8" xr3:uid="{00000000-0010-0000-0F00-000008000000}" name="2005" dataDxfId="206"/>
    <tableColumn id="9" xr3:uid="{00000000-0010-0000-0F00-000009000000}" name="2006" dataDxfId="205"/>
    <tableColumn id="10" xr3:uid="{00000000-0010-0000-0F00-00000A000000}" name="2007" dataDxfId="204"/>
    <tableColumn id="11" xr3:uid="{00000000-0010-0000-0F00-00000B000000}" name="2008" dataDxfId="203"/>
    <tableColumn id="12" xr3:uid="{00000000-0010-0000-0F00-00000C000000}" name="2009" dataDxfId="202"/>
    <tableColumn id="13" xr3:uid="{00000000-0010-0000-0F00-00000D000000}" name="2010" dataDxfId="201"/>
    <tableColumn id="14" xr3:uid="{00000000-0010-0000-0F00-00000E000000}" name="2011" dataDxfId="200"/>
    <tableColumn id="15" xr3:uid="{00000000-0010-0000-0F00-00000F000000}" name="2012" dataDxfId="199"/>
    <tableColumn id="16" xr3:uid="{00000000-0010-0000-0F00-000010000000}" name="2013" dataDxfId="198"/>
    <tableColumn id="17" xr3:uid="{00000000-0010-0000-0F00-000011000000}" name="2014" dataDxfId="197"/>
    <tableColumn id="18" xr3:uid="{00000000-0010-0000-0F00-000012000000}" name="2015" dataDxfId="196"/>
    <tableColumn id="19" xr3:uid="{00000000-0010-0000-0F00-000013000000}" name="2016" dataDxfId="195"/>
    <tableColumn id="20" xr3:uid="{00000000-0010-0000-0F00-000014000000}" name="2017" dataDxfId="194"/>
    <tableColumn id="21" xr3:uid="{00000000-0010-0000-0F00-000015000000}" name="2018" dataDxfId="193"/>
    <tableColumn id="22" xr3:uid="{00000000-0010-0000-0F00-000016000000}" name="2019" dataDxfId="192"/>
    <tableColumn id="23" xr3:uid="{00000000-0010-0000-0F00-000017000000}" name="2020" dataDxfId="191"/>
    <tableColumn id="24" xr3:uid="{00000000-0010-0000-0F00-000018000000}" name="2021" dataDxfId="19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Table_TD10_Car_Congestion_Delay" displayName="Table_TD10_Car_Congestion_Delay" ref="A4:T6" totalsRowShown="0" headerRowDxfId="189" dataDxfId="188" tableBorderDxfId="187">
  <autoFilter ref="A4:T6"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000-000001000000}" name="Mode of Transport" dataDxfId="186"/>
    <tableColumn id="2" xr3:uid="{00000000-0010-0000-1000-000002000000}" name="2003" dataDxfId="185"/>
    <tableColumn id="3" xr3:uid="{00000000-0010-0000-1000-000003000000}" name="2004" dataDxfId="184"/>
    <tableColumn id="4" xr3:uid="{00000000-0010-0000-1000-000004000000}" name="2005" dataDxfId="183"/>
    <tableColumn id="5" xr3:uid="{00000000-0010-0000-1000-000005000000}" name="2006" dataDxfId="182"/>
    <tableColumn id="6" xr3:uid="{00000000-0010-0000-1000-000006000000}" name="2007" dataDxfId="181"/>
    <tableColumn id="7" xr3:uid="{00000000-0010-0000-1000-000007000000}" name="2008" dataDxfId="180"/>
    <tableColumn id="8" xr3:uid="{00000000-0010-0000-1000-000008000000}" name="2009" dataDxfId="179"/>
    <tableColumn id="9" xr3:uid="{00000000-0010-0000-1000-000009000000}" name="2010" dataDxfId="178"/>
    <tableColumn id="10" xr3:uid="{00000000-0010-0000-1000-00000A000000}" name="2011" dataDxfId="177"/>
    <tableColumn id="11" xr3:uid="{00000000-0010-0000-1000-00000B000000}" name="2012" dataDxfId="176"/>
    <tableColumn id="12" xr3:uid="{00000000-0010-0000-1000-00000C000000}" name="2013" dataDxfId="175"/>
    <tableColumn id="13" xr3:uid="{00000000-0010-0000-1000-00000D000000}" name="2014" dataDxfId="174"/>
    <tableColumn id="14" xr3:uid="{00000000-0010-0000-1000-00000E000000}" name="2015" dataDxfId="173"/>
    <tableColumn id="15" xr3:uid="{00000000-0010-0000-1000-00000F000000}" name="2016" dataDxfId="172"/>
    <tableColumn id="16" xr3:uid="{00000000-0010-0000-1000-000010000000}" name="2017" dataDxfId="171"/>
    <tableColumn id="17" xr3:uid="{00000000-0010-0000-1000-000011000000}" name="2018" dataDxfId="170"/>
    <tableColumn id="18" xr3:uid="{00000000-0010-0000-1000-000012000000}" name="2019" dataDxfId="169"/>
    <tableColumn id="19" xr3:uid="{00000000-0010-0000-1000-000013000000}" name="2020" dataDxfId="168"/>
    <tableColumn id="20" xr3:uid="{00000000-0010-0000-1000-000014000000}" name="2021" dataDxfId="16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_TD10a_Congestion_Reason" displayName="Table_TD10a_Congestion_Reason" ref="A4:K14" totalsRowShown="0" headerRowDxfId="166" dataDxfId="164" headerRowBorderDxfId="165" tableBorderDxfId="163">
  <autoFilter ref="A4:K1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100-000001000000}" name="Reason" dataDxfId="162"/>
    <tableColumn id="2" xr3:uid="{00000000-0010-0000-1100-000002000000}" name="2012" dataDxfId="161"/>
    <tableColumn id="3" xr3:uid="{00000000-0010-0000-1100-000003000000}" name="2013" dataDxfId="160"/>
    <tableColumn id="4" xr3:uid="{00000000-0010-0000-1100-000004000000}" name="2014" dataDxfId="159"/>
    <tableColumn id="5" xr3:uid="{00000000-0010-0000-1100-000005000000}" name="2015" dataDxfId="158"/>
    <tableColumn id="6" xr3:uid="{00000000-0010-0000-1100-000006000000}" name="2016" dataDxfId="157"/>
    <tableColumn id="7" xr3:uid="{00000000-0010-0000-1100-000007000000}" name="2017" dataDxfId="156"/>
    <tableColumn id="8" xr3:uid="{00000000-0010-0000-1100-000008000000}" name="2018" dataDxfId="155"/>
    <tableColumn id="9" xr3:uid="{00000000-0010-0000-1100-000009000000}" name="2019" dataDxfId="154"/>
    <tableColumn id="10" xr3:uid="{00000000-0010-0000-1100-00000A000000}" name="2020" dataDxfId="153"/>
    <tableColumn id="11" xr3:uid="{00000000-0010-0000-1100-00000B000000}" name="2021" dataDxfId="15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Table_TD11_Bus_Delay" displayName="Table_TD11_Bus_Delay" ref="A4:T6" totalsRowShown="0" headerRowDxfId="151" dataDxfId="149" headerRowBorderDxfId="150" tableBorderDxfId="148">
  <autoFilter ref="A4:T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200-000001000000}" name="Mode of Transport" dataDxfId="147"/>
    <tableColumn id="2" xr3:uid="{00000000-0010-0000-1200-000002000000}" name="2003" dataDxfId="146"/>
    <tableColumn id="3" xr3:uid="{00000000-0010-0000-1200-000003000000}" name="2004" dataDxfId="145"/>
    <tableColumn id="4" xr3:uid="{00000000-0010-0000-1200-000004000000}" name="2005" dataDxfId="144"/>
    <tableColumn id="5" xr3:uid="{00000000-0010-0000-1200-000005000000}" name="2006" dataDxfId="143"/>
    <tableColumn id="6" xr3:uid="{00000000-0010-0000-1200-000006000000}" name="2007" dataDxfId="142"/>
    <tableColumn id="7" xr3:uid="{00000000-0010-0000-1200-000007000000}" name="2008" dataDxfId="141"/>
    <tableColumn id="8" xr3:uid="{00000000-0010-0000-1200-000008000000}" name="2009" dataDxfId="140"/>
    <tableColumn id="9" xr3:uid="{00000000-0010-0000-1200-000009000000}" name="2010" dataDxfId="139"/>
    <tableColumn id="10" xr3:uid="{00000000-0010-0000-1200-00000A000000}" name="2011" dataDxfId="138"/>
    <tableColumn id="11" xr3:uid="{00000000-0010-0000-1200-00000B000000}" name="2012" dataDxfId="137"/>
    <tableColumn id="12" xr3:uid="{00000000-0010-0000-1200-00000C000000}" name="2013" dataDxfId="136"/>
    <tableColumn id="13" xr3:uid="{00000000-0010-0000-1200-00000D000000}" name="2014" dataDxfId="135"/>
    <tableColumn id="14" xr3:uid="{00000000-0010-0000-1200-00000E000000}" name="2015" dataDxfId="134"/>
    <tableColumn id="15" xr3:uid="{00000000-0010-0000-1200-00000F000000}" name="2016" dataDxfId="133"/>
    <tableColumn id="16" xr3:uid="{00000000-0010-0000-1200-000010000000}" name="2017" dataDxfId="132"/>
    <tableColumn id="17" xr3:uid="{00000000-0010-0000-1200-000011000000}" name="2018" dataDxfId="131"/>
    <tableColumn id="18" xr3:uid="{00000000-0010-0000-1200-000012000000}" name="2019" dataDxfId="130"/>
    <tableColumn id="19" xr3:uid="{00000000-0010-0000-1200-000013000000}" name="2020" dataDxfId="129"/>
    <tableColumn id="20" xr3:uid="{00000000-0010-0000-1200-000014000000}" name="2021" dataDxfId="12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TD12_Congestion_Delay_Time" displayName="Table_TD12_Congestion_Delay_Time" ref="A4:L56" totalsRowShown="0" headerRowDxfId="127" dataDxfId="125" headerRowBorderDxfId="126" tableBorderDxfId="124">
  <autoFilter ref="A4:L56"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300-000001000000}" name="Category" dataDxfId="123"/>
    <tableColumn id="2" xr3:uid="{00000000-0010-0000-1300-000002000000}" name="Sub-category" dataDxfId="122"/>
    <tableColumn id="3" xr3:uid="{00000000-0010-0000-1300-000003000000}" name="Not delayed" dataDxfId="121"/>
    <tableColumn id="4" xr3:uid="{00000000-0010-0000-1300-000004000000}" name="0-2 minutes" dataDxfId="120"/>
    <tableColumn id="5" xr3:uid="{00000000-0010-0000-1300-000005000000}" name="about 5 mins" dataDxfId="119"/>
    <tableColumn id="6" xr3:uid="{00000000-0010-0000-1300-000006000000}" name="about 10 mins" dataDxfId="118"/>
    <tableColumn id="7" xr3:uid="{00000000-0010-0000-1300-000007000000}" name="about 15 mins" dataDxfId="117"/>
    <tableColumn id="8" xr3:uid="{00000000-0010-0000-1300-000008000000}" name="20 to 30 mins" dataDxfId="116"/>
    <tableColumn id="9" xr3:uid="{00000000-0010-0000-1300-000009000000}" name="over 30" dataDxfId="115"/>
    <tableColumn id="10" xr3:uid="{00000000-0010-0000-1300-00000A000000}" name="Unknown time " dataDxfId="114"/>
    <tableColumn id="11" xr3:uid="{00000000-0010-0000-1300-00000B000000}" name="Delayed" dataDxfId="113" dataCellStyle="Comma"/>
    <tableColumn id="12" xr3:uid="{00000000-0010-0000-1300-00000C000000}" name="Sample size " dataDxfId="11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Table_TD13_Origin_to_Destination" displayName="Table_TD13_Origin_to_Destination" ref="A6:Q22" totalsRowShown="0" headerRowDxfId="111" dataDxfId="109" headerRowBorderDxfId="110" tableBorderDxfId="108">
  <autoFilter ref="A6:Q22"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400-000001000000}" name="Journey Area of residence" dataDxfId="107"/>
    <tableColumn id="2" xr3:uid="{00000000-0010-0000-1400-000002000000}" name="Area of residence -Highland and Islands" dataDxfId="106"/>
    <tableColumn id="3" xr3:uid="{00000000-0010-0000-1400-000003000000}" name="Area of residence -- Grampian" dataDxfId="105"/>
    <tableColumn id="4" xr3:uid="{00000000-0010-0000-1400-000004000000}" name="Area of residence - Tayside" dataDxfId="104"/>
    <tableColumn id="5" xr3:uid="{00000000-0010-0000-1400-000005000000}" name="Area of residence -Central" dataDxfId="103"/>
    <tableColumn id="6" xr3:uid="{00000000-0010-0000-1400-000006000000}" name="Area of residence - Fife" dataDxfId="102"/>
    <tableColumn id="7" xr3:uid="{00000000-0010-0000-1400-000007000000}" name="Area of residence - Edinburgh" dataDxfId="101"/>
    <tableColumn id="8" xr3:uid="{00000000-0010-0000-1400-000008000000}" name="Area of residence - Lothians" dataDxfId="100"/>
    <tableColumn id="9" xr3:uid="{00000000-0010-0000-1400-000009000000}" name="Area of residence - Glasgow" dataDxfId="99"/>
    <tableColumn id="10" xr3:uid="{00000000-0010-0000-1400-00000A000000}" name="Area of residence - Dunbartonshire and Argyll &amp; Bute" dataDxfId="98"/>
    <tableColumn id="11" xr3:uid="{00000000-0010-0000-1400-00000B000000}" name="Area of residence - Renfrewshire and Inverclyde" dataDxfId="97"/>
    <tableColumn id="12" xr3:uid="{00000000-0010-0000-1400-00000C000000}" name="Area of residence - North Lanarkshire" dataDxfId="96"/>
    <tableColumn id="13" xr3:uid="{00000000-0010-0000-1400-00000D000000}" name="Area of residence - South Lanarkshire" dataDxfId="95"/>
    <tableColumn id="14" xr3:uid="{00000000-0010-0000-1400-00000E000000}" name="Area of residence - Ayrshire" dataDxfId="94"/>
    <tableColumn id="15" xr3:uid="{00000000-0010-0000-1400-00000F000000}" name="Area of residence - Borders and Dumfries &amp; Galloway" dataDxfId="93"/>
    <tableColumn id="16" xr3:uid="{00000000-0010-0000-1400-000010000000}" name="Area of residence - Not Known" dataDxfId="92"/>
    <tableColumn id="17" xr3:uid="{00000000-0010-0000-1400-000011000000}" name="Sample size" dataDxfId="9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Table_TD14_Destination_By_Origin" displayName="Table_TD14_Destination_By_Origin" ref="A6:Q22" totalsRowShown="0" headerRowDxfId="90" dataDxfId="88" headerRowBorderDxfId="89" tableBorderDxfId="87" dataCellStyle="Comma">
  <autoFilter ref="A6:Q22"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500-000001000000}" name="Journey Destination" dataDxfId="86"/>
    <tableColumn id="2" xr3:uid="{00000000-0010-0000-1500-000002000000}" name="Area of origin -Highland and Islands" dataDxfId="85"/>
    <tableColumn id="3" xr3:uid="{00000000-0010-0000-1500-000003000000}" name="Area of origin -- Grampian" dataDxfId="84"/>
    <tableColumn id="4" xr3:uid="{00000000-0010-0000-1500-000004000000}" name="Area of origin - Tayside" dataDxfId="83" dataCellStyle="Comma"/>
    <tableColumn id="5" xr3:uid="{00000000-0010-0000-1500-000005000000}" name="Area of origin -Central" dataDxfId="82" dataCellStyle="Comma"/>
    <tableColumn id="6" xr3:uid="{00000000-0010-0000-1500-000006000000}" name="Area of origin - Fife" dataDxfId="81"/>
    <tableColumn id="7" xr3:uid="{00000000-0010-0000-1500-000007000000}" name="Area of origin - Edinburgh" dataDxfId="80" dataCellStyle="Comma"/>
    <tableColumn id="8" xr3:uid="{00000000-0010-0000-1500-000008000000}" name="Area of origin - Lothians" dataDxfId="79" dataCellStyle="Comma"/>
    <tableColumn id="9" xr3:uid="{00000000-0010-0000-1500-000009000000}" name="Area of origin - Glasgow" dataDxfId="78" dataCellStyle="Comma"/>
    <tableColumn id="10" xr3:uid="{00000000-0010-0000-1500-00000A000000}" name="Area of origin - Dunbartonshire and Argyll &amp; Bute" dataDxfId="77" dataCellStyle="Comma"/>
    <tableColumn id="11" xr3:uid="{00000000-0010-0000-1500-00000B000000}" name="Area of origin - Renfrewshire and Inverclyde" dataDxfId="76" dataCellStyle="Comma"/>
    <tableColumn id="12" xr3:uid="{00000000-0010-0000-1500-00000C000000}" name="Area of origin - North Lanarkshire" dataDxfId="75" dataCellStyle="Comma"/>
    <tableColumn id="13" xr3:uid="{00000000-0010-0000-1500-00000D000000}" name="Area of origin - South Lanarkshire" dataDxfId="74" dataCellStyle="Comma"/>
    <tableColumn id="14" xr3:uid="{00000000-0010-0000-1500-00000E000000}" name="Area of origin - Ayrshire" dataDxfId="73" dataCellStyle="Comma"/>
    <tableColumn id="15" xr3:uid="{00000000-0010-0000-1500-00000F000000}" name="Area of origin - Borders and Dumfries &amp; Galloway" dataDxfId="72" dataCellStyle="Comma"/>
    <tableColumn id="16" xr3:uid="{00000000-0010-0000-1500-000010000000}" name="Area of origin - Not Known" dataDxfId="71"/>
    <tableColumn id="17" xr3:uid="{00000000-0010-0000-1500-000011000000}" name="Sample size" dataDxfId="70"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6000000}" name="Table_TD15_Residence_Workplace" displayName="Table_TD15_Residence_Workplace" ref="A6:Q21" totalsRowShown="0" headerRowDxfId="69" dataDxfId="68" tableBorderDxfId="67">
  <autoFilter ref="A6:Q2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600-000001000000}" name="Area of residence" dataDxfId="66"/>
    <tableColumn id="2" xr3:uid="{00000000-0010-0000-1600-000002000000}" name="Area of workplace -Highland and Islands" dataDxfId="65"/>
    <tableColumn id="3" xr3:uid="{00000000-0010-0000-1600-000003000000}" name="Area of workplace - Grampian" dataDxfId="64"/>
    <tableColumn id="4" xr3:uid="{00000000-0010-0000-1600-000004000000}" name="Area of workplace - Tayside" dataDxfId="63"/>
    <tableColumn id="5" xr3:uid="{00000000-0010-0000-1600-000005000000}" name="Area of workplace -Central" dataDxfId="62"/>
    <tableColumn id="6" xr3:uid="{00000000-0010-0000-1600-000006000000}" name="Area of workplace - Fife" dataDxfId="61"/>
    <tableColumn id="7" xr3:uid="{00000000-0010-0000-1600-000007000000}" name="Area of workplace - Edinburgh" dataDxfId="60"/>
    <tableColumn id="8" xr3:uid="{00000000-0010-0000-1600-000008000000}" name="Area of workplace - Lothians" dataDxfId="59"/>
    <tableColumn id="9" xr3:uid="{00000000-0010-0000-1600-000009000000}" name="Area of workplace - Glasgow" dataDxfId="58"/>
    <tableColumn id="10" xr3:uid="{00000000-0010-0000-1600-00000A000000}" name="Area of workplace - Dunbartonshire and Argyll &amp; Bute" dataDxfId="57"/>
    <tableColumn id="11" xr3:uid="{00000000-0010-0000-1600-00000B000000}" name="Area of workplace - Renfrewshire and Inverclyde" dataDxfId="56"/>
    <tableColumn id="12" xr3:uid="{00000000-0010-0000-1600-00000C000000}" name="Area of workplace - North Lanarkshire" dataDxfId="55"/>
    <tableColumn id="13" xr3:uid="{00000000-0010-0000-1600-00000D000000}" name="Area of workplace - South Lanarkshire" dataDxfId="54"/>
    <tableColumn id="14" xr3:uid="{00000000-0010-0000-1600-00000E000000}" name="Area of workplace - Ayrshire" dataDxfId="53"/>
    <tableColumn id="15" xr3:uid="{00000000-0010-0000-1600-00000F000000}" name="Area of workplace - Borders and Dumfries &amp; Galloway" dataDxfId="52"/>
    <tableColumn id="16" xr3:uid="{00000000-0010-0000-1600-000010000000}" name="Area of workplace - Not Known" dataDxfId="51"/>
    <tableColumn id="17" xr3:uid="{00000000-0010-0000-1600-000011000000}" name="Sample size " dataDxfId="5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7000000}" name="Table_TD16_Workplace_by_Residence" displayName="Table_TD16_Workplace_by_Residence" ref="A6:P22" totalsRowShown="0" headerRowDxfId="49" dataDxfId="47" headerRowBorderDxfId="48" tableBorderDxfId="46">
  <autoFilter ref="A6:P22"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Area of workplace" dataDxfId="45"/>
    <tableColumn id="2" xr3:uid="{00000000-0010-0000-1700-000002000000}" name="Area of residence -Highland and Islands" dataDxfId="44"/>
    <tableColumn id="3" xr3:uid="{00000000-0010-0000-1700-000003000000}" name="Area of residence - Grampian" dataDxfId="43"/>
    <tableColumn id="4" xr3:uid="{00000000-0010-0000-1700-000004000000}" name="Area of residence - Tayside" dataDxfId="42"/>
    <tableColumn id="5" xr3:uid="{00000000-0010-0000-1700-000005000000}" name="Area of residence -Central" dataDxfId="41"/>
    <tableColumn id="6" xr3:uid="{00000000-0010-0000-1700-000006000000}" name="Area of residence - Fife" dataDxfId="40"/>
    <tableColumn id="7" xr3:uid="{00000000-0010-0000-1700-000007000000}" name="Area of residence - Edinburgh" dataDxfId="39"/>
    <tableColumn id="8" xr3:uid="{00000000-0010-0000-1700-000008000000}" name="Area of residence - Lothians" dataDxfId="38"/>
    <tableColumn id="9" xr3:uid="{00000000-0010-0000-1700-000009000000}" name="Area of residence - Glasgow" dataDxfId="37"/>
    <tableColumn id="10" xr3:uid="{00000000-0010-0000-1700-00000A000000}" name="Area of residence - Dunbartonshire and Argyll &amp; Bute" dataDxfId="36"/>
    <tableColumn id="11" xr3:uid="{00000000-0010-0000-1700-00000B000000}" name="Area of residence - Renfrewshire and Inverclyde" dataDxfId="35"/>
    <tableColumn id="12" xr3:uid="{00000000-0010-0000-1700-00000C000000}" name="Area of residence - North Lanarkshire" dataDxfId="34"/>
    <tableColumn id="13" xr3:uid="{00000000-0010-0000-1700-00000D000000}" name="Area of residence - South Lanarkshire" dataDxfId="33"/>
    <tableColumn id="14" xr3:uid="{00000000-0010-0000-1700-00000E000000}" name="Area of residence - Ayrshire" dataDxfId="32"/>
    <tableColumn id="15" xr3:uid="{00000000-0010-0000-1700-00000F000000}" name="Area of residence - Borders and Dumfries &amp; Galloway" dataDxfId="31"/>
    <tableColumn id="16" xr3:uid="{00000000-0010-0000-1700-000010000000}" name="Sample size" dataDxfId="30"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8000000}" name="Table_17_Ordering_Services" displayName="Table_17_Ordering_Services" ref="A4:K71" totalsRowShown="0" headerRowDxfId="29" dataDxfId="27" headerRowBorderDxfId="28" tableBorderDxfId="26" headerRowCellStyle="Normal 3">
  <autoFilter ref="A4:K71"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800-000001000000}" name="Category" dataDxfId="25"/>
    <tableColumn id="2" xr3:uid="{00000000-0010-0000-1800-000002000000}" name="Sub-category" dataDxfId="24" dataCellStyle="Normal 3"/>
    <tableColumn id="3" xr3:uid="{00000000-0010-0000-1800-000003000000}" name="Type of service -    Supermarket home delivery" dataDxfId="23"/>
    <tableColumn id="4" xr3:uid="{00000000-0010-0000-1800-000004000000}" name="Type of service -    Internet shopping " dataDxfId="22"/>
    <tableColumn id="5" xr3:uid="{00000000-0010-0000-1800-000005000000}" name="Type of service -     Mail order  " dataDxfId="21"/>
    <tableColumn id="6" xr3:uid="{00000000-0010-0000-1800-000006000000}" name="Type of service -    Ordered goods by phone    " dataDxfId="20"/>
    <tableColumn id="7" xr3:uid="{00000000-0010-0000-1800-000007000000}" name="Type of service -      Ordered takeaway food delivery     " dataDxfId="19"/>
    <tableColumn id="8" xr3:uid="{00000000-0010-0000-1800-000008000000}" name="Ordering sample size" dataDxfId="18" dataCellStyle="Comma"/>
    <tableColumn id="9" xr3:uid="{00000000-0010-0000-1800-000009000000}" name="Did this reduce the number of trips you made yesterday [Note 27]                  No" dataDxfId="17"/>
    <tableColumn id="10" xr3:uid="{00000000-0010-0000-1800-00000A000000}" name="Did this reduce the number of trips you made yesterday [Note 27]              Yes" dataDxfId="16"/>
    <tableColumn id="11" xr3:uid="{00000000-0010-0000-1800-00000B000000}" name="Trips sample size          [Note 27]" dataDxfId="15"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9000000}" name="Table_A_Confidence_Limits" displayName="Table_A_Confidence_Limits" ref="A7:K44" totalsRowShown="0" headerRowDxfId="14" dataDxfId="12" headerRowBorderDxfId="13" tableBorderDxfId="11">
  <autoFilter ref="A7:K44"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D96A477-6446-45C2-8C98-D32982702AA1}" name="Sub-sample size " dataDxfId="10" dataCellStyle="Comma"/>
    <tableColumn id="2" xr3:uid="{00000000-0010-0000-1900-000002000000}" name="Estimate 5% or 95%" dataDxfId="9">
      <calculatedColumnFormula>100*1.24*1.96*SQRT((B$48*(1-B$48))/$A8)</calculatedColumnFormula>
    </tableColumn>
    <tableColumn id="3" xr3:uid="{00000000-0010-0000-1900-000003000000}" name="Estimate 10% or 90%" dataDxfId="8">
      <calculatedColumnFormula>100*1.24*1.96*SQRT((C$48*(1-C$48))/$A8)</calculatedColumnFormula>
    </tableColumn>
    <tableColumn id="4" xr3:uid="{00000000-0010-0000-1900-000004000000}" name="Estimate 15% or 85%" dataDxfId="7">
      <calculatedColumnFormula>100*1.24*1.96*SQRT((D$48*(1-D$48))/$A8)</calculatedColumnFormula>
    </tableColumn>
    <tableColumn id="5" xr3:uid="{00000000-0010-0000-1900-000005000000}" name="Estimate 20% or 80%" dataDxfId="6">
      <calculatedColumnFormula>100*1.24*1.96*SQRT((E$48*(1-E$48))/$A8)</calculatedColumnFormula>
    </tableColumn>
    <tableColumn id="6" xr3:uid="{00000000-0010-0000-1900-000006000000}" name="Estimate 25% or 75%" dataDxfId="5">
      <calculatedColumnFormula>100*1.24*1.96*SQRT((F$48*(1-F$48))/$A8)</calculatedColumnFormula>
    </tableColumn>
    <tableColumn id="7" xr3:uid="{00000000-0010-0000-1900-000007000000}" name="Estimate 30% or 70%" dataDxfId="4">
      <calculatedColumnFormula>100*1.24*1.96*SQRT((G$48*(1-G$48))/$A8)</calculatedColumnFormula>
    </tableColumn>
    <tableColumn id="8" xr3:uid="{00000000-0010-0000-1900-000008000000}" name="Estimate 35% or 65%" dataDxfId="3">
      <calculatedColumnFormula>100*1.24*1.96*SQRT((H$48*(1-H$48))/$A8)</calculatedColumnFormula>
    </tableColumn>
    <tableColumn id="9" xr3:uid="{00000000-0010-0000-1900-000009000000}" name="Estimate 40% or 60%" dataDxfId="2">
      <calculatedColumnFormula>100*1.24*1.96*SQRT((I$48*(1-I$48))/$A8)</calculatedColumnFormula>
    </tableColumn>
    <tableColumn id="10" xr3:uid="{00000000-0010-0000-1900-00000A000000}" name="Estimate 45% or 55%" dataDxfId="1">
      <calculatedColumnFormula>100*1.24*1.96*SQRT((J$48*(1-J$48))/$A8)</calculatedColumnFormula>
    </tableColumn>
    <tableColumn id="11" xr3:uid="{00000000-0010-0000-1900-00000B000000}" name="Estimate 50%" dataDxfId="0">
      <calculatedColumnFormula>100*1.24*1.96*SQRT((K$48*(1-K$48))/$A8)</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03D-9190-42B5-88DB-BDD785AD9920}">
  <sheetPr codeName="Sheet1"/>
  <dimension ref="A1:A46"/>
  <sheetViews>
    <sheetView tabSelected="1" workbookViewId="0"/>
  </sheetViews>
  <sheetFormatPr defaultRowHeight="12.5"/>
  <cols>
    <col min="1" max="1" width="131.81640625" customWidth="1"/>
  </cols>
  <sheetData>
    <row r="1" spans="1:1" ht="18">
      <c r="A1" s="947" t="s">
        <v>605</v>
      </c>
    </row>
    <row r="2" spans="1:1" ht="21.5" customHeight="1">
      <c r="A2" s="849" t="s">
        <v>565</v>
      </c>
    </row>
    <row r="3" spans="1:1" ht="15.5">
      <c r="A3" s="850" t="s">
        <v>566</v>
      </c>
    </row>
    <row r="4" spans="1:1" ht="15.5">
      <c r="A4" s="951" t="s">
        <v>567</v>
      </c>
    </row>
    <row r="5" spans="1:1" ht="15.5">
      <c r="A5" s="853" t="s">
        <v>606</v>
      </c>
    </row>
    <row r="6" spans="1:1" ht="15.5">
      <c r="A6" s="950" t="s">
        <v>568</v>
      </c>
    </row>
    <row r="7" spans="1:1" ht="31">
      <c r="A7" s="853" t="s">
        <v>607</v>
      </c>
    </row>
    <row r="8" spans="1:1" ht="31">
      <c r="A8" s="853" t="s">
        <v>608</v>
      </c>
    </row>
    <row r="9" spans="1:1" ht="21.5" customHeight="1">
      <c r="A9" s="380" t="s">
        <v>569</v>
      </c>
    </row>
    <row r="10" spans="1:1" ht="127.5" customHeight="1">
      <c r="A10" s="851" t="s">
        <v>570</v>
      </c>
    </row>
    <row r="11" spans="1:1" ht="23" customHeight="1">
      <c r="A11" s="380" t="s">
        <v>571</v>
      </c>
    </row>
    <row r="12" spans="1:1" ht="15.5">
      <c r="A12" s="427" t="s">
        <v>572</v>
      </c>
    </row>
    <row r="13" spans="1:1" ht="21.5" customHeight="1">
      <c r="A13" s="849" t="s">
        <v>573</v>
      </c>
    </row>
    <row r="14" spans="1:1" ht="15.5">
      <c r="A14" s="850" t="s">
        <v>574</v>
      </c>
    </row>
    <row r="15" spans="1:1" ht="20" customHeight="1">
      <c r="A15" s="849" t="s">
        <v>575</v>
      </c>
    </row>
    <row r="16" spans="1:1" ht="33.5" customHeight="1">
      <c r="A16" s="853" t="s">
        <v>561</v>
      </c>
    </row>
    <row r="17" spans="1:1" ht="35" customHeight="1">
      <c r="A17" s="948" t="s">
        <v>562</v>
      </c>
    </row>
    <row r="18" spans="1:1" ht="17.5" customHeight="1">
      <c r="A18" s="853" t="s">
        <v>576</v>
      </c>
    </row>
    <row r="19" spans="1:1" ht="18" customHeight="1">
      <c r="A19" s="853" t="s">
        <v>577</v>
      </c>
    </row>
    <row r="20" spans="1:1" ht="24" customHeight="1">
      <c r="A20" s="380" t="s">
        <v>578</v>
      </c>
    </row>
    <row r="21" spans="1:1" ht="62">
      <c r="A21" s="851" t="s">
        <v>579</v>
      </c>
    </row>
    <row r="22" spans="1:1" ht="26" customHeight="1">
      <c r="A22" s="380" t="s">
        <v>580</v>
      </c>
    </row>
    <row r="23" spans="1:1" ht="46.5">
      <c r="A23" s="851" t="s">
        <v>581</v>
      </c>
    </row>
    <row r="24" spans="1:1" ht="33" customHeight="1">
      <c r="A24" s="851" t="s">
        <v>582</v>
      </c>
    </row>
    <row r="25" spans="1:1" ht="31">
      <c r="A25" s="851" t="s">
        <v>583</v>
      </c>
    </row>
    <row r="26" spans="1:1" ht="15.5">
      <c r="A26" s="851" t="s">
        <v>584</v>
      </c>
    </row>
    <row r="27" spans="1:1" ht="15.5">
      <c r="A27" s="851" t="s">
        <v>585</v>
      </c>
    </row>
    <row r="28" spans="1:1" ht="23" customHeight="1">
      <c r="A28" s="380" t="s">
        <v>586</v>
      </c>
    </row>
    <row r="29" spans="1:1" ht="77.5">
      <c r="A29" s="851" t="s">
        <v>587</v>
      </c>
    </row>
    <row r="30" spans="1:1" ht="15.5">
      <c r="A30" s="1011" t="s">
        <v>588</v>
      </c>
    </row>
    <row r="31" spans="1:1" ht="15.5">
      <c r="A31" s="851" t="s">
        <v>589</v>
      </c>
    </row>
    <row r="32" spans="1:1" ht="15.5">
      <c r="A32" s="851" t="s">
        <v>590</v>
      </c>
    </row>
    <row r="33" spans="1:1" ht="15.5">
      <c r="A33" s="851" t="s">
        <v>591</v>
      </c>
    </row>
    <row r="34" spans="1:1" ht="15.5">
      <c r="A34" s="851" t="s">
        <v>592</v>
      </c>
    </row>
    <row r="35" spans="1:1" ht="31">
      <c r="A35" s="851" t="s">
        <v>593</v>
      </c>
    </row>
    <row r="36" spans="1:1" ht="63" customHeight="1">
      <c r="A36" s="851" t="s">
        <v>594</v>
      </c>
    </row>
    <row r="37" spans="1:1" ht="93">
      <c r="A37" s="851" t="s">
        <v>595</v>
      </c>
    </row>
    <row r="38" spans="1:1" ht="24.5" customHeight="1">
      <c r="A38" s="380" t="s">
        <v>596</v>
      </c>
    </row>
    <row r="39" spans="1:1" ht="62">
      <c r="A39" s="851" t="s">
        <v>597</v>
      </c>
    </row>
    <row r="40" spans="1:1" ht="62">
      <c r="A40" s="851" t="s">
        <v>598</v>
      </c>
    </row>
    <row r="41" spans="1:1" ht="31">
      <c r="A41" s="851" t="s">
        <v>599</v>
      </c>
    </row>
    <row r="42" spans="1:1" ht="46.5">
      <c r="A42" s="851" t="s">
        <v>600</v>
      </c>
    </row>
    <row r="43" spans="1:1" ht="22" customHeight="1">
      <c r="A43" s="949" t="s">
        <v>601</v>
      </c>
    </row>
    <row r="44" spans="1:1" ht="15.5">
      <c r="A44" s="950" t="s">
        <v>602</v>
      </c>
    </row>
    <row r="45" spans="1:1" ht="24" customHeight="1">
      <c r="A45" s="1012" t="s">
        <v>603</v>
      </c>
    </row>
    <row r="46" spans="1:1" ht="15.5">
      <c r="A46" s="951" t="s">
        <v>604</v>
      </c>
    </row>
  </sheetData>
  <hyperlinks>
    <hyperlink ref="A6" r:id="rId1" xr:uid="{651ED8D1-0BA2-43BA-A6ED-7B5FFBCA60B7}"/>
    <hyperlink ref="A4" r:id="rId2" location="42764" xr:uid="{913A9A43-1CAE-4F2E-A940-7069EECCF85D}"/>
    <hyperlink ref="A46" r:id="rId3" xr:uid="{BB772D0B-C4B7-49CE-86BB-C6EC0327336F}"/>
    <hyperlink ref="A44" location="Notes!A1" display="link to notes" xr:uid="{FABE569A-D4BF-47BE-AB5A-F4BC8E268B42}"/>
    <hyperlink ref="A30" r:id="rId4" location="confidence-interval" xr:uid="{CCBE35E6-6FB3-4F24-8C20-79DDE7B4287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B75"/>
  <sheetViews>
    <sheetView topLeftCell="A11" workbookViewId="0">
      <selection activeCell="B32" sqref="B32"/>
    </sheetView>
  </sheetViews>
  <sheetFormatPr defaultColWidth="9.1796875" defaultRowHeight="12.5"/>
  <cols>
    <col min="1" max="1" width="13.81640625" style="1140" customWidth="1"/>
    <col min="2" max="2" width="86" style="1140" customWidth="1"/>
    <col min="3" max="3" width="24.7265625" style="1140" bestFit="1" customWidth="1"/>
    <col min="4" max="4" width="20.26953125" style="1140" bestFit="1" customWidth="1"/>
    <col min="5" max="5" width="10.7265625" style="1140" customWidth="1"/>
    <col min="6" max="256" width="9.1796875" style="1140"/>
    <col min="257" max="257" width="12" style="1140" customWidth="1"/>
    <col min="258" max="258" width="51.54296875" style="1140" customWidth="1"/>
    <col min="259" max="259" width="13.54296875" style="1140" customWidth="1"/>
    <col min="260" max="260" width="17.26953125" style="1140" customWidth="1"/>
    <col min="261" max="261" width="10.7265625" style="1140" customWidth="1"/>
    <col min="262" max="512" width="9.1796875" style="1140"/>
    <col min="513" max="513" width="12" style="1140" customWidth="1"/>
    <col min="514" max="514" width="51.54296875" style="1140" customWidth="1"/>
    <col min="515" max="515" width="13.54296875" style="1140" customWidth="1"/>
    <col min="516" max="516" width="17.26953125" style="1140" customWidth="1"/>
    <col min="517" max="517" width="10.7265625" style="1140" customWidth="1"/>
    <col min="518" max="768" width="9.1796875" style="1140"/>
    <col min="769" max="769" width="12" style="1140" customWidth="1"/>
    <col min="770" max="770" width="51.54296875" style="1140" customWidth="1"/>
    <col min="771" max="771" width="13.54296875" style="1140" customWidth="1"/>
    <col min="772" max="772" width="17.26953125" style="1140" customWidth="1"/>
    <col min="773" max="773" width="10.7265625" style="1140" customWidth="1"/>
    <col min="774" max="1024" width="9.1796875" style="1140"/>
    <col min="1025" max="1025" width="12" style="1140" customWidth="1"/>
    <col min="1026" max="1026" width="51.54296875" style="1140" customWidth="1"/>
    <col min="1027" max="1027" width="13.54296875" style="1140" customWidth="1"/>
    <col min="1028" max="1028" width="17.26953125" style="1140" customWidth="1"/>
    <col min="1029" max="1029" width="10.7265625" style="1140" customWidth="1"/>
    <col min="1030" max="1280" width="9.1796875" style="1140"/>
    <col min="1281" max="1281" width="12" style="1140" customWidth="1"/>
    <col min="1282" max="1282" width="51.54296875" style="1140" customWidth="1"/>
    <col min="1283" max="1283" width="13.54296875" style="1140" customWidth="1"/>
    <col min="1284" max="1284" width="17.26953125" style="1140" customWidth="1"/>
    <col min="1285" max="1285" width="10.7265625" style="1140" customWidth="1"/>
    <col min="1286" max="1536" width="9.1796875" style="1140"/>
    <col min="1537" max="1537" width="12" style="1140" customWidth="1"/>
    <col min="1538" max="1538" width="51.54296875" style="1140" customWidth="1"/>
    <col min="1539" max="1539" width="13.54296875" style="1140" customWidth="1"/>
    <col min="1540" max="1540" width="17.26953125" style="1140" customWidth="1"/>
    <col min="1541" max="1541" width="10.7265625" style="1140" customWidth="1"/>
    <col min="1542" max="1792" width="9.1796875" style="1140"/>
    <col min="1793" max="1793" width="12" style="1140" customWidth="1"/>
    <col min="1794" max="1794" width="51.54296875" style="1140" customWidth="1"/>
    <col min="1795" max="1795" width="13.54296875" style="1140" customWidth="1"/>
    <col min="1796" max="1796" width="17.26953125" style="1140" customWidth="1"/>
    <col min="1797" max="1797" width="10.7265625" style="1140" customWidth="1"/>
    <col min="1798" max="2048" width="9.1796875" style="1140"/>
    <col min="2049" max="2049" width="12" style="1140" customWidth="1"/>
    <col min="2050" max="2050" width="51.54296875" style="1140" customWidth="1"/>
    <col min="2051" max="2051" width="13.54296875" style="1140" customWidth="1"/>
    <col min="2052" max="2052" width="17.26953125" style="1140" customWidth="1"/>
    <col min="2053" max="2053" width="10.7265625" style="1140" customWidth="1"/>
    <col min="2054" max="2304" width="9.1796875" style="1140"/>
    <col min="2305" max="2305" width="12" style="1140" customWidth="1"/>
    <col min="2306" max="2306" width="51.54296875" style="1140" customWidth="1"/>
    <col min="2307" max="2307" width="13.54296875" style="1140" customWidth="1"/>
    <col min="2308" max="2308" width="17.26953125" style="1140" customWidth="1"/>
    <col min="2309" max="2309" width="10.7265625" style="1140" customWidth="1"/>
    <col min="2310" max="2560" width="9.1796875" style="1140"/>
    <col min="2561" max="2561" width="12" style="1140" customWidth="1"/>
    <col min="2562" max="2562" width="51.54296875" style="1140" customWidth="1"/>
    <col min="2563" max="2563" width="13.54296875" style="1140" customWidth="1"/>
    <col min="2564" max="2564" width="17.26953125" style="1140" customWidth="1"/>
    <col min="2565" max="2565" width="10.7265625" style="1140" customWidth="1"/>
    <col min="2566" max="2816" width="9.1796875" style="1140"/>
    <col min="2817" max="2817" width="12" style="1140" customWidth="1"/>
    <col min="2818" max="2818" width="51.54296875" style="1140" customWidth="1"/>
    <col min="2819" max="2819" width="13.54296875" style="1140" customWidth="1"/>
    <col min="2820" max="2820" width="17.26953125" style="1140" customWidth="1"/>
    <col min="2821" max="2821" width="10.7265625" style="1140" customWidth="1"/>
    <col min="2822" max="3072" width="9.1796875" style="1140"/>
    <col min="3073" max="3073" width="12" style="1140" customWidth="1"/>
    <col min="3074" max="3074" width="51.54296875" style="1140" customWidth="1"/>
    <col min="3075" max="3075" width="13.54296875" style="1140" customWidth="1"/>
    <col min="3076" max="3076" width="17.26953125" style="1140" customWidth="1"/>
    <col min="3077" max="3077" width="10.7265625" style="1140" customWidth="1"/>
    <col min="3078" max="3328" width="9.1796875" style="1140"/>
    <col min="3329" max="3329" width="12" style="1140" customWidth="1"/>
    <col min="3330" max="3330" width="51.54296875" style="1140" customWidth="1"/>
    <col min="3331" max="3331" width="13.54296875" style="1140" customWidth="1"/>
    <col min="3332" max="3332" width="17.26953125" style="1140" customWidth="1"/>
    <col min="3333" max="3333" width="10.7265625" style="1140" customWidth="1"/>
    <col min="3334" max="3584" width="9.1796875" style="1140"/>
    <col min="3585" max="3585" width="12" style="1140" customWidth="1"/>
    <col min="3586" max="3586" width="51.54296875" style="1140" customWidth="1"/>
    <col min="3587" max="3587" width="13.54296875" style="1140" customWidth="1"/>
    <col min="3588" max="3588" width="17.26953125" style="1140" customWidth="1"/>
    <col min="3589" max="3589" width="10.7265625" style="1140" customWidth="1"/>
    <col min="3590" max="3840" width="9.1796875" style="1140"/>
    <col min="3841" max="3841" width="12" style="1140" customWidth="1"/>
    <col min="3842" max="3842" width="51.54296875" style="1140" customWidth="1"/>
    <col min="3843" max="3843" width="13.54296875" style="1140" customWidth="1"/>
    <col min="3844" max="3844" width="17.26953125" style="1140" customWidth="1"/>
    <col min="3845" max="3845" width="10.7265625" style="1140" customWidth="1"/>
    <col min="3846" max="4096" width="9.1796875" style="1140"/>
    <col min="4097" max="4097" width="12" style="1140" customWidth="1"/>
    <col min="4098" max="4098" width="51.54296875" style="1140" customWidth="1"/>
    <col min="4099" max="4099" width="13.54296875" style="1140" customWidth="1"/>
    <col min="4100" max="4100" width="17.26953125" style="1140" customWidth="1"/>
    <col min="4101" max="4101" width="10.7265625" style="1140" customWidth="1"/>
    <col min="4102" max="4352" width="9.1796875" style="1140"/>
    <col min="4353" max="4353" width="12" style="1140" customWidth="1"/>
    <col min="4354" max="4354" width="51.54296875" style="1140" customWidth="1"/>
    <col min="4355" max="4355" width="13.54296875" style="1140" customWidth="1"/>
    <col min="4356" max="4356" width="17.26953125" style="1140" customWidth="1"/>
    <col min="4357" max="4357" width="10.7265625" style="1140" customWidth="1"/>
    <col min="4358" max="4608" width="9.1796875" style="1140"/>
    <col min="4609" max="4609" width="12" style="1140" customWidth="1"/>
    <col min="4610" max="4610" width="51.54296875" style="1140" customWidth="1"/>
    <col min="4611" max="4611" width="13.54296875" style="1140" customWidth="1"/>
    <col min="4612" max="4612" width="17.26953125" style="1140" customWidth="1"/>
    <col min="4613" max="4613" width="10.7265625" style="1140" customWidth="1"/>
    <col min="4614" max="4864" width="9.1796875" style="1140"/>
    <col min="4865" max="4865" width="12" style="1140" customWidth="1"/>
    <col min="4866" max="4866" width="51.54296875" style="1140" customWidth="1"/>
    <col min="4867" max="4867" width="13.54296875" style="1140" customWidth="1"/>
    <col min="4868" max="4868" width="17.26953125" style="1140" customWidth="1"/>
    <col min="4869" max="4869" width="10.7265625" style="1140" customWidth="1"/>
    <col min="4870" max="5120" width="9.1796875" style="1140"/>
    <col min="5121" max="5121" width="12" style="1140" customWidth="1"/>
    <col min="5122" max="5122" width="51.54296875" style="1140" customWidth="1"/>
    <col min="5123" max="5123" width="13.54296875" style="1140" customWidth="1"/>
    <col min="5124" max="5124" width="17.26953125" style="1140" customWidth="1"/>
    <col min="5125" max="5125" width="10.7265625" style="1140" customWidth="1"/>
    <col min="5126" max="5376" width="9.1796875" style="1140"/>
    <col min="5377" max="5377" width="12" style="1140" customWidth="1"/>
    <col min="5378" max="5378" width="51.54296875" style="1140" customWidth="1"/>
    <col min="5379" max="5379" width="13.54296875" style="1140" customWidth="1"/>
    <col min="5380" max="5380" width="17.26953125" style="1140" customWidth="1"/>
    <col min="5381" max="5381" width="10.7265625" style="1140" customWidth="1"/>
    <col min="5382" max="5632" width="9.1796875" style="1140"/>
    <col min="5633" max="5633" width="12" style="1140" customWidth="1"/>
    <col min="5634" max="5634" width="51.54296875" style="1140" customWidth="1"/>
    <col min="5635" max="5635" width="13.54296875" style="1140" customWidth="1"/>
    <col min="5636" max="5636" width="17.26953125" style="1140" customWidth="1"/>
    <col min="5637" max="5637" width="10.7265625" style="1140" customWidth="1"/>
    <col min="5638" max="5888" width="9.1796875" style="1140"/>
    <col min="5889" max="5889" width="12" style="1140" customWidth="1"/>
    <col min="5890" max="5890" width="51.54296875" style="1140" customWidth="1"/>
    <col min="5891" max="5891" width="13.54296875" style="1140" customWidth="1"/>
    <col min="5892" max="5892" width="17.26953125" style="1140" customWidth="1"/>
    <col min="5893" max="5893" width="10.7265625" style="1140" customWidth="1"/>
    <col min="5894" max="6144" width="9.1796875" style="1140"/>
    <col min="6145" max="6145" width="12" style="1140" customWidth="1"/>
    <col min="6146" max="6146" width="51.54296875" style="1140" customWidth="1"/>
    <col min="6147" max="6147" width="13.54296875" style="1140" customWidth="1"/>
    <col min="6148" max="6148" width="17.26953125" style="1140" customWidth="1"/>
    <col min="6149" max="6149" width="10.7265625" style="1140" customWidth="1"/>
    <col min="6150" max="6400" width="9.1796875" style="1140"/>
    <col min="6401" max="6401" width="12" style="1140" customWidth="1"/>
    <col min="6402" max="6402" width="51.54296875" style="1140" customWidth="1"/>
    <col min="6403" max="6403" width="13.54296875" style="1140" customWidth="1"/>
    <col min="6404" max="6404" width="17.26953125" style="1140" customWidth="1"/>
    <col min="6405" max="6405" width="10.7265625" style="1140" customWidth="1"/>
    <col min="6406" max="6656" width="9.1796875" style="1140"/>
    <col min="6657" max="6657" width="12" style="1140" customWidth="1"/>
    <col min="6658" max="6658" width="51.54296875" style="1140" customWidth="1"/>
    <col min="6659" max="6659" width="13.54296875" style="1140" customWidth="1"/>
    <col min="6660" max="6660" width="17.26953125" style="1140" customWidth="1"/>
    <col min="6661" max="6661" width="10.7265625" style="1140" customWidth="1"/>
    <col min="6662" max="6912" width="9.1796875" style="1140"/>
    <col min="6913" max="6913" width="12" style="1140" customWidth="1"/>
    <col min="6914" max="6914" width="51.54296875" style="1140" customWidth="1"/>
    <col min="6915" max="6915" width="13.54296875" style="1140" customWidth="1"/>
    <col min="6916" max="6916" width="17.26953125" style="1140" customWidth="1"/>
    <col min="6917" max="6917" width="10.7265625" style="1140" customWidth="1"/>
    <col min="6918" max="7168" width="9.1796875" style="1140"/>
    <col min="7169" max="7169" width="12" style="1140" customWidth="1"/>
    <col min="7170" max="7170" width="51.54296875" style="1140" customWidth="1"/>
    <col min="7171" max="7171" width="13.54296875" style="1140" customWidth="1"/>
    <col min="7172" max="7172" width="17.26953125" style="1140" customWidth="1"/>
    <col min="7173" max="7173" width="10.7265625" style="1140" customWidth="1"/>
    <col min="7174" max="7424" width="9.1796875" style="1140"/>
    <col min="7425" max="7425" width="12" style="1140" customWidth="1"/>
    <col min="7426" max="7426" width="51.54296875" style="1140" customWidth="1"/>
    <col min="7427" max="7427" width="13.54296875" style="1140" customWidth="1"/>
    <col min="7428" max="7428" width="17.26953125" style="1140" customWidth="1"/>
    <col min="7429" max="7429" width="10.7265625" style="1140" customWidth="1"/>
    <col min="7430" max="7680" width="9.1796875" style="1140"/>
    <col min="7681" max="7681" width="12" style="1140" customWidth="1"/>
    <col min="7682" max="7682" width="51.54296875" style="1140" customWidth="1"/>
    <col min="7683" max="7683" width="13.54296875" style="1140" customWidth="1"/>
    <col min="7684" max="7684" width="17.26953125" style="1140" customWidth="1"/>
    <col min="7685" max="7685" width="10.7265625" style="1140" customWidth="1"/>
    <col min="7686" max="7936" width="9.1796875" style="1140"/>
    <col min="7937" max="7937" width="12" style="1140" customWidth="1"/>
    <col min="7938" max="7938" width="51.54296875" style="1140" customWidth="1"/>
    <col min="7939" max="7939" width="13.54296875" style="1140" customWidth="1"/>
    <col min="7940" max="7940" width="17.26953125" style="1140" customWidth="1"/>
    <col min="7941" max="7941" width="10.7265625" style="1140" customWidth="1"/>
    <col min="7942" max="8192" width="9.1796875" style="1140"/>
    <col min="8193" max="8193" width="12" style="1140" customWidth="1"/>
    <col min="8194" max="8194" width="51.54296875" style="1140" customWidth="1"/>
    <col min="8195" max="8195" width="13.54296875" style="1140" customWidth="1"/>
    <col min="8196" max="8196" width="17.26953125" style="1140" customWidth="1"/>
    <col min="8197" max="8197" width="10.7265625" style="1140" customWidth="1"/>
    <col min="8198" max="8448" width="9.1796875" style="1140"/>
    <col min="8449" max="8449" width="12" style="1140" customWidth="1"/>
    <col min="8450" max="8450" width="51.54296875" style="1140" customWidth="1"/>
    <col min="8451" max="8451" width="13.54296875" style="1140" customWidth="1"/>
    <col min="8452" max="8452" width="17.26953125" style="1140" customWidth="1"/>
    <col min="8453" max="8453" width="10.7265625" style="1140" customWidth="1"/>
    <col min="8454" max="8704" width="9.1796875" style="1140"/>
    <col min="8705" max="8705" width="12" style="1140" customWidth="1"/>
    <col min="8706" max="8706" width="51.54296875" style="1140" customWidth="1"/>
    <col min="8707" max="8707" width="13.54296875" style="1140" customWidth="1"/>
    <col min="8708" max="8708" width="17.26953125" style="1140" customWidth="1"/>
    <col min="8709" max="8709" width="10.7265625" style="1140" customWidth="1"/>
    <col min="8710" max="8960" width="9.1796875" style="1140"/>
    <col min="8961" max="8961" width="12" style="1140" customWidth="1"/>
    <col min="8962" max="8962" width="51.54296875" style="1140" customWidth="1"/>
    <col min="8963" max="8963" width="13.54296875" style="1140" customWidth="1"/>
    <col min="8964" max="8964" width="17.26953125" style="1140" customWidth="1"/>
    <col min="8965" max="8965" width="10.7265625" style="1140" customWidth="1"/>
    <col min="8966" max="9216" width="9.1796875" style="1140"/>
    <col min="9217" max="9217" width="12" style="1140" customWidth="1"/>
    <col min="9218" max="9218" width="51.54296875" style="1140" customWidth="1"/>
    <col min="9219" max="9219" width="13.54296875" style="1140" customWidth="1"/>
    <col min="9220" max="9220" width="17.26953125" style="1140" customWidth="1"/>
    <col min="9221" max="9221" width="10.7265625" style="1140" customWidth="1"/>
    <col min="9222" max="9472" width="9.1796875" style="1140"/>
    <col min="9473" max="9473" width="12" style="1140" customWidth="1"/>
    <col min="9474" max="9474" width="51.54296875" style="1140" customWidth="1"/>
    <col min="9475" max="9475" width="13.54296875" style="1140" customWidth="1"/>
    <col min="9476" max="9476" width="17.26953125" style="1140" customWidth="1"/>
    <col min="9477" max="9477" width="10.7265625" style="1140" customWidth="1"/>
    <col min="9478" max="9728" width="9.1796875" style="1140"/>
    <col min="9729" max="9729" width="12" style="1140" customWidth="1"/>
    <col min="9730" max="9730" width="51.54296875" style="1140" customWidth="1"/>
    <col min="9731" max="9731" width="13.54296875" style="1140" customWidth="1"/>
    <col min="9732" max="9732" width="17.26953125" style="1140" customWidth="1"/>
    <col min="9733" max="9733" width="10.7265625" style="1140" customWidth="1"/>
    <col min="9734" max="9984" width="9.1796875" style="1140"/>
    <col min="9985" max="9985" width="12" style="1140" customWidth="1"/>
    <col min="9986" max="9986" width="51.54296875" style="1140" customWidth="1"/>
    <col min="9987" max="9987" width="13.54296875" style="1140" customWidth="1"/>
    <col min="9988" max="9988" width="17.26953125" style="1140" customWidth="1"/>
    <col min="9989" max="9989" width="10.7265625" style="1140" customWidth="1"/>
    <col min="9990" max="10240" width="9.1796875" style="1140"/>
    <col min="10241" max="10241" width="12" style="1140" customWidth="1"/>
    <col min="10242" max="10242" width="51.54296875" style="1140" customWidth="1"/>
    <col min="10243" max="10243" width="13.54296875" style="1140" customWidth="1"/>
    <col min="10244" max="10244" width="17.26953125" style="1140" customWidth="1"/>
    <col min="10245" max="10245" width="10.7265625" style="1140" customWidth="1"/>
    <col min="10246" max="10496" width="9.1796875" style="1140"/>
    <col min="10497" max="10497" width="12" style="1140" customWidth="1"/>
    <col min="10498" max="10498" width="51.54296875" style="1140" customWidth="1"/>
    <col min="10499" max="10499" width="13.54296875" style="1140" customWidth="1"/>
    <col min="10500" max="10500" width="17.26953125" style="1140" customWidth="1"/>
    <col min="10501" max="10501" width="10.7265625" style="1140" customWidth="1"/>
    <col min="10502" max="10752" width="9.1796875" style="1140"/>
    <col min="10753" max="10753" width="12" style="1140" customWidth="1"/>
    <col min="10754" max="10754" width="51.54296875" style="1140" customWidth="1"/>
    <col min="10755" max="10755" width="13.54296875" style="1140" customWidth="1"/>
    <col min="10756" max="10756" width="17.26953125" style="1140" customWidth="1"/>
    <col min="10757" max="10757" width="10.7265625" style="1140" customWidth="1"/>
    <col min="10758" max="11008" width="9.1796875" style="1140"/>
    <col min="11009" max="11009" width="12" style="1140" customWidth="1"/>
    <col min="11010" max="11010" width="51.54296875" style="1140" customWidth="1"/>
    <col min="11011" max="11011" width="13.54296875" style="1140" customWidth="1"/>
    <col min="11012" max="11012" width="17.26953125" style="1140" customWidth="1"/>
    <col min="11013" max="11013" width="10.7265625" style="1140" customWidth="1"/>
    <col min="11014" max="11264" width="9.1796875" style="1140"/>
    <col min="11265" max="11265" width="12" style="1140" customWidth="1"/>
    <col min="11266" max="11266" width="51.54296875" style="1140" customWidth="1"/>
    <col min="11267" max="11267" width="13.54296875" style="1140" customWidth="1"/>
    <col min="11268" max="11268" width="17.26953125" style="1140" customWidth="1"/>
    <col min="11269" max="11269" width="10.7265625" style="1140" customWidth="1"/>
    <col min="11270" max="11520" width="9.1796875" style="1140"/>
    <col min="11521" max="11521" width="12" style="1140" customWidth="1"/>
    <col min="11522" max="11522" width="51.54296875" style="1140" customWidth="1"/>
    <col min="11523" max="11523" width="13.54296875" style="1140" customWidth="1"/>
    <col min="11524" max="11524" width="17.26953125" style="1140" customWidth="1"/>
    <col min="11525" max="11525" width="10.7265625" style="1140" customWidth="1"/>
    <col min="11526" max="11776" width="9.1796875" style="1140"/>
    <col min="11777" max="11777" width="12" style="1140" customWidth="1"/>
    <col min="11778" max="11778" width="51.54296875" style="1140" customWidth="1"/>
    <col min="11779" max="11779" width="13.54296875" style="1140" customWidth="1"/>
    <col min="11780" max="11780" width="17.26953125" style="1140" customWidth="1"/>
    <col min="11781" max="11781" width="10.7265625" style="1140" customWidth="1"/>
    <col min="11782" max="12032" width="9.1796875" style="1140"/>
    <col min="12033" max="12033" width="12" style="1140" customWidth="1"/>
    <col min="12034" max="12034" width="51.54296875" style="1140" customWidth="1"/>
    <col min="12035" max="12035" width="13.54296875" style="1140" customWidth="1"/>
    <col min="12036" max="12036" width="17.26953125" style="1140" customWidth="1"/>
    <col min="12037" max="12037" width="10.7265625" style="1140" customWidth="1"/>
    <col min="12038" max="12288" width="9.1796875" style="1140"/>
    <col min="12289" max="12289" width="12" style="1140" customWidth="1"/>
    <col min="12290" max="12290" width="51.54296875" style="1140" customWidth="1"/>
    <col min="12291" max="12291" width="13.54296875" style="1140" customWidth="1"/>
    <col min="12292" max="12292" width="17.26953125" style="1140" customWidth="1"/>
    <col min="12293" max="12293" width="10.7265625" style="1140" customWidth="1"/>
    <col min="12294" max="12544" width="9.1796875" style="1140"/>
    <col min="12545" max="12545" width="12" style="1140" customWidth="1"/>
    <col min="12546" max="12546" width="51.54296875" style="1140" customWidth="1"/>
    <col min="12547" max="12547" width="13.54296875" style="1140" customWidth="1"/>
    <col min="12548" max="12548" width="17.26953125" style="1140" customWidth="1"/>
    <col min="12549" max="12549" width="10.7265625" style="1140" customWidth="1"/>
    <col min="12550" max="12800" width="9.1796875" style="1140"/>
    <col min="12801" max="12801" width="12" style="1140" customWidth="1"/>
    <col min="12802" max="12802" width="51.54296875" style="1140" customWidth="1"/>
    <col min="12803" max="12803" width="13.54296875" style="1140" customWidth="1"/>
    <col min="12804" max="12804" width="17.26953125" style="1140" customWidth="1"/>
    <col min="12805" max="12805" width="10.7265625" style="1140" customWidth="1"/>
    <col min="12806" max="13056" width="9.1796875" style="1140"/>
    <col min="13057" max="13057" width="12" style="1140" customWidth="1"/>
    <col min="13058" max="13058" width="51.54296875" style="1140" customWidth="1"/>
    <col min="13059" max="13059" width="13.54296875" style="1140" customWidth="1"/>
    <col min="13060" max="13060" width="17.26953125" style="1140" customWidth="1"/>
    <col min="13061" max="13061" width="10.7265625" style="1140" customWidth="1"/>
    <col min="13062" max="13312" width="9.1796875" style="1140"/>
    <col min="13313" max="13313" width="12" style="1140" customWidth="1"/>
    <col min="13314" max="13314" width="51.54296875" style="1140" customWidth="1"/>
    <col min="13315" max="13315" width="13.54296875" style="1140" customWidth="1"/>
    <col min="13316" max="13316" width="17.26953125" style="1140" customWidth="1"/>
    <col min="13317" max="13317" width="10.7265625" style="1140" customWidth="1"/>
    <col min="13318" max="13568" width="9.1796875" style="1140"/>
    <col min="13569" max="13569" width="12" style="1140" customWidth="1"/>
    <col min="13570" max="13570" width="51.54296875" style="1140" customWidth="1"/>
    <col min="13571" max="13571" width="13.54296875" style="1140" customWidth="1"/>
    <col min="13572" max="13572" width="17.26953125" style="1140" customWidth="1"/>
    <col min="13573" max="13573" width="10.7265625" style="1140" customWidth="1"/>
    <col min="13574" max="13824" width="9.1796875" style="1140"/>
    <col min="13825" max="13825" width="12" style="1140" customWidth="1"/>
    <col min="13826" max="13826" width="51.54296875" style="1140" customWidth="1"/>
    <col min="13827" max="13827" width="13.54296875" style="1140" customWidth="1"/>
    <col min="13828" max="13828" width="17.26953125" style="1140" customWidth="1"/>
    <col min="13829" max="13829" width="10.7265625" style="1140" customWidth="1"/>
    <col min="13830" max="14080" width="9.1796875" style="1140"/>
    <col min="14081" max="14081" width="12" style="1140" customWidth="1"/>
    <col min="14082" max="14082" width="51.54296875" style="1140" customWidth="1"/>
    <col min="14083" max="14083" width="13.54296875" style="1140" customWidth="1"/>
    <col min="14084" max="14084" width="17.26953125" style="1140" customWidth="1"/>
    <col min="14085" max="14085" width="10.7265625" style="1140" customWidth="1"/>
    <col min="14086" max="14336" width="9.1796875" style="1140"/>
    <col min="14337" max="14337" width="12" style="1140" customWidth="1"/>
    <col min="14338" max="14338" width="51.54296875" style="1140" customWidth="1"/>
    <col min="14339" max="14339" width="13.54296875" style="1140" customWidth="1"/>
    <col min="14340" max="14340" width="17.26953125" style="1140" customWidth="1"/>
    <col min="14341" max="14341" width="10.7265625" style="1140" customWidth="1"/>
    <col min="14342" max="14592" width="9.1796875" style="1140"/>
    <col min="14593" max="14593" width="12" style="1140" customWidth="1"/>
    <col min="14594" max="14594" width="51.54296875" style="1140" customWidth="1"/>
    <col min="14595" max="14595" width="13.54296875" style="1140" customWidth="1"/>
    <col min="14596" max="14596" width="17.26953125" style="1140" customWidth="1"/>
    <col min="14597" max="14597" width="10.7265625" style="1140" customWidth="1"/>
    <col min="14598" max="14848" width="9.1796875" style="1140"/>
    <col min="14849" max="14849" width="12" style="1140" customWidth="1"/>
    <col min="14850" max="14850" width="51.54296875" style="1140" customWidth="1"/>
    <col min="14851" max="14851" width="13.54296875" style="1140" customWidth="1"/>
    <col min="14852" max="14852" width="17.26953125" style="1140" customWidth="1"/>
    <col min="14853" max="14853" width="10.7265625" style="1140" customWidth="1"/>
    <col min="14854" max="15104" width="9.1796875" style="1140"/>
    <col min="15105" max="15105" width="12" style="1140" customWidth="1"/>
    <col min="15106" max="15106" width="51.54296875" style="1140" customWidth="1"/>
    <col min="15107" max="15107" width="13.54296875" style="1140" customWidth="1"/>
    <col min="15108" max="15108" width="17.26953125" style="1140" customWidth="1"/>
    <col min="15109" max="15109" width="10.7265625" style="1140" customWidth="1"/>
    <col min="15110" max="15360" width="9.1796875" style="1140"/>
    <col min="15361" max="15361" width="12" style="1140" customWidth="1"/>
    <col min="15362" max="15362" width="51.54296875" style="1140" customWidth="1"/>
    <col min="15363" max="15363" width="13.54296875" style="1140" customWidth="1"/>
    <col min="15364" max="15364" width="17.26953125" style="1140" customWidth="1"/>
    <col min="15365" max="15365" width="10.7265625" style="1140" customWidth="1"/>
    <col min="15366" max="15616" width="9.1796875" style="1140"/>
    <col min="15617" max="15617" width="12" style="1140" customWidth="1"/>
    <col min="15618" max="15618" width="51.54296875" style="1140" customWidth="1"/>
    <col min="15619" max="15619" width="13.54296875" style="1140" customWidth="1"/>
    <col min="15620" max="15620" width="17.26953125" style="1140" customWidth="1"/>
    <col min="15621" max="15621" width="10.7265625" style="1140" customWidth="1"/>
    <col min="15622" max="15872" width="9.1796875" style="1140"/>
    <col min="15873" max="15873" width="12" style="1140" customWidth="1"/>
    <col min="15874" max="15874" width="51.54296875" style="1140" customWidth="1"/>
    <col min="15875" max="15875" width="13.54296875" style="1140" customWidth="1"/>
    <col min="15876" max="15876" width="17.26953125" style="1140" customWidth="1"/>
    <col min="15877" max="15877" width="10.7265625" style="1140" customWidth="1"/>
    <col min="15878" max="16128" width="9.1796875" style="1140"/>
    <col min="16129" max="16129" width="12" style="1140" customWidth="1"/>
    <col min="16130" max="16130" width="51.54296875" style="1140" customWidth="1"/>
    <col min="16131" max="16131" width="13.54296875" style="1140" customWidth="1"/>
    <col min="16132" max="16132" width="17.26953125" style="1140" customWidth="1"/>
    <col min="16133" max="16133" width="10.7265625" style="1140" customWidth="1"/>
    <col min="16134" max="16384" width="9.1796875" style="1140"/>
  </cols>
  <sheetData>
    <row r="1" spans="1:9" ht="20.5" customHeight="1">
      <c r="A1" s="1160" t="s">
        <v>348</v>
      </c>
      <c r="B1" s="1160"/>
      <c r="C1" s="1160"/>
      <c r="D1" s="1160"/>
      <c r="E1" s="1139"/>
      <c r="F1" s="1139"/>
      <c r="G1" s="1139"/>
      <c r="H1" s="1139"/>
      <c r="I1" s="1139"/>
    </row>
    <row r="2" spans="1:9" ht="15.5">
      <c r="A2" s="1141" t="s">
        <v>620</v>
      </c>
      <c r="B2" s="1141"/>
      <c r="C2" s="1141"/>
      <c r="D2" s="1141"/>
      <c r="E2" s="1142"/>
      <c r="F2" s="1142"/>
      <c r="G2" s="1142"/>
      <c r="H2" s="1142"/>
      <c r="I2" s="1142"/>
    </row>
    <row r="3" spans="1:9" ht="15.5">
      <c r="A3" s="1143" t="s">
        <v>309</v>
      </c>
      <c r="B3" s="1143" t="s">
        <v>308</v>
      </c>
      <c r="C3" s="1144" t="s">
        <v>66</v>
      </c>
      <c r="D3" s="1144" t="s">
        <v>67</v>
      </c>
      <c r="E3" s="1142"/>
      <c r="F3" s="1142"/>
      <c r="G3" s="1142"/>
      <c r="H3" s="1142"/>
      <c r="I3" s="1142"/>
    </row>
    <row r="4" spans="1:9" ht="15.5">
      <c r="A4" s="1145" t="s">
        <v>623</v>
      </c>
      <c r="B4" s="1146" t="s">
        <v>621</v>
      </c>
      <c r="C4" s="1145" t="s">
        <v>65</v>
      </c>
      <c r="D4" s="1145" t="s">
        <v>622</v>
      </c>
      <c r="E4" s="1147"/>
      <c r="F4" s="1142"/>
      <c r="G4" s="1142"/>
      <c r="H4" s="1142"/>
      <c r="I4" s="1142"/>
    </row>
    <row r="5" spans="1:9" ht="15.5">
      <c r="A5" s="1148" t="s">
        <v>30</v>
      </c>
      <c r="B5" s="1149" t="s">
        <v>349</v>
      </c>
      <c r="C5" s="1150" t="s">
        <v>68</v>
      </c>
      <c r="D5" s="1150" t="s">
        <v>69</v>
      </c>
      <c r="E5" s="1151"/>
      <c r="F5" s="1142"/>
      <c r="G5" s="1142"/>
      <c r="H5" s="1142"/>
      <c r="I5" s="1142"/>
    </row>
    <row r="6" spans="1:9" ht="31">
      <c r="A6" s="1148" t="s">
        <v>346</v>
      </c>
      <c r="B6" s="1149" t="s">
        <v>347</v>
      </c>
      <c r="C6" s="1150" t="s">
        <v>68</v>
      </c>
      <c r="D6" s="1150" t="s">
        <v>516</v>
      </c>
      <c r="E6" s="1151"/>
      <c r="F6" s="1142"/>
      <c r="G6" s="1142"/>
      <c r="H6" s="1142"/>
      <c r="I6" s="1142"/>
    </row>
    <row r="7" spans="1:9" ht="15.5">
      <c r="A7" s="1148" t="s">
        <v>48</v>
      </c>
      <c r="B7" s="1149" t="s">
        <v>457</v>
      </c>
      <c r="C7" s="1150" t="s">
        <v>68</v>
      </c>
      <c r="D7" s="1150" t="s">
        <v>70</v>
      </c>
      <c r="E7" s="1151"/>
      <c r="F7" s="1142"/>
      <c r="G7" s="1142"/>
      <c r="H7" s="1142"/>
      <c r="I7" s="1142"/>
    </row>
    <row r="8" spans="1:9" ht="15.5">
      <c r="A8" s="1148" t="s">
        <v>49</v>
      </c>
      <c r="B8" s="1149" t="s">
        <v>458</v>
      </c>
      <c r="C8" s="1150" t="s">
        <v>71</v>
      </c>
      <c r="D8" s="1150" t="s">
        <v>70</v>
      </c>
      <c r="E8" s="1151"/>
      <c r="F8" s="1142"/>
      <c r="G8" s="1142"/>
      <c r="H8" s="1142"/>
      <c r="I8" s="1142"/>
    </row>
    <row r="9" spans="1:9" ht="15.5">
      <c r="A9" s="1148" t="s">
        <v>50</v>
      </c>
      <c r="B9" s="1149" t="s">
        <v>460</v>
      </c>
      <c r="C9" s="1150" t="s">
        <v>68</v>
      </c>
      <c r="D9" s="1150" t="s">
        <v>70</v>
      </c>
      <c r="E9" s="1151"/>
      <c r="F9" s="1142"/>
      <c r="G9" s="1142"/>
      <c r="H9" s="1142"/>
      <c r="I9" s="1142"/>
    </row>
    <row r="10" spans="1:9" ht="15.5">
      <c r="A10" s="1148" t="s">
        <v>72</v>
      </c>
      <c r="B10" s="1149" t="s">
        <v>462</v>
      </c>
      <c r="C10" s="1150" t="s">
        <v>68</v>
      </c>
      <c r="D10" s="1150" t="s">
        <v>70</v>
      </c>
      <c r="E10" s="1163"/>
      <c r="F10" s="1163"/>
      <c r="G10" s="1163"/>
      <c r="H10" s="1163"/>
      <c r="I10" s="1163"/>
    </row>
    <row r="11" spans="1:9" ht="15.5">
      <c r="A11" s="1148" t="s">
        <v>385</v>
      </c>
      <c r="B11" s="1149" t="s">
        <v>386</v>
      </c>
      <c r="C11" s="1150" t="s">
        <v>68</v>
      </c>
      <c r="D11" s="1150" t="s">
        <v>70</v>
      </c>
      <c r="E11" s="1152"/>
      <c r="F11" s="1152"/>
      <c r="G11" s="1152"/>
      <c r="H11" s="1152"/>
      <c r="I11" s="1152"/>
    </row>
    <row r="12" spans="1:9" ht="15.5">
      <c r="A12" s="1148" t="s">
        <v>73</v>
      </c>
      <c r="B12" s="1149" t="s">
        <v>463</v>
      </c>
      <c r="C12" s="1150" t="s">
        <v>68</v>
      </c>
      <c r="D12" s="1150" t="s">
        <v>74</v>
      </c>
      <c r="E12" s="1151"/>
      <c r="F12" s="1142"/>
      <c r="G12" s="1142"/>
      <c r="H12" s="1142"/>
      <c r="I12" s="1142"/>
    </row>
    <row r="13" spans="1:9" ht="15.5">
      <c r="A13" s="1148" t="s">
        <v>75</v>
      </c>
      <c r="B13" s="1149" t="s">
        <v>563</v>
      </c>
      <c r="C13" s="1150" t="s">
        <v>68</v>
      </c>
      <c r="D13" s="1150" t="s">
        <v>70</v>
      </c>
      <c r="E13" s="1151"/>
      <c r="F13" s="1142"/>
      <c r="G13" s="1142"/>
      <c r="H13" s="1142"/>
      <c r="I13" s="1142"/>
    </row>
    <row r="14" spans="1:9" ht="15.5">
      <c r="A14" s="1148" t="s">
        <v>76</v>
      </c>
      <c r="B14" s="1149" t="s">
        <v>464</v>
      </c>
      <c r="C14" s="1150" t="s">
        <v>71</v>
      </c>
      <c r="D14" s="1150" t="s">
        <v>70</v>
      </c>
      <c r="E14" s="1151"/>
      <c r="F14" s="1142"/>
      <c r="G14" s="1142"/>
      <c r="H14" s="1142"/>
      <c r="I14" s="1142"/>
    </row>
    <row r="15" spans="1:9" ht="31">
      <c r="A15" s="1148" t="s">
        <v>222</v>
      </c>
      <c r="B15" s="1149" t="s">
        <v>466</v>
      </c>
      <c r="C15" s="1150" t="s">
        <v>71</v>
      </c>
      <c r="D15" s="1150" t="s">
        <v>70</v>
      </c>
      <c r="E15" s="1151"/>
      <c r="F15" s="1142"/>
      <c r="G15" s="1142"/>
      <c r="H15" s="1142"/>
      <c r="I15" s="1142"/>
    </row>
    <row r="16" spans="1:9" ht="31">
      <c r="A16" s="1148" t="s">
        <v>224</v>
      </c>
      <c r="B16" s="1149" t="s">
        <v>467</v>
      </c>
      <c r="C16" s="1150" t="s">
        <v>71</v>
      </c>
      <c r="D16" s="1150" t="s">
        <v>70</v>
      </c>
      <c r="E16" s="1151"/>
      <c r="F16" s="1142"/>
      <c r="G16" s="1142"/>
      <c r="H16" s="1142"/>
      <c r="I16" s="1142"/>
    </row>
    <row r="17" spans="1:54" ht="31">
      <c r="A17" s="1148" t="s">
        <v>225</v>
      </c>
      <c r="B17" s="1149" t="s">
        <v>468</v>
      </c>
      <c r="C17" s="1150" t="s">
        <v>71</v>
      </c>
      <c r="D17" s="1150" t="s">
        <v>70</v>
      </c>
      <c r="E17" s="1151"/>
      <c r="F17" s="1142"/>
      <c r="G17" s="1142"/>
      <c r="H17" s="1142"/>
      <c r="I17" s="1142"/>
    </row>
    <row r="18" spans="1:54" ht="15.5">
      <c r="A18" s="1148" t="s">
        <v>77</v>
      </c>
      <c r="B18" s="1149" t="s">
        <v>469</v>
      </c>
      <c r="C18" s="1150" t="s">
        <v>68</v>
      </c>
      <c r="D18" s="1150" t="s">
        <v>70</v>
      </c>
      <c r="E18" s="1151"/>
      <c r="F18" s="1142"/>
      <c r="G18" s="1142"/>
      <c r="H18" s="1142"/>
      <c r="I18" s="1142"/>
    </row>
    <row r="19" spans="1:54" ht="15.5">
      <c r="A19" s="1148" t="s">
        <v>78</v>
      </c>
      <c r="B19" s="1149" t="s">
        <v>470</v>
      </c>
      <c r="C19" s="1150" t="s">
        <v>71</v>
      </c>
      <c r="D19" s="1150" t="s">
        <v>70</v>
      </c>
      <c r="E19" s="1151"/>
      <c r="F19" s="1142"/>
      <c r="G19" s="1142"/>
      <c r="H19" s="1142"/>
      <c r="I19" s="1142"/>
    </row>
    <row r="20" spans="1:54" ht="15.5">
      <c r="A20" s="1148" t="s">
        <v>79</v>
      </c>
      <c r="B20" s="1149" t="s">
        <v>471</v>
      </c>
      <c r="C20" s="1150" t="s">
        <v>68</v>
      </c>
      <c r="D20" s="1150" t="s">
        <v>80</v>
      </c>
      <c r="E20" s="1151"/>
      <c r="F20" s="1142"/>
      <c r="G20" s="1142"/>
      <c r="H20" s="1142"/>
      <c r="I20" s="1142"/>
    </row>
    <row r="21" spans="1:54" ht="15.5">
      <c r="A21" s="1148" t="s">
        <v>223</v>
      </c>
      <c r="B21" s="1149" t="s">
        <v>472</v>
      </c>
      <c r="C21" s="1150" t="s">
        <v>68</v>
      </c>
      <c r="D21" s="1150" t="s">
        <v>80</v>
      </c>
      <c r="E21" s="1151"/>
      <c r="F21" s="1142"/>
      <c r="G21" s="1142"/>
      <c r="H21" s="1142"/>
      <c r="I21" s="1142"/>
    </row>
    <row r="22" spans="1:54" ht="15.5">
      <c r="A22" s="1148" t="s">
        <v>81</v>
      </c>
      <c r="B22" s="1149" t="s">
        <v>473</v>
      </c>
      <c r="C22" s="1150" t="s">
        <v>68</v>
      </c>
      <c r="D22" s="1150" t="s">
        <v>80</v>
      </c>
      <c r="E22" s="1151"/>
      <c r="F22" s="1142"/>
      <c r="G22" s="1142"/>
      <c r="H22" s="1142"/>
      <c r="I22" s="1142"/>
    </row>
    <row r="23" spans="1:54" ht="15.5">
      <c r="A23" s="1148" t="s">
        <v>82</v>
      </c>
      <c r="B23" s="1149" t="s">
        <v>475</v>
      </c>
      <c r="C23" s="1150" t="s">
        <v>68</v>
      </c>
      <c r="D23" s="1150" t="s">
        <v>80</v>
      </c>
      <c r="E23" s="1151"/>
      <c r="F23" s="1142"/>
      <c r="G23" s="1142"/>
      <c r="H23" s="1142"/>
      <c r="I23" s="1142"/>
    </row>
    <row r="24" spans="1:54" ht="15.5">
      <c r="A24" s="1148" t="s">
        <v>83</v>
      </c>
      <c r="B24" s="1149" t="s">
        <v>476</v>
      </c>
      <c r="C24" s="1150" t="s">
        <v>68</v>
      </c>
      <c r="D24" s="1150" t="s">
        <v>70</v>
      </c>
      <c r="E24" s="1151"/>
      <c r="F24" s="1142"/>
      <c r="G24" s="1142"/>
      <c r="H24" s="1142"/>
      <c r="I24" s="1142"/>
    </row>
    <row r="25" spans="1:54" ht="15.5">
      <c r="A25" s="1148" t="s">
        <v>84</v>
      </c>
      <c r="B25" s="1149" t="s">
        <v>478</v>
      </c>
      <c r="C25" s="1150" t="s">
        <v>68</v>
      </c>
      <c r="D25" s="1150" t="s">
        <v>85</v>
      </c>
      <c r="E25" s="1151"/>
      <c r="F25" s="1142"/>
      <c r="G25" s="1142"/>
      <c r="H25" s="1142"/>
      <c r="I25" s="1142"/>
    </row>
    <row r="26" spans="1:54" ht="15.5">
      <c r="A26" s="1148" t="s">
        <v>86</v>
      </c>
      <c r="B26" s="1149" t="s">
        <v>479</v>
      </c>
      <c r="C26" s="1150" t="s">
        <v>87</v>
      </c>
      <c r="D26" s="1150" t="s">
        <v>85</v>
      </c>
      <c r="E26" s="1151"/>
      <c r="F26" s="1142"/>
      <c r="G26" s="1142"/>
      <c r="H26" s="1142"/>
      <c r="I26" s="1142"/>
    </row>
    <row r="27" spans="1:54" ht="15.5">
      <c r="A27" s="1148" t="s">
        <v>88</v>
      </c>
      <c r="B27" s="1149" t="s">
        <v>480</v>
      </c>
      <c r="C27" s="1150" t="s">
        <v>68</v>
      </c>
      <c r="D27" s="1150" t="s">
        <v>85</v>
      </c>
      <c r="E27" s="1151"/>
      <c r="F27" s="1142"/>
      <c r="G27" s="1142"/>
      <c r="H27" s="1142"/>
      <c r="I27" s="1142"/>
    </row>
    <row r="28" spans="1:54" ht="31">
      <c r="A28" s="1148" t="s">
        <v>89</v>
      </c>
      <c r="B28" s="1149" t="s">
        <v>482</v>
      </c>
      <c r="C28" s="1150" t="s">
        <v>87</v>
      </c>
      <c r="D28" s="1150" t="s">
        <v>85</v>
      </c>
      <c r="E28" s="1163"/>
      <c r="F28" s="1163"/>
      <c r="G28" s="1163"/>
      <c r="H28" s="1163"/>
      <c r="I28" s="1163"/>
    </row>
    <row r="29" spans="1:54" ht="31">
      <c r="A29" s="1148" t="s">
        <v>90</v>
      </c>
      <c r="B29" s="1149" t="s">
        <v>491</v>
      </c>
      <c r="C29" s="1150" t="s">
        <v>87</v>
      </c>
      <c r="D29" s="1150" t="s">
        <v>91</v>
      </c>
      <c r="E29" s="1163"/>
      <c r="F29" s="1163"/>
      <c r="G29" s="1163"/>
      <c r="H29" s="1163"/>
      <c r="I29" s="1163"/>
    </row>
    <row r="30" spans="1:54" ht="31">
      <c r="A30" s="1148" t="s">
        <v>92</v>
      </c>
      <c r="B30" s="1149" t="s">
        <v>492</v>
      </c>
      <c r="C30" s="1150" t="s">
        <v>87</v>
      </c>
      <c r="D30" s="1150" t="s">
        <v>91</v>
      </c>
      <c r="E30" s="1163"/>
      <c r="F30" s="1163"/>
      <c r="G30" s="1163"/>
      <c r="H30" s="1163"/>
      <c r="I30" s="1163"/>
      <c r="AT30" s="1164"/>
      <c r="AU30" s="1164"/>
      <c r="AV30" s="1164"/>
      <c r="AW30" s="1164"/>
      <c r="AX30" s="1139"/>
      <c r="AY30" s="1139"/>
      <c r="AZ30" s="1139"/>
      <c r="BA30" s="1139"/>
      <c r="BB30" s="1139"/>
    </row>
    <row r="31" spans="1:54" ht="31">
      <c r="A31" s="1148" t="s">
        <v>93</v>
      </c>
      <c r="B31" s="1162" t="s">
        <v>629</v>
      </c>
      <c r="C31" s="1150" t="s">
        <v>87</v>
      </c>
      <c r="D31" s="1150" t="s">
        <v>91</v>
      </c>
      <c r="E31" s="1163"/>
      <c r="F31" s="1163"/>
      <c r="G31" s="1163"/>
      <c r="H31" s="1163"/>
      <c r="I31" s="1163"/>
      <c r="AT31" s="1141"/>
      <c r="AU31" s="1141"/>
      <c r="AV31" s="1141"/>
      <c r="AW31" s="1141"/>
      <c r="AX31" s="1142"/>
      <c r="AY31" s="1142"/>
      <c r="AZ31" s="1142"/>
      <c r="BA31" s="1142"/>
      <c r="BB31" s="1142"/>
    </row>
    <row r="32" spans="1:54" ht="31">
      <c r="A32" s="1148" t="s">
        <v>94</v>
      </c>
      <c r="B32" s="1162" t="s">
        <v>628</v>
      </c>
      <c r="C32" s="1150" t="s">
        <v>87</v>
      </c>
      <c r="D32" s="1150" t="s">
        <v>91</v>
      </c>
      <c r="E32" s="1163"/>
      <c r="F32" s="1163"/>
      <c r="G32" s="1163"/>
      <c r="H32" s="1163"/>
      <c r="I32" s="1163"/>
      <c r="AT32" s="1143"/>
      <c r="AU32" s="1143"/>
      <c r="AV32" s="1144"/>
      <c r="AW32" s="1144"/>
      <c r="AX32" s="1142"/>
      <c r="AY32" s="1142"/>
      <c r="AZ32" s="1142"/>
      <c r="BA32" s="1142"/>
      <c r="BB32" s="1142"/>
    </row>
    <row r="33" spans="1:54" ht="15.5">
      <c r="A33" s="1148" t="s">
        <v>95</v>
      </c>
      <c r="B33" s="1149" t="s">
        <v>564</v>
      </c>
      <c r="C33" s="1150" t="s">
        <v>71</v>
      </c>
      <c r="D33" s="1150" t="s">
        <v>91</v>
      </c>
      <c r="E33" s="1151"/>
      <c r="F33" s="1142"/>
      <c r="G33" s="1142"/>
      <c r="H33" s="1142"/>
      <c r="I33" s="1142"/>
      <c r="AT33" s="1145"/>
      <c r="AU33" s="1146"/>
      <c r="AV33" s="1145"/>
      <c r="AW33" s="1145"/>
      <c r="AX33" s="1147"/>
      <c r="AY33" s="1142"/>
      <c r="AZ33" s="1142"/>
      <c r="BA33" s="1142"/>
      <c r="BB33" s="1142"/>
    </row>
    <row r="34" spans="1:54" ht="15.5">
      <c r="A34" s="1148" t="s">
        <v>96</v>
      </c>
      <c r="B34" s="1148" t="s">
        <v>97</v>
      </c>
      <c r="C34" s="1150" t="s">
        <v>459</v>
      </c>
      <c r="D34" s="1150" t="s">
        <v>459</v>
      </c>
      <c r="E34" s="1151"/>
      <c r="F34" s="1142"/>
      <c r="G34" s="1142"/>
      <c r="H34" s="1142"/>
      <c r="I34" s="1142"/>
      <c r="AT34" s="1148"/>
      <c r="AU34" s="1149"/>
      <c r="AV34" s="1150"/>
      <c r="AW34" s="1150"/>
      <c r="AX34" s="1151"/>
      <c r="AY34" s="1142"/>
      <c r="AZ34" s="1142"/>
      <c r="BA34" s="1142"/>
      <c r="BB34" s="1142"/>
    </row>
    <row r="35" spans="1:54" ht="15.5">
      <c r="A35" s="1153"/>
      <c r="B35" s="1154"/>
      <c r="C35" s="1150"/>
      <c r="D35" s="1150"/>
      <c r="E35" s="1155"/>
      <c r="F35" s="1156"/>
      <c r="G35" s="1156"/>
      <c r="H35" s="1156"/>
      <c r="I35" s="1156"/>
      <c r="AT35" s="1148"/>
      <c r="AU35" s="1149"/>
      <c r="AV35" s="1150"/>
      <c r="AW35" s="1150"/>
      <c r="AX35" s="1151"/>
      <c r="AY35" s="1142"/>
      <c r="AZ35" s="1142"/>
      <c r="BA35" s="1142"/>
      <c r="BB35" s="1142"/>
    </row>
    <row r="36" spans="1:54" ht="15.5">
      <c r="A36" s="1153"/>
      <c r="B36" s="1157"/>
      <c r="C36" s="1150"/>
      <c r="D36" s="1150"/>
      <c r="E36" s="1155"/>
      <c r="F36" s="1156"/>
      <c r="G36" s="1156"/>
      <c r="H36" s="1156"/>
      <c r="I36" s="1156"/>
      <c r="AT36" s="1148"/>
      <c r="AU36" s="1149"/>
      <c r="AV36" s="1150"/>
      <c r="AW36" s="1150"/>
      <c r="AX36" s="1151"/>
      <c r="AY36" s="1142"/>
      <c r="AZ36" s="1142"/>
      <c r="BA36" s="1142"/>
      <c r="BB36" s="1142"/>
    </row>
    <row r="37" spans="1:54" ht="15.5">
      <c r="A37" s="1161"/>
      <c r="C37" s="1141"/>
      <c r="D37" s="1141"/>
      <c r="E37" s="1141"/>
      <c r="AT37" s="1148"/>
      <c r="AU37" s="1149"/>
      <c r="AV37" s="1150"/>
      <c r="AW37" s="1150"/>
      <c r="AX37" s="1151"/>
      <c r="AY37" s="1142"/>
      <c r="AZ37" s="1142"/>
      <c r="BA37" s="1142"/>
      <c r="BB37" s="1142"/>
    </row>
    <row r="38" spans="1:54" ht="15.5">
      <c r="A38" s="1139"/>
      <c r="B38" s="1139"/>
      <c r="C38" s="1158"/>
      <c r="D38" s="1159"/>
      <c r="E38" s="1159"/>
      <c r="AT38" s="1148"/>
      <c r="AU38" s="1149"/>
      <c r="AV38" s="1150"/>
      <c r="AW38" s="1150"/>
      <c r="AX38" s="1151"/>
      <c r="AY38" s="1142"/>
      <c r="AZ38" s="1142"/>
      <c r="BA38" s="1142"/>
      <c r="BB38" s="1142"/>
    </row>
    <row r="39" spans="1:54" ht="15.5">
      <c r="A39" s="1139"/>
      <c r="B39" s="1139"/>
      <c r="C39" s="1158"/>
      <c r="D39" s="1159"/>
      <c r="E39" s="1159"/>
      <c r="AT39" s="1148"/>
      <c r="AU39" s="1149"/>
      <c r="AV39" s="1150"/>
      <c r="AW39" s="1150"/>
      <c r="AX39" s="1163"/>
      <c r="AY39" s="1163"/>
      <c r="AZ39" s="1163"/>
      <c r="BA39" s="1163"/>
      <c r="BB39" s="1163"/>
    </row>
    <row r="40" spans="1:54" ht="15.5">
      <c r="A40" s="1139"/>
      <c r="B40" s="1139"/>
      <c r="C40" s="1159"/>
      <c r="D40" s="1159"/>
      <c r="E40" s="1159"/>
      <c r="AT40" s="1148"/>
      <c r="AU40" s="1149"/>
      <c r="AV40" s="1150"/>
      <c r="AW40" s="1150"/>
      <c r="AX40" s="1152"/>
      <c r="AY40" s="1152"/>
      <c r="AZ40" s="1152"/>
      <c r="BA40" s="1152"/>
      <c r="BB40" s="1152"/>
    </row>
    <row r="41" spans="1:54" ht="15.5">
      <c r="A41" s="1139"/>
      <c r="B41" s="1139"/>
      <c r="C41" s="1159"/>
      <c r="D41" s="1159"/>
      <c r="E41" s="1159"/>
      <c r="AT41" s="1148"/>
      <c r="AU41" s="1149"/>
      <c r="AV41" s="1150"/>
      <c r="AW41" s="1150"/>
      <c r="AX41" s="1151"/>
      <c r="AY41" s="1142"/>
      <c r="AZ41" s="1142"/>
      <c r="BA41" s="1142"/>
      <c r="BB41" s="1142"/>
    </row>
    <row r="42" spans="1:54" ht="15.5">
      <c r="A42" s="1139"/>
      <c r="B42" s="1139"/>
      <c r="C42" s="1159"/>
      <c r="D42" s="1159"/>
      <c r="E42" s="1159"/>
      <c r="AT42" s="1148"/>
      <c r="AU42" s="1149"/>
      <c r="AV42" s="1150"/>
      <c r="AW42" s="1150"/>
      <c r="AX42" s="1151"/>
      <c r="AY42" s="1142"/>
      <c r="AZ42" s="1142"/>
      <c r="BA42" s="1142"/>
      <c r="BB42" s="1142"/>
    </row>
    <row r="43" spans="1:54" ht="15.5">
      <c r="C43" s="1159"/>
      <c r="D43" s="1159"/>
      <c r="E43" s="1159"/>
      <c r="AT43" s="1148"/>
      <c r="AU43" s="1149"/>
      <c r="AV43" s="1150"/>
      <c r="AW43" s="1150"/>
      <c r="AX43" s="1151"/>
      <c r="AY43" s="1142"/>
      <c r="AZ43" s="1142"/>
      <c r="BA43" s="1142"/>
      <c r="BB43" s="1142"/>
    </row>
    <row r="44" spans="1:54" ht="15.5">
      <c r="C44" s="1159"/>
      <c r="D44" s="1159"/>
      <c r="E44" s="1159"/>
      <c r="AT44" s="1148"/>
      <c r="AU44" s="1149"/>
      <c r="AV44" s="1150"/>
      <c r="AW44" s="1150"/>
      <c r="AX44" s="1151"/>
      <c r="AY44" s="1142"/>
      <c r="AZ44" s="1142"/>
      <c r="BA44" s="1142"/>
      <c r="BB44" s="1142"/>
    </row>
    <row r="45" spans="1:54" ht="15.5">
      <c r="C45" s="1159"/>
      <c r="D45" s="1159"/>
      <c r="E45" s="1159"/>
      <c r="AT45" s="1148"/>
      <c r="AU45" s="1149"/>
      <c r="AV45" s="1150"/>
      <c r="AW45" s="1150"/>
      <c r="AX45" s="1151"/>
      <c r="AY45" s="1142"/>
      <c r="AZ45" s="1142"/>
      <c r="BA45" s="1142"/>
      <c r="BB45" s="1142"/>
    </row>
    <row r="46" spans="1:54" ht="15.5">
      <c r="C46" s="1159"/>
      <c r="D46" s="1159"/>
      <c r="E46" s="1159"/>
      <c r="AT46" s="1148"/>
      <c r="AU46" s="1149"/>
      <c r="AV46" s="1150"/>
      <c r="AW46" s="1150"/>
      <c r="AX46" s="1151"/>
      <c r="AY46" s="1142"/>
      <c r="AZ46" s="1142"/>
      <c r="BA46" s="1142"/>
      <c r="BB46" s="1142"/>
    </row>
    <row r="47" spans="1:54" ht="15.5">
      <c r="C47" s="1159"/>
      <c r="D47" s="1159"/>
      <c r="E47" s="1159"/>
      <c r="AT47" s="1148"/>
      <c r="AU47" s="1149"/>
      <c r="AV47" s="1150"/>
      <c r="AW47" s="1150"/>
      <c r="AX47" s="1151"/>
      <c r="AY47" s="1142"/>
      <c r="AZ47" s="1142"/>
      <c r="BA47" s="1142"/>
      <c r="BB47" s="1142"/>
    </row>
    <row r="48" spans="1:54" ht="15.5">
      <c r="C48" s="1159"/>
      <c r="D48" s="1159"/>
      <c r="E48" s="1159"/>
      <c r="AT48" s="1148"/>
      <c r="AU48" s="1149"/>
      <c r="AV48" s="1150"/>
      <c r="AW48" s="1150"/>
      <c r="AX48" s="1151"/>
      <c r="AY48" s="1142"/>
      <c r="AZ48" s="1142"/>
      <c r="BA48" s="1142"/>
      <c r="BB48" s="1142"/>
    </row>
    <row r="49" spans="3:54" ht="15.5">
      <c r="C49" s="1159"/>
      <c r="D49" s="1159"/>
      <c r="E49" s="1159"/>
      <c r="AT49" s="1148"/>
      <c r="AU49" s="1149"/>
      <c r="AV49" s="1150"/>
      <c r="AW49" s="1150"/>
      <c r="AX49" s="1151"/>
      <c r="AY49" s="1142"/>
      <c r="AZ49" s="1142"/>
      <c r="BA49" s="1142"/>
      <c r="BB49" s="1142"/>
    </row>
    <row r="50" spans="3:54" ht="15.5">
      <c r="C50" s="1159"/>
      <c r="D50" s="1159"/>
      <c r="E50" s="1159"/>
      <c r="AT50" s="1148"/>
      <c r="AU50" s="1149"/>
      <c r="AV50" s="1150"/>
      <c r="AW50" s="1150"/>
      <c r="AX50" s="1151"/>
      <c r="AY50" s="1142"/>
      <c r="AZ50" s="1142"/>
      <c r="BA50" s="1142"/>
      <c r="BB50" s="1142"/>
    </row>
    <row r="51" spans="3:54" ht="15.5">
      <c r="C51" s="1159"/>
      <c r="D51" s="1159"/>
      <c r="E51" s="1159"/>
      <c r="AT51" s="1148"/>
      <c r="AU51" s="1149"/>
      <c r="AV51" s="1150"/>
      <c r="AW51" s="1150"/>
      <c r="AX51" s="1151"/>
      <c r="AY51" s="1142"/>
      <c r="AZ51" s="1142"/>
      <c r="BA51" s="1142"/>
      <c r="BB51" s="1142"/>
    </row>
    <row r="52" spans="3:54" ht="15.5">
      <c r="C52" s="1159"/>
      <c r="D52" s="1159"/>
      <c r="E52" s="1159"/>
      <c r="AT52" s="1148"/>
      <c r="AU52" s="1149"/>
      <c r="AV52" s="1150"/>
      <c r="AW52" s="1150"/>
      <c r="AX52" s="1151"/>
      <c r="AY52" s="1142"/>
      <c r="AZ52" s="1142"/>
      <c r="BA52" s="1142"/>
      <c r="BB52" s="1142"/>
    </row>
    <row r="53" spans="3:54" ht="15.5">
      <c r="AT53" s="1148"/>
      <c r="AU53" s="1149"/>
      <c r="AV53" s="1150"/>
      <c r="AW53" s="1150"/>
      <c r="AX53" s="1151"/>
      <c r="AY53" s="1142"/>
      <c r="AZ53" s="1142"/>
      <c r="BA53" s="1142"/>
      <c r="BB53" s="1142"/>
    </row>
    <row r="54" spans="3:54" ht="15.5">
      <c r="AT54" s="1148"/>
      <c r="AU54" s="1149"/>
      <c r="AV54" s="1150"/>
      <c r="AW54" s="1150"/>
      <c r="AX54" s="1151"/>
      <c r="AY54" s="1142"/>
      <c r="AZ54" s="1142"/>
      <c r="BA54" s="1142"/>
      <c r="BB54" s="1142"/>
    </row>
    <row r="55" spans="3:54" ht="15.5">
      <c r="AT55" s="1148"/>
      <c r="AU55" s="1149"/>
      <c r="AV55" s="1150"/>
      <c r="AW55" s="1150"/>
      <c r="AX55" s="1151"/>
      <c r="AY55" s="1142"/>
      <c r="AZ55" s="1142"/>
      <c r="BA55" s="1142"/>
      <c r="BB55" s="1142"/>
    </row>
    <row r="56" spans="3:54" ht="15.5">
      <c r="AT56" s="1148"/>
      <c r="AU56" s="1149"/>
      <c r="AV56" s="1150"/>
      <c r="AW56" s="1150"/>
      <c r="AX56" s="1151"/>
      <c r="AY56" s="1142"/>
      <c r="AZ56" s="1142"/>
      <c r="BA56" s="1142"/>
      <c r="BB56" s="1142"/>
    </row>
    <row r="57" spans="3:54" ht="15.5">
      <c r="AT57" s="1148"/>
      <c r="AU57" s="1149"/>
      <c r="AV57" s="1150"/>
      <c r="AW57" s="1150"/>
      <c r="AX57" s="1163"/>
      <c r="AY57" s="1163"/>
      <c r="AZ57" s="1163"/>
      <c r="BA57" s="1163"/>
      <c r="BB57" s="1163"/>
    </row>
    <row r="58" spans="3:54" ht="15.5">
      <c r="AT58" s="1148"/>
      <c r="AU58" s="1149"/>
      <c r="AV58" s="1150"/>
      <c r="AW58" s="1150"/>
      <c r="AX58" s="1163"/>
      <c r="AY58" s="1163"/>
      <c r="AZ58" s="1163"/>
      <c r="BA58" s="1163"/>
      <c r="BB58" s="1163"/>
    </row>
    <row r="59" spans="3:54" ht="15.5">
      <c r="AT59" s="1148"/>
      <c r="AU59" s="1149"/>
      <c r="AV59" s="1150"/>
      <c r="AW59" s="1150"/>
      <c r="AX59" s="1163"/>
      <c r="AY59" s="1163"/>
      <c r="AZ59" s="1163"/>
      <c r="BA59" s="1163"/>
      <c r="BB59" s="1163"/>
    </row>
    <row r="60" spans="3:54" ht="15.5">
      <c r="AT60" s="1148"/>
      <c r="AU60" s="1149"/>
      <c r="AV60" s="1150"/>
      <c r="AW60" s="1150"/>
      <c r="AX60" s="1163"/>
      <c r="AY60" s="1163"/>
      <c r="AZ60" s="1163"/>
      <c r="BA60" s="1163"/>
      <c r="BB60" s="1163"/>
    </row>
    <row r="61" spans="3:54" ht="15.5">
      <c r="AT61" s="1148"/>
      <c r="AU61" s="1149"/>
      <c r="AV61" s="1150"/>
      <c r="AW61" s="1150"/>
      <c r="AX61" s="1163"/>
      <c r="AY61" s="1163"/>
      <c r="AZ61" s="1163"/>
      <c r="BA61" s="1163"/>
      <c r="BB61" s="1163"/>
    </row>
    <row r="62" spans="3:54" ht="15.5">
      <c r="AT62" s="1148"/>
      <c r="AU62" s="1149"/>
      <c r="AV62" s="1150"/>
      <c r="AW62" s="1150"/>
      <c r="AX62" s="1151"/>
      <c r="AY62" s="1142"/>
      <c r="AZ62" s="1142"/>
      <c r="BA62" s="1142"/>
      <c r="BB62" s="1142"/>
    </row>
    <row r="63" spans="3:54" ht="15.5">
      <c r="AT63" s="1148"/>
      <c r="AU63" s="1148"/>
      <c r="AV63" s="1150"/>
      <c r="AW63" s="1150"/>
      <c r="AX63" s="1151"/>
      <c r="AY63" s="1142"/>
      <c r="AZ63" s="1142"/>
      <c r="BA63" s="1142"/>
      <c r="BB63" s="1142"/>
    </row>
    <row r="64" spans="3:54" ht="15.5">
      <c r="AT64" s="1153"/>
      <c r="AU64" s="1154"/>
      <c r="AV64" s="1150"/>
      <c r="AW64" s="1150"/>
      <c r="AX64" s="1155"/>
      <c r="AY64" s="1156"/>
      <c r="AZ64" s="1156"/>
      <c r="BA64" s="1156"/>
      <c r="BB64" s="1156"/>
    </row>
    <row r="65" spans="46:54" ht="15.5">
      <c r="AT65" s="1153"/>
      <c r="AU65" s="1157"/>
      <c r="AV65" s="1150"/>
      <c r="AW65" s="1150"/>
      <c r="AX65" s="1155"/>
      <c r="AY65" s="1156"/>
      <c r="AZ65" s="1156"/>
      <c r="BA65" s="1156"/>
      <c r="BB65" s="1156"/>
    </row>
    <row r="66" spans="46:54" ht="15.5">
      <c r="AT66" s="1142"/>
      <c r="AU66" s="1142"/>
      <c r="AV66" s="1141"/>
      <c r="AW66" s="1141"/>
      <c r="AX66" s="1141"/>
    </row>
    <row r="67" spans="46:54">
      <c r="AT67" s="1139"/>
      <c r="AU67" s="1139"/>
      <c r="AV67" s="1158"/>
      <c r="AW67" s="1159"/>
      <c r="AX67" s="1159"/>
    </row>
    <row r="68" spans="46:54">
      <c r="AT68" s="1139"/>
      <c r="AU68" s="1139"/>
      <c r="AV68" s="1158"/>
      <c r="AW68" s="1159"/>
      <c r="AX68" s="1159"/>
    </row>
    <row r="69" spans="46:54">
      <c r="AT69" s="1139"/>
      <c r="AU69" s="1139"/>
      <c r="AV69" s="1159"/>
      <c r="AW69" s="1159"/>
      <c r="AX69" s="1159"/>
    </row>
    <row r="70" spans="46:54">
      <c r="AT70" s="1139"/>
      <c r="AU70" s="1139"/>
      <c r="AV70" s="1159"/>
      <c r="AW70" s="1159"/>
      <c r="AX70" s="1159"/>
    </row>
    <row r="71" spans="46:54">
      <c r="AT71" s="1139"/>
      <c r="AU71" s="1139"/>
      <c r="AV71" s="1159"/>
      <c r="AW71" s="1159"/>
      <c r="AX71" s="1159"/>
    </row>
    <row r="72" spans="46:54">
      <c r="AV72" s="1159"/>
      <c r="AW72" s="1159"/>
      <c r="AX72" s="1159"/>
    </row>
    <row r="73" spans="46:54">
      <c r="AV73" s="1159"/>
      <c r="AW73" s="1159"/>
      <c r="AX73" s="1159"/>
    </row>
    <row r="74" spans="46:54">
      <c r="AV74" s="1159"/>
      <c r="AW74" s="1159"/>
      <c r="AX74" s="1159"/>
    </row>
    <row r="75" spans="46:54">
      <c r="AV75" s="1159"/>
      <c r="AW75" s="1159"/>
      <c r="AX75" s="1159"/>
    </row>
  </sheetData>
  <mergeCells count="13">
    <mergeCell ref="AX39:BB39"/>
    <mergeCell ref="AT30:AW30"/>
    <mergeCell ref="AX61:BB61"/>
    <mergeCell ref="AX60:BB60"/>
    <mergeCell ref="AX59:BB59"/>
    <mergeCell ref="AX58:BB58"/>
    <mergeCell ref="AX57:BB57"/>
    <mergeCell ref="E10:I10"/>
    <mergeCell ref="E32:I32"/>
    <mergeCell ref="E28:I28"/>
    <mergeCell ref="E29:I29"/>
    <mergeCell ref="E30:I30"/>
    <mergeCell ref="E31:I31"/>
  </mergeCells>
  <hyperlinks>
    <hyperlink ref="B5" location="'TD1'!A1" display="Percentage of adults travelling on previous day: 2002-2021" xr:uid="{00000000-0004-0000-0000-000000000000}"/>
    <hyperlink ref="B7" location="'TD2'!A1" display="Percentage of journeys made by main mode of travel: 1999-2021" xr:uid="{00000000-0004-0000-0000-000001000000}"/>
    <hyperlink ref="B8" location="Index!A1" display="Percentage of journeys by main mode of travel and distance: 2021" xr:uid="{00000000-0004-0000-0000-000002000000}"/>
    <hyperlink ref="B9" location="TD2b!A1" display="Percentage of stages by main mode of travel: 1999-2021" xr:uid="{00000000-0004-0000-0000-000003000000}"/>
    <hyperlink ref="B10" location="TD2c!A1" display="Multi Stage journeys: 2007-2021, and by main mode 2015-2021 (combined)" xr:uid="{00000000-0004-0000-0000-000004000000}"/>
    <hyperlink ref="B12" location="'TD3'!A1" display="Percentage of journeys made by purpose of travel: 1999-2021" xr:uid="{00000000-0004-0000-0000-000005000000}"/>
    <hyperlink ref="B13" location="'TD4'!A1" display="Percentage of journeys made by distance of travel: 2012-2020" xr:uid="{00000000-0004-0000-0000-000006000000}"/>
    <hyperlink ref="B14" location="TD4a!A1" display="Percentage of journeys made by distance and main mode of travel: 2021" xr:uid="{00000000-0004-0000-0000-000007000000}"/>
    <hyperlink ref="B19" location="TD5a!A1" display="Distance summary statistics by main mode of transport: 2021" xr:uid="{00000000-0004-0000-0000-000008000000}"/>
    <hyperlink ref="B23" location="'TD8'!A1" display="Percentage of journeys made by day of travel: 1999-2021" xr:uid="{00000000-0004-0000-0000-000009000000}"/>
    <hyperlink ref="B25" location="'TD10'!A1" display="Percentage of car or van stages delayed by congestion: 2003-2021" xr:uid="{00000000-0004-0000-0000-00000A000000}"/>
    <hyperlink ref="B26" location="TD10a!A1" display="Reason for congestion for car or van stages: 2012-2021" xr:uid="{00000000-0004-0000-0000-00000B000000}"/>
    <hyperlink ref="B27" location="'TD11'!A1" display="Percentage of bus stages where passenger experienced delay: 2003-2021" xr:uid="{00000000-0004-0000-0000-00000C000000}"/>
    <hyperlink ref="B28" location="'TD12'!A1" display="Percentage of driver stages where delay experienced by amount of delay: 2019-2021 (combined)" xr:uid="{00000000-0004-0000-0000-00000D000000}"/>
    <hyperlink ref="B29" location="'TD13'!A1" display="Percentage of journeys originating in each council area by destination council area: 2017-2021 (combined)" xr:uid="{00000000-0004-0000-0000-00000E000000}"/>
    <hyperlink ref="B30" location="'TD14'!A1" display="Percentage of journeys ending in each council area by area of origin: 2017-2021 (combined)" xr:uid="{00000000-0004-0000-0000-00000F000000}"/>
    <hyperlink ref="B34" location="'Table A'!A1" display="95% confidence limits for estimates, based on SHS sub-sample sizes" xr:uid="{00000000-0004-0000-0000-000012000000}"/>
    <hyperlink ref="B33" location="'TD17'!A1" display="Use of ordering services, 2020" xr:uid="{00000000-0004-0000-0000-000013000000}"/>
    <hyperlink ref="B18" location="'TD5'!A1" display="Distance summary statistics: 2012-2021" xr:uid="{00000000-0004-0000-0000-000014000000}"/>
    <hyperlink ref="B20" location="'TD6'!A1" display="Percentage of journeys made by duration of journey: 1999-2021" xr:uid="{00000000-0004-0000-0000-000015000000}"/>
    <hyperlink ref="B24" location="'TD9'!A1" display="Percentage of car stages by car occupancy: 1999-2021" xr:uid="{00000000-0004-0000-0000-000016000000}"/>
    <hyperlink ref="B15" location="TD4b!A1" display="Percentage of journeys to work by road network distance by main mode of travel, 2021" xr:uid="{00000000-0004-0000-0000-000017000000}"/>
    <hyperlink ref="B21" location="TD6a!A1" display="Percentage of journeys to work by duration of journey: 2012-2021" xr:uid="{00000000-0004-0000-0000-000018000000}"/>
    <hyperlink ref="B16" location="TD4c!A1" display="Percentage of journeys under 2 miles by road network distance by main mode of travel, 2021" xr:uid="{00000000-0004-0000-0000-000019000000}"/>
    <hyperlink ref="B17" location="TD4d!A1" display="Percentage of journeys under 5 miles by road network distance main mode, of travel 2021" xr:uid="{00000000-0004-0000-0000-00001A000000}"/>
    <hyperlink ref="B22" location="'TD7'!A1" display="Percentage of journeys made by start time of journey: 1999-2021" xr:uid="{00000000-0004-0000-0000-00001B000000}"/>
    <hyperlink ref="A8" location="TD2a!A1" display="Table TD2a" xr:uid="{45DECE99-CBDE-4CC9-9FB5-F526CD416D7F}"/>
    <hyperlink ref="A7" location="'TD2'!A1" display="Table TD2" xr:uid="{F2457741-67CF-43C4-BD0E-A41C18981DA7}"/>
    <hyperlink ref="A6" location="TD1a!A1" display="Table TD1a" xr:uid="{C3D2E155-C040-48EB-8D1B-9779286A7A39}"/>
    <hyperlink ref="A5" location="'TD1'!A1" display="Table TD1" xr:uid="{4543F236-519D-4CCE-A5EE-6B387A2AFCDF}"/>
    <hyperlink ref="A9" location="TD2b!A1" display="Table TD2b" xr:uid="{26B254AC-5DB1-4C6E-BF2C-5972C379B98C}"/>
    <hyperlink ref="A10" location="TD2c!A1" display="Table TD2c" xr:uid="{436B4F03-ADA8-4A4D-A780-C8BE41DB48FE}"/>
    <hyperlink ref="A11" location="TD2d!A1" display="Table TD2d" xr:uid="{D4BBE457-8008-49CC-A0EA-ED9E85BCCCFC}"/>
    <hyperlink ref="A12" location="'TD3'!A1" display="Table TD3" xr:uid="{6A05D90F-1259-4A58-BC05-75AFECA278BB}"/>
    <hyperlink ref="A13" location="'TD4'!A1" display="Table TD4" xr:uid="{584C5AD6-7BC0-4F01-8D77-90496FECFC9C}"/>
    <hyperlink ref="A14" location="TD4a!A1" display="Table TD4a" xr:uid="{02924888-94F8-4069-B201-D3D94378083C}"/>
    <hyperlink ref="A15" location="TD4d!A1" display="Table TD4b" xr:uid="{A4813E8E-156F-465B-8626-3B9FC12B90B1}"/>
    <hyperlink ref="A16" location="TD4c!A1" display="Travel TD4c" xr:uid="{B665810C-E065-406B-B9CC-0C410B820EB8}"/>
    <hyperlink ref="A17" location="TD4b!A1" display="Travel TD4d" xr:uid="{4C17375D-5D92-4514-B03B-6BA50A5F730F}"/>
    <hyperlink ref="A18" location="'TD5'!A1" display="Table TD5" xr:uid="{72F19A2B-66C2-4DC5-8B57-1FE8E700ED4B}"/>
    <hyperlink ref="A19" location="TD5a!A1" display="Table TD5a" xr:uid="{EFF084FB-A221-4F1C-91F2-BF20D5578CD2}"/>
    <hyperlink ref="A20" location="'TD6'!A1" display="Table TD6" xr:uid="{43103B21-0FDB-4B09-A7CD-527D60DB4951}"/>
    <hyperlink ref="A21" location="TD6a!A1" display="Table TD6a" xr:uid="{FAA4CE4E-79A1-42E3-B576-EC1FAAE992DA}"/>
    <hyperlink ref="B6" location="TD1a!A1" display="Average number of journeys per person: 2012-2021" xr:uid="{600A8D6C-8C02-41F9-A23C-EB197B021681}"/>
    <hyperlink ref="B11" location="TD2d!A1" display="Percentage of journeys made by main mode of travel (detail): 2021" xr:uid="{DDEB1021-68E7-4F5C-A97A-2568FB64A252}"/>
    <hyperlink ref="A22" location="'TD7'!A1" display="Table TD7" xr:uid="{7BBF18E1-A515-40E5-801E-57CCE8B7258A}"/>
    <hyperlink ref="A23" location="'TD8'!A1" display="Table TD8" xr:uid="{AC388617-DE57-4612-8ABE-9B324BB13766}"/>
    <hyperlink ref="A24" location="'TD9'!A1" display="Table TD9" xr:uid="{B07DDE96-3F1D-4E2C-BCF7-F05744547B7E}"/>
    <hyperlink ref="A25" location="'TD10'!A1" display="Table TD10" xr:uid="{37043014-AFB2-414F-AAD9-53BEA6BC7845}"/>
    <hyperlink ref="A26" location="TD10a!A1" display="Table TD10a" xr:uid="{A360D204-4F72-4C02-B53D-4E1DB0A30FA5}"/>
    <hyperlink ref="A27" location="'TD11'!A1" display="Table TD11" xr:uid="{4260123D-F53B-4645-AEE0-643EDD9CD8B2}"/>
    <hyperlink ref="A28" location="'TD12'!A1" display="Table TD12" xr:uid="{25EF866E-2FAA-49FC-933D-A2FDE39815C0}"/>
    <hyperlink ref="A29" location="'TD13'!A1" display="Table TD13" xr:uid="{E1C17AF3-7E13-4737-AB95-CE87FE5B6C7E}"/>
    <hyperlink ref="A30" location="'TD14'!A1" display="Table TD14" xr:uid="{A3472003-B7CF-4496-A744-81B288A4622F}"/>
    <hyperlink ref="A31" location="'TD15'!A1" display="Table TD15" xr:uid="{F5EB8601-C6DB-40B8-8F33-EC195A1899DF}"/>
    <hyperlink ref="A32" location="'TD16'!A1" display="Table TD16" xr:uid="{2E5484C4-0C87-48CE-96A8-B4A1CC08C06F}"/>
    <hyperlink ref="A33" location="'TD17'!A1" display="Table TD17" xr:uid="{7176B248-2E90-4D02-8B19-8DBBD7D9BD2D}"/>
    <hyperlink ref="A34" location="'Table A'!A1" display="Table A" xr:uid="{5090FEE0-BE81-41B7-91A2-7576874C97A1}"/>
    <hyperlink ref="B4" location="Notes!A1" display="Notes for tables" xr:uid="{ED119940-76DF-4592-9720-E24E77E80AA6}"/>
    <hyperlink ref="B32" location="'TD16'!A1" display="Percentage of those working (other than from home) in each council grouping by council grouping of residence 2017-2021 (combined)" xr:uid="{B3C36E70-C77A-40F9-B083-AFB909581EB1}"/>
    <hyperlink ref="B31" location="'TD15'!A1" display="Percentage of employed people (who do not work at home) resident in each council grouping by council grouping of workplace 2017-2021 (combined)" xr:uid="{ADD9C2D0-7FD1-4136-9221-C83C2321252E}"/>
  </hyperlink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850F-68C2-478D-BD61-3F989B721B72}">
  <sheetPr codeName="Sheet3">
    <pageSetUpPr fitToPage="1"/>
  </sheetPr>
  <dimension ref="A1:BI50"/>
  <sheetViews>
    <sheetView topLeftCell="A25" workbookViewId="0">
      <selection activeCell="B30" sqref="B30"/>
    </sheetView>
  </sheetViews>
  <sheetFormatPr defaultRowHeight="12.5"/>
  <cols>
    <col min="1" max="1" width="14.81640625" style="111" customWidth="1"/>
    <col min="2" max="2" width="157.453125" style="111" customWidth="1"/>
    <col min="3" max="16384" width="8.7265625" style="111"/>
  </cols>
  <sheetData>
    <row r="1" spans="1:61" ht="15.5">
      <c r="A1" s="380" t="s">
        <v>387</v>
      </c>
      <c r="B1" s="949" t="s">
        <v>388</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1" ht="31">
      <c r="A2" t="s">
        <v>390</v>
      </c>
      <c r="B2" s="853" t="s">
        <v>515</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ht="31">
      <c r="A3" t="s">
        <v>389</v>
      </c>
      <c r="B3" s="853" t="s">
        <v>391</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row>
    <row r="4" spans="1:61" ht="31">
      <c r="A4" t="s">
        <v>394</v>
      </c>
      <c r="B4" s="853" t="s">
        <v>393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row>
    <row r="5" spans="1:61" ht="15.5">
      <c r="A5" t="s">
        <v>395</v>
      </c>
      <c r="B5" s="851" t="s">
        <v>513</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61" ht="31">
      <c r="A6" s="850" t="s">
        <v>397</v>
      </c>
      <c r="B6" s="851" t="s">
        <v>398</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0"/>
      <c r="AY6" s="850"/>
      <c r="AZ6" s="850"/>
      <c r="BA6" s="850"/>
      <c r="BB6" s="850"/>
      <c r="BC6" s="850"/>
      <c r="BD6" s="850"/>
      <c r="BE6" s="850"/>
      <c r="BF6" s="850"/>
      <c r="BG6" s="850"/>
      <c r="BH6" s="850"/>
      <c r="BI6" s="850"/>
    </row>
    <row r="7" spans="1:61" ht="15.5">
      <c r="A7" s="850" t="s">
        <v>400</v>
      </c>
      <c r="B7" s="851" t="s">
        <v>399</v>
      </c>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row>
    <row r="8" spans="1:61" ht="31">
      <c r="A8" s="850" t="s">
        <v>402</v>
      </c>
      <c r="B8" s="853" t="s">
        <v>403</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ht="31">
      <c r="A9" s="850" t="s">
        <v>405</v>
      </c>
      <c r="B9" s="853" t="s">
        <v>404</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ht="31">
      <c r="A10" s="850" t="s">
        <v>407</v>
      </c>
      <c r="B10" s="851" t="s">
        <v>413</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ht="15.5">
      <c r="A11" s="850" t="s">
        <v>415</v>
      </c>
      <c r="B11" s="851" t="s">
        <v>414</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ht="31">
      <c r="A12" s="850" t="s">
        <v>417</v>
      </c>
      <c r="B12" s="851" t="s">
        <v>416</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ht="15.5">
      <c r="A13" s="850" t="s">
        <v>419</v>
      </c>
      <c r="B13" s="851" t="s">
        <v>418</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ht="15.5">
      <c r="A14" s="1138" t="s">
        <v>421</v>
      </c>
      <c r="B14" s="853" t="s">
        <v>422</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15.5">
      <c r="A15" s="850" t="s">
        <v>424</v>
      </c>
      <c r="B15" s="853" t="s">
        <v>423</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row>
    <row r="16" spans="1:61" ht="15.5">
      <c r="A16" s="850" t="s">
        <v>428</v>
      </c>
      <c r="B16" s="853" t="s">
        <v>425</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ht="31">
      <c r="A17" s="850" t="s">
        <v>429</v>
      </c>
      <c r="B17" s="853" t="s">
        <v>426</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ht="31">
      <c r="A18" s="850" t="s">
        <v>430</v>
      </c>
      <c r="B18" s="853" t="s">
        <v>427</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1:61" ht="31">
      <c r="A19" s="850" t="s">
        <v>434</v>
      </c>
      <c r="B19" s="853" t="s">
        <v>433</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ht="15.5">
      <c r="A20" s="850" t="s">
        <v>436</v>
      </c>
      <c r="B20" s="851" t="s">
        <v>435</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15.5">
      <c r="A21" s="850" t="s">
        <v>439</v>
      </c>
      <c r="B21" s="851" t="s">
        <v>438</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row>
    <row r="22" spans="1:61" ht="31">
      <c r="A22" s="850" t="s">
        <v>442</v>
      </c>
      <c r="B22" s="851" t="s">
        <v>441</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ht="46.5">
      <c r="A23" s="850" t="s">
        <v>445</v>
      </c>
      <c r="B23" s="851" t="s">
        <v>444</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ht="15.5">
      <c r="A24" s="850" t="s">
        <v>447</v>
      </c>
      <c r="B24" s="427" t="s">
        <v>446</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ht="232.5">
      <c r="A25" s="850" t="s">
        <v>449</v>
      </c>
      <c r="B25" s="851" t="s">
        <v>452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ht="31">
      <c r="A26" s="850" t="s">
        <v>451</v>
      </c>
      <c r="B26" s="851" t="s">
        <v>493</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ht="31">
      <c r="A27" s="850" t="s">
        <v>453</v>
      </c>
      <c r="B27" s="853" t="s">
        <v>494</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row>
    <row r="28" spans="1:61" ht="15.5">
      <c r="A28" s="850" t="s">
        <v>454</v>
      </c>
      <c r="B28" s="427" t="s">
        <v>490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5.5">
      <c r="A29" s="850" t="s">
        <v>610</v>
      </c>
      <c r="B29" s="427" t="s">
        <v>611</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ht="15.5">
      <c r="A30" s="850" t="s">
        <v>624</v>
      </c>
      <c r="B30" s="427" t="s">
        <v>625</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row>
    <row r="32" spans="1:6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row>
    <row r="33" spans="1:6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row>
    <row r="35" spans="1:6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row>
    <row r="36" spans="1:6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row>
    <row r="37" spans="1:6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row>
    <row r="38" spans="1:6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row>
    <row r="39" spans="1:6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row>
    <row r="40" spans="1:6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row>
    <row r="41" spans="1:6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row>
    <row r="42" spans="1:6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row>
    <row r="43" spans="1:6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1:6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1:6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row r="48" spans="1:6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row>
    <row r="49" spans="1:6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sheetData>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U440"/>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1796875" defaultRowHeight="12.5"/>
  <cols>
    <col min="1" max="1" width="48.453125" style="71" customWidth="1"/>
    <col min="2" max="2" width="27.1796875" style="71" customWidth="1"/>
    <col min="3" max="11" width="11.7265625" style="71" customWidth="1"/>
    <col min="12" max="12" width="12.7265625" style="71" customWidth="1"/>
    <col min="13" max="13" width="12.1796875" style="71" customWidth="1"/>
    <col min="14" max="14" width="12" style="71" bestFit="1" customWidth="1"/>
    <col min="15" max="15" width="13.54296875" style="71" customWidth="1"/>
    <col min="16" max="16" width="12" style="71" bestFit="1" customWidth="1"/>
    <col min="17" max="17" width="11.453125" style="71" bestFit="1" customWidth="1"/>
    <col min="18" max="18" width="9.81640625" style="71" customWidth="1"/>
    <col min="19" max="19" width="12" style="71" bestFit="1" customWidth="1"/>
    <col min="20" max="20" width="10.26953125" style="82" customWidth="1"/>
    <col min="21" max="23" width="12" style="71" bestFit="1" customWidth="1"/>
    <col min="24" max="24" width="12" style="71" customWidth="1"/>
    <col min="25" max="25" width="21.26953125" style="71" customWidth="1"/>
    <col min="26" max="26" width="12.26953125" style="71" bestFit="1" customWidth="1"/>
    <col min="27" max="27" width="10.453125" style="71" bestFit="1" customWidth="1"/>
    <col min="28" max="28" width="10.453125" style="177" customWidth="1"/>
    <col min="29" max="29" width="9.1796875" style="111"/>
    <col min="30" max="34" width="10.453125" style="71" bestFit="1" customWidth="1"/>
    <col min="35" max="36" width="9.1796875" style="71"/>
    <col min="37" max="37" width="10.453125" style="71" bestFit="1" customWidth="1"/>
    <col min="38" max="16384" width="9.1796875" style="71"/>
  </cols>
  <sheetData>
    <row r="1" spans="1:99" ht="19.5">
      <c r="A1" s="854" t="s">
        <v>612</v>
      </c>
      <c r="B1" s="579"/>
      <c r="C1" s="579"/>
      <c r="D1" s="579"/>
      <c r="E1" s="579"/>
      <c r="F1" s="579"/>
      <c r="H1" s="579"/>
      <c r="I1" s="579"/>
      <c r="J1" s="579"/>
      <c r="K1" s="580"/>
      <c r="L1" s="581"/>
      <c r="M1" s="72"/>
      <c r="N1" s="72"/>
      <c r="O1" s="72"/>
      <c r="P1" s="72"/>
      <c r="Q1" s="72"/>
      <c r="R1" s="72"/>
      <c r="S1" s="72"/>
      <c r="T1" s="72"/>
      <c r="U1" s="72"/>
      <c r="V1" s="72"/>
      <c r="W1" s="72"/>
      <c r="X1" s="332"/>
      <c r="Y1" s="332"/>
      <c r="Z1" s="177"/>
      <c r="AA1" s="76"/>
      <c r="AD1" s="76"/>
    </row>
    <row r="2" spans="1:99" ht="17.5">
      <c r="A2" s="1043" t="s">
        <v>376</v>
      </c>
      <c r="B2" s="579"/>
      <c r="C2" s="579"/>
      <c r="D2" s="579"/>
      <c r="E2" s="579"/>
      <c r="F2" s="579"/>
      <c r="G2" s="579"/>
      <c r="H2" s="579"/>
      <c r="I2" s="579"/>
      <c r="J2" s="579"/>
      <c r="K2" s="580"/>
      <c r="L2" s="581"/>
      <c r="M2" s="72"/>
      <c r="N2" s="72"/>
      <c r="O2" s="72"/>
      <c r="P2" s="72"/>
      <c r="Q2" s="72"/>
      <c r="R2" s="72"/>
      <c r="S2" s="72"/>
      <c r="T2" s="72"/>
      <c r="U2" s="72"/>
      <c r="V2" s="582"/>
      <c r="W2" s="583"/>
      <c r="X2" s="75"/>
      <c r="Y2" s="332"/>
      <c r="Z2" s="177"/>
      <c r="AA2" s="74"/>
      <c r="AD2" s="74"/>
      <c r="AE2" s="74"/>
      <c r="AF2" s="74"/>
      <c r="AG2" s="79"/>
      <c r="AH2" s="74"/>
      <c r="AI2" s="74"/>
      <c r="AJ2" s="74"/>
      <c r="AK2" s="177"/>
      <c r="AL2" s="177"/>
      <c r="AM2" s="74"/>
      <c r="AN2" s="74"/>
      <c r="AO2" s="74"/>
      <c r="AP2" s="74"/>
      <c r="AQ2" s="74"/>
      <c r="AR2" s="74"/>
      <c r="AS2" s="76"/>
      <c r="AT2" s="74"/>
      <c r="AV2" s="80"/>
      <c r="BI2" s="81"/>
      <c r="BP2" s="81"/>
    </row>
    <row r="3" spans="1:99" ht="17.5">
      <c r="A3" s="1043" t="s">
        <v>307</v>
      </c>
      <c r="B3" s="579"/>
      <c r="C3" s="579"/>
      <c r="D3" s="579"/>
      <c r="E3" s="579"/>
      <c r="F3" s="579"/>
      <c r="G3" s="579"/>
      <c r="H3" s="579"/>
      <c r="I3" s="579"/>
      <c r="J3" s="579"/>
      <c r="K3" s="580"/>
      <c r="L3" s="581"/>
      <c r="M3" s="72"/>
      <c r="N3" s="72"/>
      <c r="O3" s="72"/>
      <c r="P3" s="72"/>
      <c r="Q3" s="72"/>
      <c r="R3" s="72"/>
      <c r="S3" s="72"/>
      <c r="T3" s="72"/>
      <c r="U3" s="72"/>
      <c r="V3" s="582"/>
      <c r="W3" s="583"/>
      <c r="X3" s="75"/>
      <c r="Y3" s="332"/>
      <c r="Z3" s="177"/>
      <c r="AA3" s="74"/>
      <c r="AD3" s="74"/>
      <c r="AE3" s="74"/>
      <c r="AF3" s="74"/>
      <c r="AG3" s="79"/>
      <c r="AH3" s="74"/>
      <c r="AI3" s="74"/>
      <c r="AJ3" s="74"/>
      <c r="AK3" s="177"/>
      <c r="AL3" s="177"/>
      <c r="AM3" s="74"/>
      <c r="AN3" s="74"/>
      <c r="AO3" s="74"/>
      <c r="AP3" s="74"/>
      <c r="AQ3" s="74"/>
      <c r="AR3" s="74"/>
      <c r="AS3" s="76"/>
      <c r="AT3" s="74"/>
      <c r="AV3" s="80"/>
      <c r="BI3" s="81"/>
      <c r="BP3" s="81"/>
    </row>
    <row r="4" spans="1:99" ht="15.5">
      <c r="A4" s="920" t="s">
        <v>271</v>
      </c>
      <c r="B4" s="921" t="s">
        <v>272</v>
      </c>
      <c r="C4" s="196" t="s">
        <v>243</v>
      </c>
      <c r="D4" s="333" t="s">
        <v>244</v>
      </c>
      <c r="E4" s="196" t="s">
        <v>245</v>
      </c>
      <c r="F4" s="333" t="s">
        <v>246</v>
      </c>
      <c r="G4" s="196" t="s">
        <v>247</v>
      </c>
      <c r="H4" s="333" t="s">
        <v>248</v>
      </c>
      <c r="I4" s="197" t="s">
        <v>249</v>
      </c>
      <c r="J4" s="910" t="s">
        <v>290</v>
      </c>
      <c r="K4" s="196" t="s">
        <v>250</v>
      </c>
      <c r="L4" s="196" t="s">
        <v>251</v>
      </c>
      <c r="M4" s="196" t="s">
        <v>252</v>
      </c>
      <c r="N4" s="196" t="s">
        <v>253</v>
      </c>
      <c r="O4" s="196" t="s">
        <v>254</v>
      </c>
      <c r="P4" s="196" t="s">
        <v>255</v>
      </c>
      <c r="Q4" s="196" t="s">
        <v>256</v>
      </c>
      <c r="R4" s="196" t="s">
        <v>257</v>
      </c>
      <c r="S4" s="196" t="s">
        <v>258</v>
      </c>
      <c r="T4" s="196" t="s">
        <v>259</v>
      </c>
      <c r="U4" s="196" t="s">
        <v>260</v>
      </c>
      <c r="V4" s="334" t="s">
        <v>261</v>
      </c>
      <c r="W4" s="911" t="s">
        <v>291</v>
      </c>
      <c r="X4" s="503" t="s">
        <v>279</v>
      </c>
      <c r="Y4" s="909" t="s">
        <v>310</v>
      </c>
      <c r="Z4" s="73"/>
      <c r="AA4" s="74"/>
      <c r="AB4" s="74"/>
      <c r="AC4" s="74"/>
      <c r="AD4" s="74"/>
      <c r="AE4" s="74"/>
      <c r="AF4" s="78"/>
      <c r="AG4" s="79"/>
      <c r="AH4" s="74"/>
      <c r="AI4" s="74"/>
      <c r="AJ4" s="74"/>
      <c r="AK4" s="177"/>
      <c r="AL4" s="111"/>
      <c r="AM4" s="74"/>
      <c r="AN4" s="74"/>
      <c r="AO4" s="74"/>
      <c r="AP4" s="74"/>
      <c r="AQ4" s="74"/>
      <c r="AR4" s="74"/>
      <c r="AS4" s="76"/>
      <c r="AT4" s="74"/>
      <c r="AV4" s="80"/>
      <c r="BI4" s="81"/>
      <c r="BP4" s="81"/>
    </row>
    <row r="5" spans="1:99" ht="15.5">
      <c r="A5" s="504" t="s">
        <v>262</v>
      </c>
      <c r="B5" s="919" t="s">
        <v>262</v>
      </c>
      <c r="C5" s="505">
        <v>73.8</v>
      </c>
      <c r="D5" s="505">
        <v>71.8</v>
      </c>
      <c r="E5" s="505">
        <v>71.099999999999994</v>
      </c>
      <c r="F5" s="505">
        <v>71.3</v>
      </c>
      <c r="G5" s="505">
        <v>69.3</v>
      </c>
      <c r="H5" s="505">
        <v>68.599999999999994</v>
      </c>
      <c r="I5" s="506">
        <v>69.900000000000006</v>
      </c>
      <c r="J5" s="501">
        <v>80.400000000000006</v>
      </c>
      <c r="K5" s="505">
        <v>78.5</v>
      </c>
      <c r="L5" s="505">
        <v>76.599999999999994</v>
      </c>
      <c r="M5" s="505">
        <v>73.900000000000006</v>
      </c>
      <c r="N5" s="505">
        <v>73.2</v>
      </c>
      <c r="O5" s="505">
        <v>73.400000000000006</v>
      </c>
      <c r="P5" s="505">
        <v>75.599999999999994</v>
      </c>
      <c r="Q5" s="505">
        <v>76.900000000000006</v>
      </c>
      <c r="R5" s="505">
        <v>76.599999999999994</v>
      </c>
      <c r="S5" s="505">
        <v>75</v>
      </c>
      <c r="T5" s="505">
        <v>73.400000000000006</v>
      </c>
      <c r="U5" s="505">
        <v>72.7</v>
      </c>
      <c r="V5" s="506">
        <v>73.599999999999994</v>
      </c>
      <c r="W5" s="913">
        <v>55.1</v>
      </c>
      <c r="X5" s="912">
        <v>69.3</v>
      </c>
      <c r="Y5" s="648">
        <v>9030</v>
      </c>
      <c r="Z5" s="85"/>
      <c r="AA5" s="85"/>
      <c r="AB5" s="85"/>
      <c r="AC5" s="85"/>
      <c r="AD5" s="85"/>
      <c r="AE5" s="85"/>
      <c r="AF5" s="86"/>
      <c r="AG5" s="85"/>
      <c r="AH5" s="85"/>
      <c r="AI5" s="85"/>
      <c r="AJ5" s="85"/>
      <c r="AK5" s="178"/>
      <c r="AL5" s="111"/>
      <c r="AM5" s="222"/>
      <c r="AN5" s="85"/>
      <c r="AO5" s="85"/>
      <c r="AP5" s="85"/>
      <c r="AQ5" s="85"/>
      <c r="AR5" s="85"/>
      <c r="AS5" s="85"/>
      <c r="AT5" s="85"/>
      <c r="AV5" s="85"/>
      <c r="BJ5" s="85"/>
      <c r="BK5" s="88"/>
      <c r="BL5" s="88"/>
      <c r="BM5" s="88"/>
      <c r="BN5" s="88"/>
      <c r="BO5" s="88"/>
      <c r="BP5" s="85"/>
      <c r="BQ5" s="85"/>
      <c r="BR5" s="85"/>
      <c r="BS5" s="85"/>
      <c r="BT5" s="85"/>
      <c r="BU5" s="85"/>
      <c r="BV5" s="85"/>
      <c r="BW5" s="85"/>
      <c r="BX5" s="85"/>
      <c r="BY5" s="85"/>
      <c r="BZ5" s="85"/>
      <c r="CA5" s="85"/>
      <c r="CB5" s="85"/>
      <c r="CC5" s="85"/>
      <c r="CD5" s="85"/>
      <c r="CE5" s="85"/>
      <c r="CF5" s="89"/>
      <c r="CG5" s="89"/>
      <c r="CH5" s="89"/>
      <c r="CI5" s="89"/>
      <c r="CJ5" s="89"/>
      <c r="CK5" s="89"/>
      <c r="CL5" s="89"/>
      <c r="CM5" s="89"/>
      <c r="CN5" s="85"/>
      <c r="CO5" s="85"/>
      <c r="CP5" s="85"/>
    </row>
    <row r="6" spans="1:99" ht="15.5">
      <c r="A6" s="511" t="s">
        <v>392</v>
      </c>
      <c r="B6" s="512" t="s">
        <v>285</v>
      </c>
      <c r="C6" s="513">
        <v>76</v>
      </c>
      <c r="D6" s="513">
        <v>73</v>
      </c>
      <c r="E6" s="513">
        <v>73</v>
      </c>
      <c r="F6" s="513">
        <v>73</v>
      </c>
      <c r="G6" s="513">
        <v>71</v>
      </c>
      <c r="H6" s="513">
        <v>71</v>
      </c>
      <c r="I6" s="514">
        <v>73</v>
      </c>
      <c r="J6" s="515">
        <v>82</v>
      </c>
      <c r="K6" s="513">
        <v>80</v>
      </c>
      <c r="L6" s="513">
        <v>78</v>
      </c>
      <c r="M6" s="513">
        <v>76</v>
      </c>
      <c r="N6" s="513">
        <v>75</v>
      </c>
      <c r="O6" s="513">
        <v>74</v>
      </c>
      <c r="P6" s="513">
        <v>77</v>
      </c>
      <c r="Q6" s="513">
        <v>79</v>
      </c>
      <c r="R6" s="513">
        <v>78</v>
      </c>
      <c r="S6" s="513">
        <v>76</v>
      </c>
      <c r="T6" s="513">
        <v>75</v>
      </c>
      <c r="U6" s="513">
        <v>74</v>
      </c>
      <c r="V6" s="514">
        <v>74</v>
      </c>
      <c r="W6" s="516">
        <v>56</v>
      </c>
      <c r="X6" s="517">
        <v>70</v>
      </c>
      <c r="Y6" s="649">
        <v>3880</v>
      </c>
      <c r="Z6" s="85"/>
      <c r="AA6" s="85"/>
      <c r="AB6" s="85"/>
      <c r="AC6" s="85"/>
      <c r="AD6" s="85"/>
      <c r="AE6" s="85"/>
      <c r="AF6" s="85"/>
      <c r="AG6" s="85"/>
      <c r="AH6" s="85"/>
      <c r="AI6" s="85"/>
      <c r="AJ6" s="85"/>
      <c r="AK6" s="178"/>
      <c r="AL6" s="304"/>
      <c r="AM6" s="222"/>
      <c r="AN6" s="85"/>
      <c r="AO6" s="85"/>
      <c r="AP6" s="85"/>
      <c r="AQ6" s="85"/>
      <c r="AR6" s="85"/>
      <c r="AS6" s="85"/>
      <c r="AT6" s="85"/>
      <c r="AU6" s="305"/>
      <c r="AV6" s="85"/>
      <c r="AW6" s="305"/>
      <c r="BJ6" s="85"/>
      <c r="BK6" s="88"/>
      <c r="BL6" s="88"/>
      <c r="BM6" s="88"/>
      <c r="BN6" s="88"/>
      <c r="BO6" s="88"/>
      <c r="BP6" s="85"/>
      <c r="BQ6" s="85"/>
      <c r="BR6" s="85"/>
      <c r="BS6" s="85"/>
      <c r="BT6" s="85"/>
      <c r="BU6" s="85"/>
      <c r="BV6" s="85"/>
      <c r="BW6" s="85"/>
      <c r="BX6" s="85"/>
      <c r="BY6" s="85"/>
      <c r="BZ6" s="85"/>
      <c r="CA6" s="85"/>
      <c r="CB6" s="85"/>
      <c r="CC6" s="85"/>
      <c r="CD6" s="85"/>
      <c r="CE6" s="85"/>
      <c r="CF6" s="89"/>
      <c r="CG6" s="89"/>
      <c r="CH6" s="89"/>
      <c r="CI6" s="89"/>
      <c r="CJ6" s="89"/>
      <c r="CK6" s="89"/>
      <c r="CL6" s="89"/>
      <c r="CM6" s="89"/>
      <c r="CN6" s="85"/>
      <c r="CO6" s="85"/>
      <c r="CP6" s="85"/>
    </row>
    <row r="7" spans="1:99" ht="15.5">
      <c r="A7" s="90" t="s">
        <v>392</v>
      </c>
      <c r="B7" s="335" t="s">
        <v>286</v>
      </c>
      <c r="C7" s="163">
        <v>72</v>
      </c>
      <c r="D7" s="163">
        <v>71</v>
      </c>
      <c r="E7" s="163">
        <v>69</v>
      </c>
      <c r="F7" s="163">
        <v>70</v>
      </c>
      <c r="G7" s="163">
        <v>68</v>
      </c>
      <c r="H7" s="163">
        <v>66</v>
      </c>
      <c r="I7" s="230">
        <v>67</v>
      </c>
      <c r="J7" s="231">
        <v>79</v>
      </c>
      <c r="K7" s="163">
        <v>77</v>
      </c>
      <c r="L7" s="163">
        <v>75</v>
      </c>
      <c r="M7" s="163">
        <v>72</v>
      </c>
      <c r="N7" s="163">
        <v>71</v>
      </c>
      <c r="O7" s="163">
        <v>72</v>
      </c>
      <c r="P7" s="163">
        <v>74</v>
      </c>
      <c r="Q7" s="163">
        <v>75</v>
      </c>
      <c r="R7" s="163">
        <v>75</v>
      </c>
      <c r="S7" s="163">
        <v>74</v>
      </c>
      <c r="T7" s="163">
        <v>72</v>
      </c>
      <c r="U7" s="163">
        <v>72</v>
      </c>
      <c r="V7" s="230">
        <v>73</v>
      </c>
      <c r="W7" s="322">
        <v>55</v>
      </c>
      <c r="X7" s="496">
        <v>68</v>
      </c>
      <c r="Y7" s="650">
        <v>5130</v>
      </c>
      <c r="Z7" s="85"/>
      <c r="AA7" s="85"/>
      <c r="AB7" s="85"/>
      <c r="AC7" s="85"/>
      <c r="AD7" s="85"/>
      <c r="AE7" s="85"/>
      <c r="AF7" s="85"/>
      <c r="AG7" s="85"/>
      <c r="AH7" s="85"/>
      <c r="AI7" s="85"/>
      <c r="AJ7" s="85"/>
      <c r="AK7" s="178"/>
      <c r="AL7" s="111"/>
      <c r="AM7" s="76"/>
      <c r="AW7" s="305"/>
      <c r="BJ7" s="85"/>
      <c r="BK7" s="88"/>
      <c r="BL7" s="88"/>
      <c r="BM7" s="88"/>
      <c r="BN7" s="88"/>
      <c r="BO7" s="88"/>
      <c r="BP7" s="85"/>
      <c r="BQ7" s="85"/>
      <c r="BR7" s="85"/>
      <c r="BS7" s="85"/>
      <c r="BT7" s="85"/>
      <c r="BU7" s="85"/>
      <c r="BV7" s="85"/>
      <c r="BW7" s="85"/>
      <c r="BX7" s="85"/>
      <c r="BY7" s="85"/>
      <c r="BZ7" s="85"/>
      <c r="CA7" s="85"/>
      <c r="CB7" s="85"/>
      <c r="CC7" s="85"/>
      <c r="CD7" s="85"/>
      <c r="CE7" s="85"/>
      <c r="CF7" s="89"/>
      <c r="CG7" s="89"/>
      <c r="CH7" s="89"/>
      <c r="CI7" s="89"/>
      <c r="CJ7" s="89"/>
      <c r="CK7" s="89"/>
      <c r="CL7" s="89"/>
      <c r="CM7" s="89"/>
      <c r="CN7" s="85"/>
      <c r="CO7" s="85"/>
      <c r="CP7" s="85"/>
    </row>
    <row r="8" spans="1:99" ht="15.5">
      <c r="A8" s="90" t="s">
        <v>392</v>
      </c>
      <c r="B8" s="335" t="s">
        <v>350</v>
      </c>
      <c r="C8" s="163" t="s">
        <v>351</v>
      </c>
      <c r="D8" s="163" t="s">
        <v>351</v>
      </c>
      <c r="E8" s="163" t="s">
        <v>351</v>
      </c>
      <c r="F8" s="163" t="s">
        <v>351</v>
      </c>
      <c r="G8" s="163" t="s">
        <v>351</v>
      </c>
      <c r="H8" s="163" t="s">
        <v>351</v>
      </c>
      <c r="I8" s="163" t="s">
        <v>351</v>
      </c>
      <c r="J8" s="163" t="s">
        <v>351</v>
      </c>
      <c r="K8" s="163" t="s">
        <v>351</v>
      </c>
      <c r="L8" s="163" t="s">
        <v>351</v>
      </c>
      <c r="M8" s="163" t="s">
        <v>351</v>
      </c>
      <c r="N8" s="163" t="s">
        <v>351</v>
      </c>
      <c r="O8" s="163" t="s">
        <v>351</v>
      </c>
      <c r="P8" s="163" t="s">
        <v>351</v>
      </c>
      <c r="Q8" s="163" t="s">
        <v>351</v>
      </c>
      <c r="R8" s="163" t="s">
        <v>351</v>
      </c>
      <c r="S8" s="163" t="s">
        <v>351</v>
      </c>
      <c r="T8" s="163" t="s">
        <v>351</v>
      </c>
      <c r="U8" s="163" t="s">
        <v>313</v>
      </c>
      <c r="V8" s="163" t="s">
        <v>313</v>
      </c>
      <c r="W8" s="163" t="s">
        <v>313</v>
      </c>
      <c r="X8" s="163" t="s">
        <v>313</v>
      </c>
      <c r="Y8" s="650">
        <v>30</v>
      </c>
      <c r="Z8" s="85"/>
      <c r="AA8" s="85"/>
      <c r="AB8" s="85"/>
      <c r="AC8" s="85"/>
      <c r="AD8" s="85"/>
      <c r="AE8" s="85"/>
      <c r="AF8" s="85"/>
      <c r="AG8" s="85"/>
      <c r="AH8" s="85"/>
      <c r="AI8" s="85"/>
      <c r="AJ8" s="85"/>
      <c r="AK8" s="178"/>
      <c r="AL8" s="111"/>
      <c r="AM8" s="76"/>
      <c r="AW8" s="305"/>
      <c r="BJ8" s="85"/>
      <c r="BK8" s="88"/>
      <c r="BL8" s="88"/>
      <c r="BM8" s="88"/>
      <c r="BN8" s="88"/>
      <c r="BO8" s="88"/>
      <c r="BP8" s="85"/>
      <c r="BQ8" s="85"/>
      <c r="BR8" s="85"/>
      <c r="BS8" s="85"/>
      <c r="BT8" s="85"/>
      <c r="BU8" s="85"/>
      <c r="BV8" s="85"/>
      <c r="BW8" s="85"/>
      <c r="BX8" s="85"/>
      <c r="BY8" s="85"/>
      <c r="BZ8" s="85"/>
      <c r="CA8" s="85"/>
      <c r="CB8" s="85"/>
      <c r="CC8" s="85"/>
      <c r="CD8" s="85"/>
      <c r="CE8" s="85"/>
      <c r="CF8" s="89"/>
      <c r="CG8" s="89"/>
      <c r="CH8" s="89"/>
      <c r="CI8" s="89"/>
      <c r="CJ8" s="89"/>
      <c r="CK8" s="89"/>
      <c r="CL8" s="89"/>
      <c r="CM8" s="89"/>
      <c r="CN8" s="85"/>
      <c r="CO8" s="85"/>
      <c r="CP8" s="85"/>
    </row>
    <row r="9" spans="1:99" ht="15.5">
      <c r="A9" s="518" t="s">
        <v>392</v>
      </c>
      <c r="B9" s="519" t="s">
        <v>219</v>
      </c>
      <c r="C9" s="530" t="s">
        <v>351</v>
      </c>
      <c r="D9" s="530" t="s">
        <v>351</v>
      </c>
      <c r="E9" s="530" t="s">
        <v>351</v>
      </c>
      <c r="F9" s="530" t="s">
        <v>351</v>
      </c>
      <c r="G9" s="530" t="s">
        <v>351</v>
      </c>
      <c r="H9" s="530" t="s">
        <v>351</v>
      </c>
      <c r="I9" s="530" t="s">
        <v>351</v>
      </c>
      <c r="J9" s="530" t="s">
        <v>351</v>
      </c>
      <c r="K9" s="530" t="s">
        <v>351</v>
      </c>
      <c r="L9" s="530" t="s">
        <v>351</v>
      </c>
      <c r="M9" s="530" t="s">
        <v>351</v>
      </c>
      <c r="N9" s="530" t="s">
        <v>351</v>
      </c>
      <c r="O9" s="530" t="s">
        <v>351</v>
      </c>
      <c r="P9" s="530" t="s">
        <v>351</v>
      </c>
      <c r="Q9" s="530" t="s">
        <v>351</v>
      </c>
      <c r="R9" s="530" t="s">
        <v>351</v>
      </c>
      <c r="S9" s="530" t="s">
        <v>351</v>
      </c>
      <c r="T9" s="530" t="s">
        <v>351</v>
      </c>
      <c r="U9" s="815" t="s">
        <v>313</v>
      </c>
      <c r="V9" s="816" t="s">
        <v>313</v>
      </c>
      <c r="W9" s="817" t="s">
        <v>313</v>
      </c>
      <c r="X9" s="818" t="s">
        <v>313</v>
      </c>
      <c r="Y9" s="651">
        <v>0</v>
      </c>
      <c r="Z9" s="85"/>
      <c r="AA9" s="85"/>
      <c r="AB9" s="85"/>
      <c r="AC9" s="85"/>
      <c r="AD9" s="85"/>
      <c r="AE9" s="85"/>
      <c r="AF9" s="86"/>
      <c r="AG9" s="85"/>
      <c r="AH9" s="85"/>
      <c r="AI9" s="85"/>
      <c r="AJ9" s="85"/>
      <c r="AK9" s="178"/>
      <c r="AL9" s="304"/>
      <c r="AM9" s="222"/>
      <c r="AN9" s="85"/>
      <c r="AO9" s="85"/>
      <c r="AP9" s="85"/>
      <c r="AQ9" s="85"/>
      <c r="AR9" s="85"/>
      <c r="AS9" s="85"/>
      <c r="AT9" s="85"/>
      <c r="AU9" s="305"/>
      <c r="AV9" s="85"/>
      <c r="AW9" s="305"/>
      <c r="BJ9" s="85"/>
      <c r="BK9" s="88"/>
      <c r="BL9" s="88"/>
      <c r="BM9" s="88"/>
      <c r="BN9" s="88"/>
      <c r="BO9" s="223"/>
      <c r="BP9" s="224"/>
      <c r="BQ9" s="224"/>
      <c r="BR9" s="224"/>
      <c r="BS9" s="224"/>
      <c r="BT9" s="224"/>
      <c r="BU9" s="224"/>
      <c r="BV9" s="224"/>
      <c r="BW9" s="224"/>
      <c r="BX9" s="224"/>
      <c r="BY9" s="224"/>
      <c r="BZ9" s="224"/>
      <c r="CA9" s="222"/>
      <c r="CB9" s="85"/>
      <c r="CC9" s="85"/>
      <c r="CD9" s="85"/>
      <c r="CE9" s="85"/>
      <c r="CF9" s="85"/>
      <c r="CG9" s="85"/>
      <c r="CH9" s="85"/>
      <c r="CI9" s="85"/>
      <c r="CJ9" s="85"/>
      <c r="CK9" s="85"/>
      <c r="CL9" s="85"/>
      <c r="CM9" s="85"/>
      <c r="CN9" s="85"/>
      <c r="CO9" s="85"/>
      <c r="CP9" s="85"/>
    </row>
    <row r="10" spans="1:99" ht="15.5">
      <c r="A10" s="507" t="s">
        <v>266</v>
      </c>
      <c r="B10" s="335" t="s">
        <v>230</v>
      </c>
      <c r="C10" s="508">
        <v>75</v>
      </c>
      <c r="D10" s="508">
        <v>79</v>
      </c>
      <c r="E10" s="508">
        <v>77</v>
      </c>
      <c r="F10" s="508">
        <v>73</v>
      </c>
      <c r="G10" s="508">
        <v>74</v>
      </c>
      <c r="H10" s="508">
        <v>69</v>
      </c>
      <c r="I10" s="509">
        <v>70</v>
      </c>
      <c r="J10" s="510">
        <v>85</v>
      </c>
      <c r="K10" s="508">
        <v>78</v>
      </c>
      <c r="L10" s="508">
        <v>75</v>
      </c>
      <c r="M10" s="508">
        <v>76</v>
      </c>
      <c r="N10" s="508">
        <v>76</v>
      </c>
      <c r="O10" s="508">
        <v>78</v>
      </c>
      <c r="P10" s="508">
        <v>76</v>
      </c>
      <c r="Q10" s="508">
        <v>80</v>
      </c>
      <c r="R10" s="508">
        <v>82</v>
      </c>
      <c r="S10" s="508">
        <v>79</v>
      </c>
      <c r="T10" s="508">
        <v>76</v>
      </c>
      <c r="U10" s="508">
        <v>69</v>
      </c>
      <c r="V10" s="509">
        <v>75</v>
      </c>
      <c r="W10" s="817" t="s">
        <v>313</v>
      </c>
      <c r="X10" s="825">
        <v>79</v>
      </c>
      <c r="Y10" s="652">
        <v>150</v>
      </c>
      <c r="Z10" s="85"/>
      <c r="AA10" s="85"/>
      <c r="AB10" s="85"/>
      <c r="AC10" s="85"/>
      <c r="AD10" s="85"/>
      <c r="AE10" s="85"/>
      <c r="AF10" s="86"/>
      <c r="AG10" s="85"/>
      <c r="AH10" s="85"/>
      <c r="AI10" s="85"/>
      <c r="AJ10" s="85"/>
      <c r="AK10" s="178"/>
      <c r="AL10" s="304"/>
      <c r="AM10" s="222"/>
      <c r="AN10" s="85"/>
      <c r="AO10" s="85"/>
      <c r="AP10" s="85"/>
      <c r="AQ10" s="85"/>
      <c r="AR10" s="85"/>
      <c r="AS10" s="85"/>
      <c r="AT10" s="85"/>
      <c r="AU10" s="305"/>
      <c r="AV10" s="85"/>
      <c r="AW10" s="305"/>
      <c r="BK10" s="88"/>
      <c r="BL10" s="88"/>
      <c r="BM10" s="88"/>
      <c r="BN10" s="88"/>
      <c r="BO10" s="223"/>
      <c r="BP10" s="177"/>
      <c r="BQ10" s="177"/>
      <c r="BR10" s="177"/>
      <c r="BS10" s="177"/>
      <c r="BT10" s="177"/>
      <c r="BU10" s="177"/>
      <c r="BV10" s="177"/>
      <c r="BW10" s="177"/>
      <c r="BX10" s="177"/>
      <c r="BY10" s="177"/>
      <c r="BZ10" s="225"/>
      <c r="CA10" s="222"/>
      <c r="CB10" s="85"/>
      <c r="CC10" s="85"/>
      <c r="CD10" s="85"/>
      <c r="CE10" s="85"/>
      <c r="CF10" s="85"/>
      <c r="CG10" s="85"/>
      <c r="CH10" s="85"/>
      <c r="CI10" s="85"/>
      <c r="CJ10" s="85"/>
      <c r="CK10" s="85"/>
      <c r="CL10" s="85"/>
      <c r="CM10" s="85"/>
      <c r="CN10" s="85"/>
      <c r="CO10" s="85"/>
      <c r="CP10" s="85"/>
      <c r="CQ10" s="85"/>
      <c r="CR10" s="85"/>
      <c r="CS10" s="85"/>
      <c r="CT10" s="85"/>
      <c r="CU10" s="85"/>
    </row>
    <row r="11" spans="1:99" ht="15.5">
      <c r="A11" s="90" t="s">
        <v>266</v>
      </c>
      <c r="B11" s="335" t="s">
        <v>229</v>
      </c>
      <c r="C11" s="163">
        <v>81</v>
      </c>
      <c r="D11" s="163">
        <v>79</v>
      </c>
      <c r="E11" s="163">
        <v>77</v>
      </c>
      <c r="F11" s="163">
        <v>78</v>
      </c>
      <c r="G11" s="163">
        <v>74</v>
      </c>
      <c r="H11" s="163">
        <v>72</v>
      </c>
      <c r="I11" s="230">
        <v>74</v>
      </c>
      <c r="J11" s="231">
        <v>88</v>
      </c>
      <c r="K11" s="163">
        <v>83</v>
      </c>
      <c r="L11" s="163">
        <v>80</v>
      </c>
      <c r="M11" s="163">
        <v>78</v>
      </c>
      <c r="N11" s="163">
        <v>74</v>
      </c>
      <c r="O11" s="163">
        <v>76</v>
      </c>
      <c r="P11" s="163">
        <v>80</v>
      </c>
      <c r="Q11" s="163">
        <v>80</v>
      </c>
      <c r="R11" s="163">
        <v>79</v>
      </c>
      <c r="S11" s="163">
        <v>77</v>
      </c>
      <c r="T11" s="163">
        <v>77</v>
      </c>
      <c r="U11" s="163">
        <v>76</v>
      </c>
      <c r="V11" s="230">
        <v>75</v>
      </c>
      <c r="W11" s="322">
        <v>62</v>
      </c>
      <c r="X11" s="496">
        <v>72</v>
      </c>
      <c r="Y11" s="653">
        <v>650</v>
      </c>
      <c r="Z11" s="85"/>
      <c r="AA11" s="85"/>
      <c r="AB11" s="85"/>
      <c r="AC11" s="85"/>
      <c r="AD11" s="85"/>
      <c r="AE11" s="85"/>
      <c r="AF11" s="85"/>
      <c r="AG11" s="85"/>
      <c r="AH11" s="85"/>
      <c r="AI11" s="85"/>
      <c r="AJ11" s="85"/>
      <c r="AK11" s="178"/>
      <c r="AL11" s="304"/>
      <c r="AM11" s="222"/>
      <c r="AN11" s="85"/>
      <c r="AO11" s="85"/>
      <c r="AP11" s="85"/>
      <c r="AQ11" s="85"/>
      <c r="AR11" s="85"/>
      <c r="AS11" s="85"/>
      <c r="AT11" s="85"/>
      <c r="AU11" s="305"/>
      <c r="AV11" s="85"/>
      <c r="AW11" s="305"/>
      <c r="BJ11" s="85"/>
      <c r="BK11" s="88"/>
      <c r="BL11" s="88"/>
      <c r="BM11" s="88"/>
      <c r="BN11" s="88"/>
      <c r="BO11" s="223"/>
      <c r="BP11" s="226"/>
      <c r="BQ11" s="226"/>
      <c r="BR11" s="226"/>
      <c r="BS11" s="226"/>
      <c r="BT11" s="226"/>
      <c r="BU11" s="226"/>
      <c r="BV11" s="226"/>
      <c r="BW11" s="226"/>
      <c r="BX11" s="226"/>
      <c r="BY11" s="226"/>
      <c r="BZ11" s="226"/>
      <c r="CA11" s="222"/>
      <c r="CB11" s="85"/>
      <c r="CC11" s="85"/>
      <c r="CD11" s="85"/>
      <c r="CE11" s="85"/>
      <c r="CF11" s="85"/>
      <c r="CG11" s="85"/>
      <c r="CH11" s="85"/>
      <c r="CI11" s="85"/>
      <c r="CJ11" s="85"/>
      <c r="CK11" s="85"/>
      <c r="CL11" s="85"/>
      <c r="CM11" s="85"/>
      <c r="CN11" s="85"/>
      <c r="CO11" s="85"/>
      <c r="CP11" s="85"/>
      <c r="CQ11" s="85"/>
      <c r="CR11" s="85"/>
      <c r="CS11" s="85"/>
      <c r="CT11" s="85"/>
      <c r="CU11" s="85"/>
    </row>
    <row r="12" spans="1:99" ht="15.5">
      <c r="A12" s="90" t="s">
        <v>266</v>
      </c>
      <c r="B12" s="335" t="s">
        <v>23</v>
      </c>
      <c r="C12" s="163">
        <v>80</v>
      </c>
      <c r="D12" s="163">
        <v>78</v>
      </c>
      <c r="E12" s="163">
        <v>79</v>
      </c>
      <c r="F12" s="163">
        <v>78</v>
      </c>
      <c r="G12" s="163">
        <v>77</v>
      </c>
      <c r="H12" s="163">
        <v>75</v>
      </c>
      <c r="I12" s="230">
        <v>76</v>
      </c>
      <c r="J12" s="231">
        <v>85</v>
      </c>
      <c r="K12" s="163">
        <v>80</v>
      </c>
      <c r="L12" s="163">
        <v>81</v>
      </c>
      <c r="M12" s="163">
        <v>80</v>
      </c>
      <c r="N12" s="163">
        <v>77</v>
      </c>
      <c r="O12" s="163">
        <v>77</v>
      </c>
      <c r="P12" s="163">
        <v>78</v>
      </c>
      <c r="Q12" s="163">
        <v>80</v>
      </c>
      <c r="R12" s="163">
        <v>80</v>
      </c>
      <c r="S12" s="163">
        <v>78</v>
      </c>
      <c r="T12" s="163">
        <v>77</v>
      </c>
      <c r="U12" s="163">
        <v>78</v>
      </c>
      <c r="V12" s="230">
        <v>78</v>
      </c>
      <c r="W12" s="322">
        <v>57</v>
      </c>
      <c r="X12" s="496">
        <v>67</v>
      </c>
      <c r="Y12" s="653">
        <v>1020</v>
      </c>
      <c r="Z12" s="85"/>
      <c r="AA12" s="85"/>
      <c r="AB12" s="85"/>
      <c r="AC12" s="85"/>
      <c r="AD12" s="85"/>
      <c r="AE12" s="85"/>
      <c r="AF12" s="85"/>
      <c r="AG12" s="85"/>
      <c r="AH12" s="85"/>
      <c r="AI12" s="85"/>
      <c r="AJ12" s="85"/>
      <c r="AK12" s="178"/>
      <c r="AL12" s="111"/>
      <c r="AM12" s="222"/>
      <c r="AN12" s="85"/>
      <c r="AO12" s="85"/>
      <c r="AP12" s="85"/>
      <c r="AQ12" s="85"/>
      <c r="AR12" s="85"/>
      <c r="AS12" s="85"/>
      <c r="AT12" s="85"/>
      <c r="AV12" s="85"/>
      <c r="AW12" s="305"/>
      <c r="BJ12" s="85"/>
      <c r="BK12" s="88"/>
      <c r="BL12" s="88"/>
      <c r="BM12" s="88"/>
      <c r="BN12" s="88"/>
      <c r="BO12" s="223"/>
      <c r="BP12" s="226"/>
      <c r="BQ12" s="226"/>
      <c r="BR12" s="226"/>
      <c r="BS12" s="226"/>
      <c r="BT12" s="226"/>
      <c r="BU12" s="226"/>
      <c r="BV12" s="226"/>
      <c r="BW12" s="226"/>
      <c r="BX12" s="226"/>
      <c r="BY12" s="226"/>
      <c r="BZ12" s="226"/>
      <c r="CA12" s="222"/>
      <c r="CB12" s="85"/>
      <c r="CC12" s="85"/>
      <c r="CD12" s="85"/>
      <c r="CE12" s="85"/>
      <c r="CF12" s="85"/>
      <c r="CG12" s="85"/>
      <c r="CH12" s="85"/>
      <c r="CI12" s="85"/>
      <c r="CJ12" s="85"/>
      <c r="CK12" s="85"/>
      <c r="CL12" s="85"/>
      <c r="CM12" s="85"/>
      <c r="CN12" s="85"/>
      <c r="CO12" s="85"/>
      <c r="CP12" s="85"/>
      <c r="CQ12" s="85"/>
      <c r="CR12" s="85"/>
      <c r="CS12" s="85"/>
      <c r="CT12" s="85"/>
      <c r="CU12" s="85"/>
    </row>
    <row r="13" spans="1:99" ht="15.5">
      <c r="A13" s="90" t="s">
        <v>266</v>
      </c>
      <c r="B13" s="335" t="s">
        <v>24</v>
      </c>
      <c r="C13" s="163">
        <v>80</v>
      </c>
      <c r="D13" s="163">
        <v>79</v>
      </c>
      <c r="E13" s="163">
        <v>79</v>
      </c>
      <c r="F13" s="163">
        <v>80</v>
      </c>
      <c r="G13" s="163">
        <v>76</v>
      </c>
      <c r="H13" s="163">
        <v>75</v>
      </c>
      <c r="I13" s="230">
        <v>77</v>
      </c>
      <c r="J13" s="231">
        <v>82</v>
      </c>
      <c r="K13" s="163">
        <v>83</v>
      </c>
      <c r="L13" s="163">
        <v>79</v>
      </c>
      <c r="M13" s="163">
        <v>80</v>
      </c>
      <c r="N13" s="163">
        <v>79</v>
      </c>
      <c r="O13" s="163">
        <v>78</v>
      </c>
      <c r="P13" s="163">
        <v>80</v>
      </c>
      <c r="Q13" s="163">
        <v>82</v>
      </c>
      <c r="R13" s="163">
        <v>82</v>
      </c>
      <c r="S13" s="163">
        <v>78</v>
      </c>
      <c r="T13" s="163">
        <v>78</v>
      </c>
      <c r="U13" s="163">
        <v>76</v>
      </c>
      <c r="V13" s="230">
        <v>78</v>
      </c>
      <c r="W13" s="322">
        <v>58</v>
      </c>
      <c r="X13" s="496">
        <v>72</v>
      </c>
      <c r="Y13" s="653">
        <v>1090</v>
      </c>
      <c r="Z13" s="85"/>
      <c r="AA13" s="85"/>
      <c r="AB13" s="85"/>
      <c r="AC13" s="85"/>
      <c r="AD13" s="85"/>
      <c r="AE13" s="85"/>
      <c r="AF13" s="85"/>
      <c r="AG13" s="85"/>
      <c r="AH13" s="85"/>
      <c r="AI13" s="85"/>
      <c r="AJ13" s="85"/>
      <c r="AK13" s="178"/>
      <c r="AL13" s="304"/>
      <c r="AM13" s="222"/>
      <c r="AN13" s="85"/>
      <c r="AO13" s="85"/>
      <c r="AP13" s="85"/>
      <c r="AQ13" s="85"/>
      <c r="AR13" s="85"/>
      <c r="AS13" s="85"/>
      <c r="AT13" s="85"/>
      <c r="AU13" s="305"/>
      <c r="AV13" s="85"/>
      <c r="AW13" s="305"/>
      <c r="BJ13" s="85"/>
      <c r="BK13" s="88"/>
      <c r="BL13" s="88"/>
      <c r="BM13" s="88"/>
      <c r="BN13" s="88"/>
      <c r="BO13" s="223"/>
      <c r="BP13" s="227"/>
      <c r="BQ13" s="227"/>
      <c r="BR13" s="227"/>
      <c r="BS13" s="227"/>
      <c r="BT13" s="227"/>
      <c r="BU13" s="227"/>
      <c r="BV13" s="227"/>
      <c r="BW13" s="227"/>
      <c r="BX13" s="227"/>
      <c r="BY13" s="227"/>
      <c r="BZ13" s="227"/>
      <c r="CA13" s="222"/>
      <c r="CB13" s="85"/>
      <c r="CC13" s="85"/>
      <c r="CD13" s="85"/>
      <c r="CE13" s="85"/>
      <c r="CF13" s="85"/>
      <c r="CG13" s="85"/>
      <c r="CH13" s="85"/>
      <c r="CI13" s="85"/>
      <c r="CJ13" s="85"/>
      <c r="CK13" s="85"/>
      <c r="CL13" s="85"/>
      <c r="CM13" s="85"/>
      <c r="CN13" s="85"/>
      <c r="CO13" s="85"/>
      <c r="CP13" s="85"/>
      <c r="CQ13" s="85"/>
      <c r="CR13" s="85"/>
      <c r="CS13" s="85"/>
      <c r="CT13" s="85"/>
      <c r="CU13" s="85"/>
    </row>
    <row r="14" spans="1:99" ht="15.5">
      <c r="A14" s="90" t="s">
        <v>266</v>
      </c>
      <c r="B14" s="335" t="s">
        <v>25</v>
      </c>
      <c r="C14" s="163">
        <v>76</v>
      </c>
      <c r="D14" s="163">
        <v>74</v>
      </c>
      <c r="E14" s="163">
        <v>73</v>
      </c>
      <c r="F14" s="163">
        <v>76</v>
      </c>
      <c r="G14" s="163">
        <v>72</v>
      </c>
      <c r="H14" s="163">
        <v>73</v>
      </c>
      <c r="I14" s="230">
        <v>73</v>
      </c>
      <c r="J14" s="231">
        <v>83</v>
      </c>
      <c r="K14" s="163">
        <v>81</v>
      </c>
      <c r="L14" s="163">
        <v>80</v>
      </c>
      <c r="M14" s="163">
        <v>75</v>
      </c>
      <c r="N14" s="163">
        <v>76</v>
      </c>
      <c r="O14" s="163">
        <v>75</v>
      </c>
      <c r="P14" s="163">
        <v>80</v>
      </c>
      <c r="Q14" s="163">
        <v>79</v>
      </c>
      <c r="R14" s="163">
        <v>76</v>
      </c>
      <c r="S14" s="163">
        <v>77</v>
      </c>
      <c r="T14" s="163">
        <v>75</v>
      </c>
      <c r="U14" s="163">
        <v>74</v>
      </c>
      <c r="V14" s="230">
        <v>76</v>
      </c>
      <c r="W14" s="322">
        <v>60</v>
      </c>
      <c r="X14" s="496">
        <v>70</v>
      </c>
      <c r="Y14" s="653">
        <v>1600</v>
      </c>
      <c r="Z14" s="85"/>
      <c r="AA14" s="85"/>
      <c r="AB14" s="85"/>
      <c r="AC14" s="85"/>
      <c r="AD14" s="85"/>
      <c r="AE14" s="85"/>
      <c r="AF14" s="85"/>
      <c r="AG14" s="85"/>
      <c r="AH14" s="85"/>
      <c r="AI14" s="85"/>
      <c r="AJ14" s="85"/>
      <c r="AK14" s="178"/>
      <c r="AL14" s="304"/>
      <c r="AM14" s="222"/>
      <c r="AN14" s="85"/>
      <c r="AO14" s="85"/>
      <c r="AP14" s="85"/>
      <c r="AQ14" s="85"/>
      <c r="AR14" s="85"/>
      <c r="AS14" s="85"/>
      <c r="AT14" s="85"/>
      <c r="AU14" s="305"/>
      <c r="AV14" s="85"/>
      <c r="AW14" s="305"/>
      <c r="BJ14" s="85"/>
      <c r="BK14" s="88"/>
      <c r="BL14" s="88"/>
      <c r="BM14" s="88"/>
      <c r="BN14" s="88"/>
      <c r="BO14" s="223"/>
      <c r="BP14" s="227"/>
      <c r="BQ14" s="227"/>
      <c r="BR14" s="227"/>
      <c r="BS14" s="227"/>
      <c r="BT14" s="227"/>
      <c r="BU14" s="227"/>
      <c r="BV14" s="227"/>
      <c r="BW14" s="227"/>
      <c r="BX14" s="227"/>
      <c r="BY14" s="227"/>
      <c r="BZ14" s="227"/>
      <c r="CA14" s="222"/>
      <c r="CB14" s="85"/>
      <c r="CC14" s="85"/>
      <c r="CD14" s="85"/>
      <c r="CE14" s="85"/>
      <c r="CF14" s="85"/>
      <c r="CG14" s="85"/>
      <c r="CH14" s="85"/>
      <c r="CI14" s="85"/>
      <c r="CJ14" s="85"/>
      <c r="CK14" s="85"/>
      <c r="CL14" s="85"/>
      <c r="CM14" s="85"/>
      <c r="CN14" s="85"/>
      <c r="CO14" s="85"/>
      <c r="CP14" s="85"/>
      <c r="CQ14" s="85"/>
      <c r="CR14" s="85"/>
      <c r="CS14" s="85"/>
      <c r="CT14" s="85"/>
      <c r="CU14" s="85"/>
    </row>
    <row r="15" spans="1:99" ht="15.5">
      <c r="A15" s="90" t="s">
        <v>266</v>
      </c>
      <c r="B15" s="335" t="s">
        <v>26</v>
      </c>
      <c r="C15" s="163">
        <v>67</v>
      </c>
      <c r="D15" s="163">
        <v>64</v>
      </c>
      <c r="E15" s="163">
        <v>65</v>
      </c>
      <c r="F15" s="163">
        <v>65</v>
      </c>
      <c r="G15" s="163">
        <v>63</v>
      </c>
      <c r="H15" s="163">
        <v>62</v>
      </c>
      <c r="I15" s="230">
        <v>64</v>
      </c>
      <c r="J15" s="231">
        <v>77</v>
      </c>
      <c r="K15" s="163">
        <v>75</v>
      </c>
      <c r="L15" s="163">
        <v>77</v>
      </c>
      <c r="M15" s="163">
        <v>71</v>
      </c>
      <c r="N15" s="163">
        <v>70</v>
      </c>
      <c r="O15" s="163">
        <v>72</v>
      </c>
      <c r="P15" s="163">
        <v>74</v>
      </c>
      <c r="Q15" s="163">
        <v>76</v>
      </c>
      <c r="R15" s="163">
        <v>75</v>
      </c>
      <c r="S15" s="163">
        <v>75</v>
      </c>
      <c r="T15" s="163">
        <v>72</v>
      </c>
      <c r="U15" s="163">
        <v>72</v>
      </c>
      <c r="V15" s="230">
        <v>72</v>
      </c>
      <c r="W15" s="322">
        <v>54</v>
      </c>
      <c r="X15" s="496">
        <v>71</v>
      </c>
      <c r="Y15" s="653">
        <v>2130</v>
      </c>
      <c r="Z15" s="85"/>
      <c r="AA15" s="85"/>
      <c r="AB15" s="85"/>
      <c r="AC15" s="85"/>
      <c r="AD15" s="85"/>
      <c r="AE15" s="85"/>
      <c r="AF15" s="85"/>
      <c r="AG15" s="85"/>
      <c r="AH15" s="85"/>
      <c r="AI15" s="85"/>
      <c r="AJ15" s="85"/>
      <c r="AK15" s="178"/>
      <c r="AL15" s="304"/>
      <c r="AM15" s="222"/>
      <c r="AN15" s="85"/>
      <c r="AO15" s="85"/>
      <c r="AP15" s="85"/>
      <c r="AQ15" s="85"/>
      <c r="AR15" s="85"/>
      <c r="AS15" s="85"/>
      <c r="AT15" s="85"/>
      <c r="AU15" s="305"/>
      <c r="AV15" s="85"/>
      <c r="AW15" s="305"/>
      <c r="BJ15" s="85"/>
      <c r="BK15" s="88"/>
      <c r="BL15" s="88"/>
      <c r="BM15" s="88"/>
      <c r="BN15" s="88"/>
      <c r="BO15" s="223"/>
      <c r="BP15" s="228"/>
      <c r="BQ15" s="228"/>
      <c r="BR15" s="228"/>
      <c r="BS15" s="228"/>
      <c r="BT15" s="228"/>
      <c r="BU15" s="228"/>
      <c r="BV15" s="228"/>
      <c r="BW15" s="228"/>
      <c r="BX15" s="228"/>
      <c r="BY15" s="228"/>
      <c r="BZ15" s="228"/>
      <c r="CA15" s="222"/>
      <c r="CB15" s="85"/>
      <c r="CC15" s="85"/>
      <c r="CD15" s="85"/>
      <c r="CE15" s="85"/>
      <c r="CF15" s="85"/>
      <c r="CG15" s="85"/>
      <c r="CH15" s="85"/>
      <c r="CI15" s="85"/>
      <c r="CJ15" s="85"/>
      <c r="CK15" s="85"/>
      <c r="CL15" s="85"/>
      <c r="CM15" s="85"/>
      <c r="CN15" s="85"/>
      <c r="CO15" s="85"/>
      <c r="CP15" s="85"/>
      <c r="CQ15" s="85"/>
      <c r="CR15" s="85"/>
      <c r="CS15" s="85"/>
      <c r="CT15" s="85"/>
      <c r="CU15" s="85"/>
    </row>
    <row r="16" spans="1:99" ht="15.5">
      <c r="A16" s="90" t="s">
        <v>266</v>
      </c>
      <c r="B16" s="335" t="s">
        <v>27</v>
      </c>
      <c r="C16" s="163">
        <v>57</v>
      </c>
      <c r="D16" s="163">
        <v>57</v>
      </c>
      <c r="E16" s="163">
        <v>55</v>
      </c>
      <c r="F16" s="163">
        <v>52</v>
      </c>
      <c r="G16" s="163">
        <v>55</v>
      </c>
      <c r="H16" s="163">
        <v>55</v>
      </c>
      <c r="I16" s="230">
        <v>55</v>
      </c>
      <c r="J16" s="231">
        <v>66</v>
      </c>
      <c r="K16" s="163">
        <v>69</v>
      </c>
      <c r="L16" s="163">
        <v>65</v>
      </c>
      <c r="M16" s="163">
        <v>63</v>
      </c>
      <c r="N16" s="163">
        <v>64</v>
      </c>
      <c r="O16" s="163">
        <v>64</v>
      </c>
      <c r="P16" s="163">
        <v>64</v>
      </c>
      <c r="Q16" s="163">
        <v>68</v>
      </c>
      <c r="R16" s="163">
        <v>68</v>
      </c>
      <c r="S16" s="163">
        <v>65</v>
      </c>
      <c r="T16" s="163">
        <v>67</v>
      </c>
      <c r="U16" s="163">
        <v>65</v>
      </c>
      <c r="V16" s="230">
        <v>67</v>
      </c>
      <c r="W16" s="322">
        <v>45</v>
      </c>
      <c r="X16" s="496">
        <v>63</v>
      </c>
      <c r="Y16" s="653">
        <v>1740</v>
      </c>
      <c r="Z16" s="85"/>
      <c r="AA16" s="85"/>
      <c r="AB16" s="85"/>
      <c r="AC16" s="85"/>
      <c r="AD16" s="85"/>
      <c r="AE16" s="85"/>
      <c r="AF16" s="85"/>
      <c r="AG16" s="85"/>
      <c r="AH16" s="85"/>
      <c r="AI16" s="85"/>
      <c r="AJ16" s="85"/>
      <c r="AK16" s="178"/>
      <c r="AL16" s="304"/>
      <c r="AM16" s="222"/>
      <c r="AN16" s="85"/>
      <c r="AO16" s="85"/>
      <c r="AP16" s="85"/>
      <c r="AQ16" s="85"/>
      <c r="AR16" s="85"/>
      <c r="AS16" s="85"/>
      <c r="AT16" s="85"/>
      <c r="AU16" s="305"/>
      <c r="AV16" s="85"/>
      <c r="AW16" s="305"/>
      <c r="BJ16" s="85"/>
      <c r="BK16" s="88"/>
      <c r="BL16" s="88"/>
      <c r="BM16" s="88"/>
      <c r="BN16" s="88"/>
      <c r="BO16" s="223"/>
      <c r="BP16" s="228"/>
      <c r="BQ16" s="228"/>
      <c r="BR16" s="228"/>
      <c r="BS16" s="228"/>
      <c r="BT16" s="228"/>
      <c r="BU16" s="228"/>
      <c r="BV16" s="228"/>
      <c r="BW16" s="228"/>
      <c r="BX16" s="228"/>
      <c r="BY16" s="228"/>
      <c r="BZ16" s="228"/>
      <c r="CA16" s="222"/>
      <c r="CB16" s="85"/>
      <c r="CC16" s="85"/>
      <c r="CD16" s="85"/>
      <c r="CE16" s="85"/>
      <c r="CF16" s="85"/>
      <c r="CG16" s="85"/>
      <c r="CH16" s="85"/>
      <c r="CI16" s="85"/>
      <c r="CJ16" s="85"/>
      <c r="CK16" s="85"/>
      <c r="CL16" s="85"/>
      <c r="CM16" s="85"/>
      <c r="CN16" s="85"/>
      <c r="CO16" s="85"/>
      <c r="CP16" s="85"/>
      <c r="CQ16" s="85"/>
      <c r="CR16" s="85"/>
      <c r="CS16" s="85"/>
      <c r="CT16" s="85"/>
      <c r="CU16" s="85"/>
    </row>
    <row r="17" spans="1:99" ht="15.5">
      <c r="A17" s="504" t="s">
        <v>266</v>
      </c>
      <c r="B17" s="335" t="s">
        <v>28</v>
      </c>
      <c r="C17" s="314">
        <v>39</v>
      </c>
      <c r="D17" s="314">
        <v>41</v>
      </c>
      <c r="E17" s="314">
        <v>37</v>
      </c>
      <c r="F17" s="314">
        <v>40</v>
      </c>
      <c r="G17" s="314">
        <v>40</v>
      </c>
      <c r="H17" s="314">
        <v>36</v>
      </c>
      <c r="I17" s="316">
        <v>38</v>
      </c>
      <c r="J17" s="315">
        <v>51</v>
      </c>
      <c r="K17" s="314">
        <v>55</v>
      </c>
      <c r="L17" s="314">
        <v>51</v>
      </c>
      <c r="M17" s="314">
        <v>39</v>
      </c>
      <c r="N17" s="314">
        <v>49</v>
      </c>
      <c r="O17" s="314">
        <v>40</v>
      </c>
      <c r="P17" s="314">
        <v>47</v>
      </c>
      <c r="Q17" s="314">
        <v>46</v>
      </c>
      <c r="R17" s="314">
        <v>51</v>
      </c>
      <c r="S17" s="314">
        <v>51</v>
      </c>
      <c r="T17" s="314">
        <v>46</v>
      </c>
      <c r="U17" s="314">
        <v>51</v>
      </c>
      <c r="V17" s="316">
        <v>50</v>
      </c>
      <c r="W17" s="324">
        <v>22</v>
      </c>
      <c r="X17" s="497">
        <v>49</v>
      </c>
      <c r="Y17" s="654">
        <v>650</v>
      </c>
      <c r="Z17" s="85"/>
      <c r="AA17" s="85"/>
      <c r="AB17" s="85"/>
      <c r="AC17" s="85"/>
      <c r="AD17" s="85"/>
      <c r="AE17" s="85"/>
      <c r="AF17" s="85"/>
      <c r="AG17" s="85"/>
      <c r="AH17" s="85"/>
      <c r="AI17" s="85"/>
      <c r="AJ17" s="85"/>
      <c r="AK17" s="178"/>
      <c r="AL17" s="304"/>
      <c r="AM17" s="222"/>
      <c r="AN17" s="85"/>
      <c r="AO17" s="85"/>
      <c r="AP17" s="85"/>
      <c r="AQ17" s="85"/>
      <c r="AR17" s="85"/>
      <c r="AS17" s="85"/>
      <c r="AT17" s="85"/>
      <c r="AU17" s="305"/>
      <c r="AV17" s="85"/>
      <c r="AW17" s="305"/>
      <c r="BJ17" s="85"/>
      <c r="BK17" s="88"/>
      <c r="BL17" s="88"/>
      <c r="BM17" s="88"/>
      <c r="BN17" s="88"/>
      <c r="BO17" s="223"/>
      <c r="BP17" s="226"/>
      <c r="BQ17" s="226"/>
      <c r="BR17" s="226"/>
      <c r="BS17" s="226"/>
      <c r="BT17" s="226"/>
      <c r="BU17" s="226"/>
      <c r="BV17" s="226"/>
      <c r="BW17" s="226"/>
      <c r="BX17" s="226"/>
      <c r="BY17" s="226"/>
      <c r="BZ17" s="226"/>
      <c r="CA17" s="222"/>
      <c r="CB17" s="85"/>
      <c r="CC17" s="85"/>
      <c r="CD17" s="85"/>
      <c r="CE17" s="85"/>
      <c r="CF17" s="85"/>
      <c r="CG17" s="85"/>
      <c r="CH17" s="85"/>
      <c r="CI17" s="85"/>
      <c r="CJ17" s="85"/>
      <c r="CK17" s="85"/>
      <c r="CL17" s="85"/>
      <c r="CM17" s="85"/>
      <c r="CN17" s="85"/>
      <c r="CO17" s="85"/>
      <c r="CP17" s="85"/>
      <c r="CQ17" s="85"/>
      <c r="CR17" s="85"/>
      <c r="CS17" s="85"/>
      <c r="CT17" s="85"/>
      <c r="CU17" s="85"/>
    </row>
    <row r="18" spans="1:99" s="72" customFormat="1" ht="15.5">
      <c r="A18" s="522" t="s">
        <v>267</v>
      </c>
      <c r="B18" s="512" t="s">
        <v>235</v>
      </c>
      <c r="C18" s="1124" t="s">
        <v>351</v>
      </c>
      <c r="D18" s="1124" t="s">
        <v>351</v>
      </c>
      <c r="E18" s="1124" t="s">
        <v>351</v>
      </c>
      <c r="F18" s="1124" t="s">
        <v>351</v>
      </c>
      <c r="G18" s="1124" t="s">
        <v>351</v>
      </c>
      <c r="H18" s="1124" t="s">
        <v>351</v>
      </c>
      <c r="I18" s="1125" t="s">
        <v>351</v>
      </c>
      <c r="J18" s="1124" t="s">
        <v>351</v>
      </c>
      <c r="K18" s="1124" t="s">
        <v>351</v>
      </c>
      <c r="L18" s="1124" t="s">
        <v>351</v>
      </c>
      <c r="M18" s="1124" t="s">
        <v>351</v>
      </c>
      <c r="N18" s="1124" t="s">
        <v>351</v>
      </c>
      <c r="O18" s="523">
        <v>61</v>
      </c>
      <c r="P18" s="524">
        <v>62</v>
      </c>
      <c r="Q18" s="524">
        <v>63</v>
      </c>
      <c r="R18" s="524">
        <v>65</v>
      </c>
      <c r="S18" s="524">
        <v>64</v>
      </c>
      <c r="T18" s="524">
        <v>64</v>
      </c>
      <c r="U18" s="524">
        <v>62</v>
      </c>
      <c r="V18" s="525">
        <v>60</v>
      </c>
      <c r="W18" s="526">
        <v>42</v>
      </c>
      <c r="X18" s="527">
        <v>58</v>
      </c>
      <c r="Y18" s="655">
        <v>2550</v>
      </c>
      <c r="Z18" s="626"/>
      <c r="AA18" s="626"/>
      <c r="AB18" s="626"/>
      <c r="AC18" s="626"/>
      <c r="AD18" s="626"/>
      <c r="AE18" s="626"/>
      <c r="AF18" s="626"/>
      <c r="AG18" s="626"/>
      <c r="AH18" s="626"/>
      <c r="AI18" s="626"/>
      <c r="AJ18" s="626"/>
      <c r="AK18" s="178"/>
      <c r="AL18" s="304"/>
      <c r="AM18" s="627"/>
      <c r="AN18" s="626"/>
      <c r="AO18" s="626"/>
      <c r="AP18" s="626"/>
      <c r="AQ18" s="626"/>
      <c r="AR18" s="626"/>
      <c r="AS18" s="626"/>
      <c r="AT18" s="626"/>
      <c r="AU18" s="318"/>
      <c r="AV18" s="626"/>
      <c r="AW18" s="318"/>
      <c r="BJ18" s="626"/>
      <c r="BK18" s="628"/>
      <c r="BL18" s="628"/>
      <c r="BM18" s="628"/>
      <c r="BN18" s="628"/>
      <c r="BO18" s="629"/>
      <c r="BP18" s="226"/>
      <c r="BQ18" s="226"/>
      <c r="BR18" s="226"/>
      <c r="BS18" s="226"/>
      <c r="BT18" s="226"/>
      <c r="BU18" s="226"/>
      <c r="BV18" s="226"/>
      <c r="BW18" s="226"/>
      <c r="BX18" s="226"/>
      <c r="BY18" s="226"/>
      <c r="BZ18" s="226"/>
      <c r="CA18" s="627"/>
      <c r="CB18" s="626"/>
      <c r="CC18" s="626"/>
      <c r="CD18" s="626"/>
      <c r="CE18" s="626"/>
      <c r="CF18" s="626"/>
      <c r="CG18" s="626"/>
      <c r="CH18" s="626"/>
      <c r="CI18" s="626"/>
      <c r="CJ18" s="626"/>
      <c r="CK18" s="626"/>
      <c r="CL18" s="626"/>
      <c r="CM18" s="626"/>
      <c r="CN18" s="626"/>
      <c r="CO18" s="626"/>
      <c r="CP18" s="626"/>
      <c r="CQ18" s="626"/>
      <c r="CR18" s="626"/>
      <c r="CS18" s="626"/>
      <c r="CT18" s="626"/>
      <c r="CU18" s="626"/>
    </row>
    <row r="19" spans="1:99" s="177" customFormat="1" ht="15.5">
      <c r="A19" s="528" t="s">
        <v>267</v>
      </c>
      <c r="B19" s="519" t="s">
        <v>236</v>
      </c>
      <c r="C19" s="815" t="s">
        <v>351</v>
      </c>
      <c r="D19" s="815" t="s">
        <v>351</v>
      </c>
      <c r="E19" s="815" t="s">
        <v>351</v>
      </c>
      <c r="F19" s="815" t="s">
        <v>351</v>
      </c>
      <c r="G19" s="815" t="s">
        <v>351</v>
      </c>
      <c r="H19" s="815" t="s">
        <v>351</v>
      </c>
      <c r="I19" s="1126" t="s">
        <v>351</v>
      </c>
      <c r="J19" s="815" t="s">
        <v>351</v>
      </c>
      <c r="K19" s="815" t="s">
        <v>351</v>
      </c>
      <c r="L19" s="815" t="s">
        <v>351</v>
      </c>
      <c r="M19" s="815" t="s">
        <v>351</v>
      </c>
      <c r="N19" s="815" t="s">
        <v>351</v>
      </c>
      <c r="O19" s="529">
        <v>76</v>
      </c>
      <c r="P19" s="530">
        <v>79</v>
      </c>
      <c r="Q19" s="530">
        <v>81</v>
      </c>
      <c r="R19" s="530">
        <v>80</v>
      </c>
      <c r="S19" s="530">
        <v>79</v>
      </c>
      <c r="T19" s="530">
        <v>76</v>
      </c>
      <c r="U19" s="530">
        <v>76</v>
      </c>
      <c r="V19" s="531">
        <v>78</v>
      </c>
      <c r="W19" s="532">
        <v>59</v>
      </c>
      <c r="X19" s="533">
        <v>73</v>
      </c>
      <c r="Y19" s="656">
        <v>6440</v>
      </c>
      <c r="Z19" s="178"/>
      <c r="AA19" s="178"/>
      <c r="AB19" s="178"/>
      <c r="AC19" s="178"/>
      <c r="AD19" s="178"/>
      <c r="AE19" s="178"/>
      <c r="AF19" s="178"/>
      <c r="AG19" s="178"/>
      <c r="AH19" s="178"/>
      <c r="AI19" s="178"/>
      <c r="AJ19" s="178"/>
      <c r="AK19" s="178"/>
      <c r="AL19" s="304"/>
      <c r="AM19" s="178"/>
      <c r="AN19" s="178"/>
      <c r="AO19" s="178"/>
      <c r="AP19" s="178"/>
      <c r="AQ19" s="178"/>
      <c r="AR19" s="178"/>
      <c r="AS19" s="178"/>
      <c r="AT19" s="178"/>
      <c r="AU19" s="306"/>
      <c r="AV19" s="178"/>
      <c r="AW19" s="306"/>
      <c r="BJ19" s="178"/>
      <c r="BK19" s="632"/>
      <c r="BL19" s="632"/>
      <c r="BM19" s="632"/>
      <c r="BN19" s="632"/>
      <c r="BO19" s="632"/>
      <c r="BP19" s="226"/>
      <c r="BQ19" s="226"/>
      <c r="BR19" s="226"/>
      <c r="BS19" s="226"/>
      <c r="BT19" s="226"/>
      <c r="BU19" s="226"/>
      <c r="BV19" s="226"/>
      <c r="BW19" s="226"/>
      <c r="BX19" s="226"/>
      <c r="BY19" s="226"/>
      <c r="BZ19" s="226"/>
      <c r="CA19" s="178"/>
      <c r="CB19" s="178"/>
      <c r="CC19" s="178"/>
      <c r="CD19" s="178"/>
      <c r="CE19" s="178"/>
      <c r="CF19" s="178"/>
      <c r="CG19" s="178"/>
      <c r="CH19" s="178"/>
      <c r="CI19" s="178"/>
      <c r="CJ19" s="178"/>
      <c r="CK19" s="178"/>
      <c r="CL19" s="178"/>
      <c r="CM19" s="178"/>
      <c r="CN19" s="178"/>
      <c r="CO19" s="178"/>
      <c r="CP19" s="178"/>
      <c r="CQ19" s="178"/>
      <c r="CR19" s="178"/>
      <c r="CS19" s="178"/>
      <c r="CT19" s="178"/>
      <c r="CU19" s="178"/>
    </row>
    <row r="20" spans="1:99" s="177" customFormat="1" ht="15.5">
      <c r="A20" s="323" t="s">
        <v>268</v>
      </c>
      <c r="B20" s="335" t="s">
        <v>197</v>
      </c>
      <c r="C20" s="520">
        <v>61</v>
      </c>
      <c r="D20" s="520">
        <v>57.999999999999993</v>
      </c>
      <c r="E20" s="520">
        <v>57.999999999999993</v>
      </c>
      <c r="F20" s="520">
        <v>57.999999999999993</v>
      </c>
      <c r="G20" s="520">
        <v>56.000000000000007</v>
      </c>
      <c r="H20" s="520">
        <v>56.999999999999993</v>
      </c>
      <c r="I20" s="509">
        <v>56.000000000000007</v>
      </c>
      <c r="J20" s="520">
        <v>72</v>
      </c>
      <c r="K20" s="520">
        <v>70</v>
      </c>
      <c r="L20" s="520">
        <v>69</v>
      </c>
      <c r="M20" s="520">
        <v>63</v>
      </c>
      <c r="N20" s="520">
        <v>64</v>
      </c>
      <c r="O20" s="520">
        <v>63</v>
      </c>
      <c r="P20" s="520">
        <v>63</v>
      </c>
      <c r="Q20" s="520">
        <v>68</v>
      </c>
      <c r="R20" s="520">
        <v>67</v>
      </c>
      <c r="S20" s="520">
        <v>62</v>
      </c>
      <c r="T20" s="520">
        <v>65</v>
      </c>
      <c r="U20" s="520">
        <v>64</v>
      </c>
      <c r="V20" s="520">
        <v>63</v>
      </c>
      <c r="W20" s="520">
        <v>59</v>
      </c>
      <c r="X20" s="521">
        <v>62</v>
      </c>
      <c r="Y20" s="657">
        <v>590</v>
      </c>
      <c r="AB20" s="306"/>
      <c r="AC20" s="304"/>
      <c r="AD20" s="306"/>
      <c r="AE20" s="306"/>
      <c r="AF20" s="306"/>
      <c r="AG20" s="306"/>
      <c r="AH20" s="306"/>
      <c r="AI20" s="306"/>
      <c r="AJ20" s="306"/>
      <c r="AK20" s="306"/>
      <c r="AL20" s="306"/>
      <c r="AM20" s="306"/>
      <c r="AN20" s="306"/>
      <c r="AO20" s="306"/>
      <c r="AP20" s="306"/>
      <c r="AQ20" s="306"/>
      <c r="AR20" s="306"/>
      <c r="AS20" s="306"/>
      <c r="AT20" s="306"/>
      <c r="AU20" s="306"/>
      <c r="AV20" s="306"/>
      <c r="AW20" s="306"/>
      <c r="BQ20" s="227"/>
      <c r="BR20" s="227"/>
      <c r="BS20" s="227"/>
      <c r="BT20" s="227"/>
      <c r="BU20" s="227"/>
      <c r="BV20" s="227"/>
      <c r="BW20" s="227"/>
      <c r="BX20" s="227"/>
      <c r="BY20" s="227"/>
      <c r="BZ20" s="227"/>
      <c r="CA20" s="227"/>
    </row>
    <row r="21" spans="1:99" s="81" customFormat="1" ht="15.5">
      <c r="A21" s="323" t="s">
        <v>268</v>
      </c>
      <c r="B21" s="335" t="s">
        <v>198</v>
      </c>
      <c r="C21" s="319">
        <v>71</v>
      </c>
      <c r="D21" s="319">
        <v>67</v>
      </c>
      <c r="E21" s="319">
        <v>67</v>
      </c>
      <c r="F21" s="319">
        <v>66</v>
      </c>
      <c r="G21" s="319">
        <v>65</v>
      </c>
      <c r="H21" s="319">
        <v>62</v>
      </c>
      <c r="I21" s="230">
        <v>64</v>
      </c>
      <c r="J21" s="319">
        <v>76</v>
      </c>
      <c r="K21" s="319">
        <v>73</v>
      </c>
      <c r="L21" s="319">
        <v>70</v>
      </c>
      <c r="M21" s="319">
        <v>66</v>
      </c>
      <c r="N21" s="319">
        <v>67</v>
      </c>
      <c r="O21" s="319">
        <v>69</v>
      </c>
      <c r="P21" s="319">
        <v>68</v>
      </c>
      <c r="Q21" s="319">
        <v>68</v>
      </c>
      <c r="R21" s="319">
        <v>70</v>
      </c>
      <c r="S21" s="319">
        <v>68</v>
      </c>
      <c r="T21" s="319">
        <v>65</v>
      </c>
      <c r="U21" s="319">
        <v>67</v>
      </c>
      <c r="V21" s="321">
        <v>66</v>
      </c>
      <c r="W21" s="320">
        <v>49</v>
      </c>
      <c r="X21" s="498">
        <v>61</v>
      </c>
      <c r="Y21" s="654">
        <v>910</v>
      </c>
      <c r="AB21" s="306"/>
      <c r="AC21" s="304"/>
      <c r="AD21" s="630"/>
      <c r="AE21" s="309"/>
      <c r="AF21" s="309"/>
      <c r="AG21" s="309"/>
      <c r="AH21" s="309"/>
      <c r="AI21" s="309"/>
      <c r="AJ21" s="309"/>
      <c r="AK21" s="309"/>
      <c r="AL21" s="309"/>
      <c r="AM21" s="309"/>
      <c r="AN21" s="309"/>
      <c r="AO21" s="309"/>
      <c r="AP21" s="309"/>
      <c r="AQ21" s="309"/>
      <c r="AR21" s="309"/>
      <c r="AS21" s="309"/>
      <c r="AT21" s="309"/>
      <c r="AU21" s="309"/>
      <c r="AV21" s="309"/>
      <c r="AW21" s="309"/>
      <c r="BP21" s="631"/>
      <c r="BQ21" s="227"/>
      <c r="BR21" s="227"/>
      <c r="BS21" s="227"/>
      <c r="BT21" s="227"/>
      <c r="BU21" s="227"/>
      <c r="BV21" s="227"/>
      <c r="BW21" s="227"/>
      <c r="BX21" s="227"/>
      <c r="BY21" s="227"/>
      <c r="BZ21" s="227"/>
      <c r="CA21" s="227"/>
      <c r="CB21" s="200"/>
    </row>
    <row r="22" spans="1:99" ht="15.5">
      <c r="A22" s="323" t="s">
        <v>268</v>
      </c>
      <c r="B22" s="335" t="s">
        <v>199</v>
      </c>
      <c r="C22" s="319">
        <v>79</v>
      </c>
      <c r="D22" s="319">
        <v>78</v>
      </c>
      <c r="E22" s="319">
        <v>74</v>
      </c>
      <c r="F22" s="319">
        <v>73</v>
      </c>
      <c r="G22" s="319">
        <v>69</v>
      </c>
      <c r="H22" s="319">
        <v>68</v>
      </c>
      <c r="I22" s="230">
        <v>70</v>
      </c>
      <c r="J22" s="319">
        <v>82</v>
      </c>
      <c r="K22" s="319">
        <v>80</v>
      </c>
      <c r="L22" s="319">
        <v>75</v>
      </c>
      <c r="M22" s="319">
        <v>70</v>
      </c>
      <c r="N22" s="319">
        <v>69</v>
      </c>
      <c r="O22" s="319">
        <v>67</v>
      </c>
      <c r="P22" s="319">
        <v>71</v>
      </c>
      <c r="Q22" s="319">
        <v>76</v>
      </c>
      <c r="R22" s="319">
        <v>73</v>
      </c>
      <c r="S22" s="319">
        <v>69</v>
      </c>
      <c r="T22" s="319">
        <v>69</v>
      </c>
      <c r="U22" s="319">
        <v>69</v>
      </c>
      <c r="V22" s="321">
        <v>67</v>
      </c>
      <c r="W22" s="320">
        <v>50</v>
      </c>
      <c r="X22" s="498">
        <v>62</v>
      </c>
      <c r="Y22" s="654">
        <v>1140</v>
      </c>
      <c r="Z22" s="74"/>
      <c r="AA22" s="74"/>
      <c r="AB22" s="306"/>
      <c r="AC22" s="304"/>
      <c r="AD22" s="317"/>
      <c r="AE22" s="317"/>
      <c r="AF22" s="317"/>
      <c r="AG22" s="317"/>
      <c r="AH22" s="307"/>
      <c r="AI22" s="318"/>
      <c r="AJ22" s="305"/>
      <c r="AK22" s="317"/>
      <c r="AL22" s="305"/>
      <c r="AM22" s="305"/>
      <c r="AN22" s="305"/>
      <c r="AO22" s="305"/>
      <c r="AP22" s="305"/>
      <c r="AQ22" s="305"/>
      <c r="AR22" s="305"/>
      <c r="AS22" s="305"/>
      <c r="AT22" s="305"/>
      <c r="AU22" s="305"/>
      <c r="AV22" s="305"/>
      <c r="AW22" s="305"/>
      <c r="BP22" s="73"/>
      <c r="BQ22" s="227"/>
      <c r="BR22" s="227"/>
      <c r="BS22" s="227"/>
      <c r="BT22" s="227"/>
      <c r="BU22" s="227"/>
      <c r="BV22" s="227"/>
      <c r="BW22" s="227"/>
      <c r="BX22" s="227"/>
      <c r="BY22" s="227"/>
      <c r="BZ22" s="227"/>
      <c r="CA22" s="227"/>
      <c r="CB22" s="76"/>
    </row>
    <row r="23" spans="1:99" ht="15.5">
      <c r="A23" s="323" t="s">
        <v>268</v>
      </c>
      <c r="B23" s="335" t="s">
        <v>200</v>
      </c>
      <c r="C23" s="319">
        <v>81</v>
      </c>
      <c r="D23" s="319">
        <v>82</v>
      </c>
      <c r="E23" s="319">
        <v>78</v>
      </c>
      <c r="F23" s="319">
        <v>77</v>
      </c>
      <c r="G23" s="319">
        <v>77</v>
      </c>
      <c r="H23" s="319">
        <v>75</v>
      </c>
      <c r="I23" s="230">
        <v>75</v>
      </c>
      <c r="J23" s="319">
        <v>79</v>
      </c>
      <c r="K23" s="319">
        <v>79</v>
      </c>
      <c r="L23" s="319">
        <v>80</v>
      </c>
      <c r="M23" s="319">
        <v>78</v>
      </c>
      <c r="N23" s="319">
        <v>76</v>
      </c>
      <c r="O23" s="319">
        <v>75</v>
      </c>
      <c r="P23" s="319">
        <v>77</v>
      </c>
      <c r="Q23" s="319">
        <v>76</v>
      </c>
      <c r="R23" s="319">
        <v>78</v>
      </c>
      <c r="S23" s="319">
        <v>76</v>
      </c>
      <c r="T23" s="319">
        <v>75</v>
      </c>
      <c r="U23" s="319">
        <v>69</v>
      </c>
      <c r="V23" s="321">
        <v>68</v>
      </c>
      <c r="W23" s="320">
        <v>52</v>
      </c>
      <c r="X23" s="498">
        <v>67</v>
      </c>
      <c r="Y23" s="654">
        <v>1220</v>
      </c>
      <c r="Z23" s="74"/>
      <c r="AB23" s="305"/>
      <c r="AC23" s="305"/>
      <c r="AD23" s="305"/>
      <c r="AE23" s="305"/>
      <c r="AF23" s="305"/>
      <c r="AG23" s="305"/>
      <c r="AH23" s="305"/>
      <c r="AI23" s="305"/>
      <c r="AJ23" s="305"/>
      <c r="AK23" s="305"/>
      <c r="AL23" s="306"/>
      <c r="AM23" s="304"/>
      <c r="AN23" s="307"/>
      <c r="AO23" s="305"/>
      <c r="AP23" s="305"/>
      <c r="AQ23" s="305"/>
      <c r="AR23" s="305"/>
      <c r="AS23" s="305"/>
      <c r="AT23" s="305"/>
      <c r="AU23" s="305"/>
      <c r="AV23" s="305"/>
      <c r="AW23" s="305"/>
      <c r="BP23" s="73"/>
      <c r="BQ23" s="227"/>
      <c r="BR23" s="227"/>
      <c r="BS23" s="227"/>
      <c r="BT23" s="227"/>
      <c r="BU23" s="227"/>
      <c r="BV23" s="227"/>
      <c r="BW23" s="227"/>
      <c r="BX23" s="227"/>
      <c r="BY23" s="227"/>
      <c r="BZ23" s="227"/>
      <c r="CA23" s="227"/>
      <c r="CB23" s="76"/>
    </row>
    <row r="24" spans="1:99" ht="15.5">
      <c r="A24" s="323" t="s">
        <v>268</v>
      </c>
      <c r="B24" s="335" t="s">
        <v>201</v>
      </c>
      <c r="C24" s="319">
        <v>84</v>
      </c>
      <c r="D24" s="319">
        <v>81</v>
      </c>
      <c r="E24" s="319">
        <v>79</v>
      </c>
      <c r="F24" s="319">
        <v>81</v>
      </c>
      <c r="G24" s="319">
        <v>79</v>
      </c>
      <c r="H24" s="319">
        <v>73</v>
      </c>
      <c r="I24" s="230">
        <v>77</v>
      </c>
      <c r="J24" s="319">
        <v>85</v>
      </c>
      <c r="K24" s="319">
        <v>80</v>
      </c>
      <c r="L24" s="319">
        <v>82</v>
      </c>
      <c r="M24" s="319">
        <v>79</v>
      </c>
      <c r="N24" s="319">
        <v>77</v>
      </c>
      <c r="O24" s="319">
        <v>79</v>
      </c>
      <c r="P24" s="319">
        <v>78</v>
      </c>
      <c r="Q24" s="319">
        <v>78</v>
      </c>
      <c r="R24" s="319">
        <v>80</v>
      </c>
      <c r="S24" s="319">
        <v>77</v>
      </c>
      <c r="T24" s="319">
        <v>72</v>
      </c>
      <c r="U24" s="319">
        <v>73</v>
      </c>
      <c r="V24" s="321">
        <v>77</v>
      </c>
      <c r="W24" s="320">
        <v>57.999999999999993</v>
      </c>
      <c r="X24" s="498">
        <v>69</v>
      </c>
      <c r="Y24" s="654">
        <v>970</v>
      </c>
      <c r="Z24" s="74"/>
      <c r="AB24" s="305"/>
      <c r="AC24" s="305"/>
      <c r="AD24" s="305"/>
      <c r="AE24" s="305"/>
      <c r="AF24" s="305"/>
      <c r="AG24" s="305"/>
      <c r="AH24" s="305"/>
      <c r="AI24" s="305"/>
      <c r="AJ24" s="305"/>
      <c r="AK24" s="305"/>
      <c r="AL24" s="306"/>
      <c r="AM24" s="304"/>
      <c r="AN24" s="307"/>
      <c r="AO24" s="305"/>
      <c r="AP24" s="305"/>
      <c r="AQ24" s="305"/>
      <c r="AR24" s="305"/>
      <c r="AS24" s="305"/>
      <c r="AT24" s="305"/>
      <c r="AU24" s="305"/>
      <c r="AV24" s="305"/>
      <c r="AW24" s="305"/>
      <c r="BP24" s="73"/>
      <c r="BQ24" s="227"/>
      <c r="BR24" s="227"/>
      <c r="BS24" s="227"/>
      <c r="BT24" s="227"/>
      <c r="BU24" s="227"/>
      <c r="BV24" s="227"/>
      <c r="BW24" s="227"/>
      <c r="BX24" s="227"/>
      <c r="BY24" s="227"/>
      <c r="BZ24" s="227"/>
      <c r="CA24" s="227"/>
      <c r="CB24" s="76"/>
    </row>
    <row r="25" spans="1:99" ht="15.5">
      <c r="A25" s="323" t="s">
        <v>268</v>
      </c>
      <c r="B25" s="335" t="s">
        <v>202</v>
      </c>
      <c r="C25" s="319">
        <v>85</v>
      </c>
      <c r="D25" s="319">
        <v>86</v>
      </c>
      <c r="E25" s="319">
        <v>83</v>
      </c>
      <c r="F25" s="319">
        <v>84</v>
      </c>
      <c r="G25" s="319">
        <v>79</v>
      </c>
      <c r="H25" s="319">
        <v>79</v>
      </c>
      <c r="I25" s="230">
        <v>81</v>
      </c>
      <c r="J25" s="319">
        <v>87</v>
      </c>
      <c r="K25" s="319">
        <v>85</v>
      </c>
      <c r="L25" s="319">
        <v>82</v>
      </c>
      <c r="M25" s="319">
        <v>79</v>
      </c>
      <c r="N25" s="319">
        <v>81</v>
      </c>
      <c r="O25" s="319">
        <v>79</v>
      </c>
      <c r="P25" s="319">
        <v>83</v>
      </c>
      <c r="Q25" s="319">
        <v>82</v>
      </c>
      <c r="R25" s="319">
        <v>82</v>
      </c>
      <c r="S25" s="319">
        <v>82</v>
      </c>
      <c r="T25" s="319">
        <v>79</v>
      </c>
      <c r="U25" s="319">
        <v>78</v>
      </c>
      <c r="V25" s="321">
        <v>81</v>
      </c>
      <c r="W25" s="320">
        <v>52</v>
      </c>
      <c r="X25" s="498">
        <v>71</v>
      </c>
      <c r="Y25" s="654">
        <v>1440</v>
      </c>
      <c r="Z25" s="161"/>
      <c r="AB25" s="305"/>
      <c r="AC25" s="305"/>
      <c r="AD25" s="305"/>
      <c r="AE25" s="305"/>
      <c r="AF25" s="305"/>
      <c r="AG25" s="305"/>
      <c r="AH25" s="305"/>
      <c r="AI25" s="305"/>
      <c r="AJ25" s="305"/>
      <c r="AK25" s="305"/>
      <c r="AL25" s="306"/>
      <c r="AM25" s="304"/>
      <c r="AN25" s="307"/>
      <c r="AO25" s="305"/>
      <c r="AP25" s="305"/>
      <c r="AQ25" s="305"/>
      <c r="AR25" s="305"/>
      <c r="AS25" s="305"/>
      <c r="AT25" s="305"/>
      <c r="AU25" s="305"/>
      <c r="AV25" s="305"/>
      <c r="AW25" s="308"/>
      <c r="AX25" s="98"/>
      <c r="AY25" s="98"/>
      <c r="AZ25" s="98"/>
      <c r="BA25" s="98"/>
      <c r="BB25" s="98"/>
      <c r="BC25" s="98"/>
      <c r="BD25" s="98"/>
      <c r="BE25" s="98"/>
      <c r="BF25" s="98"/>
      <c r="BG25" s="98"/>
      <c r="BH25" s="98"/>
      <c r="BI25" s="98"/>
      <c r="BJ25" s="98"/>
      <c r="BK25" s="98"/>
      <c r="BL25" s="98"/>
      <c r="BM25" s="98"/>
      <c r="BN25" s="98"/>
      <c r="BO25" s="98"/>
      <c r="BP25" s="98"/>
      <c r="BQ25" s="98"/>
      <c r="BR25" s="98"/>
      <c r="CA25" s="73"/>
      <c r="CB25" s="227"/>
      <c r="CC25" s="227"/>
      <c r="CD25" s="227"/>
      <c r="CE25" s="227"/>
      <c r="CF25" s="227"/>
      <c r="CG25" s="227"/>
      <c r="CH25" s="227"/>
      <c r="CI25" s="227"/>
      <c r="CJ25" s="227"/>
      <c r="CK25" s="227"/>
      <c r="CL25" s="227"/>
      <c r="CM25" s="76"/>
    </row>
    <row r="26" spans="1:99" ht="15.5">
      <c r="A26" s="323" t="s">
        <v>268</v>
      </c>
      <c r="B26" s="335" t="s">
        <v>221</v>
      </c>
      <c r="C26" s="319">
        <v>86</v>
      </c>
      <c r="D26" s="319">
        <v>85</v>
      </c>
      <c r="E26" s="319">
        <v>85</v>
      </c>
      <c r="F26" s="319">
        <v>84</v>
      </c>
      <c r="G26" s="319">
        <v>83</v>
      </c>
      <c r="H26" s="319">
        <v>81</v>
      </c>
      <c r="I26" s="230">
        <v>83</v>
      </c>
      <c r="J26" s="319">
        <v>86</v>
      </c>
      <c r="K26" s="319">
        <v>84</v>
      </c>
      <c r="L26" s="319">
        <v>81</v>
      </c>
      <c r="M26" s="319">
        <v>83</v>
      </c>
      <c r="N26" s="319">
        <v>80</v>
      </c>
      <c r="O26" s="319">
        <v>84</v>
      </c>
      <c r="P26" s="319">
        <v>85</v>
      </c>
      <c r="Q26" s="319">
        <v>85</v>
      </c>
      <c r="R26" s="319">
        <v>83</v>
      </c>
      <c r="S26" s="319">
        <v>82</v>
      </c>
      <c r="T26" s="319">
        <v>79</v>
      </c>
      <c r="U26" s="319">
        <v>81</v>
      </c>
      <c r="V26" s="321">
        <v>79</v>
      </c>
      <c r="W26" s="320">
        <v>61</v>
      </c>
      <c r="X26" s="498">
        <v>77</v>
      </c>
      <c r="Y26" s="654">
        <v>950</v>
      </c>
      <c r="AB26" s="305"/>
      <c r="AC26" s="305"/>
      <c r="AD26" s="305"/>
      <c r="AE26" s="305"/>
      <c r="AF26" s="305"/>
      <c r="AG26" s="305"/>
      <c r="AH26" s="305"/>
      <c r="AI26" s="305"/>
      <c r="AJ26" s="305"/>
      <c r="AK26" s="305"/>
      <c r="AL26" s="306"/>
      <c r="AM26" s="304"/>
      <c r="AN26" s="307"/>
      <c r="AO26" s="305"/>
      <c r="AP26" s="305"/>
      <c r="AQ26" s="305"/>
      <c r="AR26" s="305"/>
      <c r="AS26" s="305"/>
      <c r="AT26" s="305"/>
      <c r="AU26" s="305"/>
      <c r="AV26" s="305"/>
      <c r="AW26" s="305"/>
      <c r="BZ26" s="73"/>
      <c r="CA26" s="227"/>
      <c r="CB26" s="227"/>
      <c r="CC26" s="227"/>
      <c r="CD26" s="227"/>
      <c r="CE26" s="227"/>
      <c r="CF26" s="227"/>
      <c r="CG26" s="227"/>
      <c r="CH26" s="227"/>
      <c r="CI26" s="227"/>
      <c r="CJ26" s="227"/>
      <c r="CK26" s="227"/>
      <c r="CL26" s="76"/>
    </row>
    <row r="27" spans="1:99" ht="15.5">
      <c r="A27" s="539" t="s">
        <v>268</v>
      </c>
      <c r="B27" s="519" t="s">
        <v>220</v>
      </c>
      <c r="C27" s="644">
        <v>89</v>
      </c>
      <c r="D27" s="644">
        <v>86</v>
      </c>
      <c r="E27" s="644">
        <v>86</v>
      </c>
      <c r="F27" s="644">
        <v>87</v>
      </c>
      <c r="G27" s="644">
        <v>86</v>
      </c>
      <c r="H27" s="644">
        <v>86</v>
      </c>
      <c r="I27" s="531">
        <v>81</v>
      </c>
      <c r="J27" s="644">
        <v>86</v>
      </c>
      <c r="K27" s="644">
        <v>84</v>
      </c>
      <c r="L27" s="644">
        <v>87</v>
      </c>
      <c r="M27" s="644">
        <v>84</v>
      </c>
      <c r="N27" s="644">
        <v>83</v>
      </c>
      <c r="O27" s="644">
        <v>79</v>
      </c>
      <c r="P27" s="644">
        <v>84</v>
      </c>
      <c r="Q27" s="644">
        <v>86</v>
      </c>
      <c r="R27" s="644">
        <v>82</v>
      </c>
      <c r="S27" s="644">
        <v>84</v>
      </c>
      <c r="T27" s="644">
        <v>83</v>
      </c>
      <c r="U27" s="644">
        <v>80</v>
      </c>
      <c r="V27" s="645">
        <v>82</v>
      </c>
      <c r="W27" s="646">
        <v>59</v>
      </c>
      <c r="X27" s="647">
        <v>74</v>
      </c>
      <c r="Y27" s="658">
        <v>1620</v>
      </c>
      <c r="AB27" s="633"/>
      <c r="AC27" s="305"/>
      <c r="AD27" s="305"/>
      <c r="AE27" s="305"/>
      <c r="AF27" s="305"/>
      <c r="AG27" s="305"/>
      <c r="AH27" s="305"/>
      <c r="AI27" s="305"/>
      <c r="AJ27" s="305"/>
      <c r="AK27" s="305"/>
      <c r="AL27" s="306"/>
      <c r="AM27" s="304"/>
      <c r="AN27" s="307"/>
      <c r="AO27" s="305"/>
      <c r="AP27" s="305"/>
      <c r="AQ27" s="305"/>
      <c r="AR27" s="305"/>
      <c r="AS27" s="305"/>
      <c r="AT27" s="305"/>
      <c r="AU27" s="305"/>
      <c r="AV27" s="305"/>
      <c r="AW27" s="305"/>
      <c r="BZ27" s="73"/>
      <c r="CA27" s="229"/>
      <c r="CB27" s="229"/>
      <c r="CC27" s="229"/>
      <c r="CD27" s="229"/>
      <c r="CE27" s="229"/>
      <c r="CF27" s="229"/>
      <c r="CG27" s="229"/>
      <c r="CH27" s="229"/>
      <c r="CI27" s="229"/>
      <c r="CJ27" s="229"/>
      <c r="CK27" s="229"/>
      <c r="CL27" s="76"/>
    </row>
    <row r="28" spans="1:99" ht="15.5">
      <c r="A28" s="637" t="s">
        <v>311</v>
      </c>
      <c r="B28" s="635"/>
      <c r="C28" s="534" t="s">
        <v>354</v>
      </c>
      <c r="D28" s="534" t="s">
        <v>354</v>
      </c>
      <c r="E28" s="534" t="s">
        <v>354</v>
      </c>
      <c r="F28" s="534" t="s">
        <v>354</v>
      </c>
      <c r="G28" s="534" t="s">
        <v>354</v>
      </c>
      <c r="H28" s="534" t="s">
        <v>354</v>
      </c>
      <c r="I28" s="534" t="s">
        <v>354</v>
      </c>
      <c r="J28" s="534" t="s">
        <v>354</v>
      </c>
      <c r="K28" s="534" t="s">
        <v>354</v>
      </c>
      <c r="L28" s="534" t="s">
        <v>354</v>
      </c>
      <c r="M28" s="534" t="s">
        <v>354</v>
      </c>
      <c r="N28" s="534" t="s">
        <v>354</v>
      </c>
      <c r="O28" s="534" t="s">
        <v>354</v>
      </c>
      <c r="P28" s="534" t="s">
        <v>354</v>
      </c>
      <c r="Q28" s="534" t="s">
        <v>354</v>
      </c>
      <c r="R28" s="534" t="s">
        <v>354</v>
      </c>
      <c r="S28" s="534" t="s">
        <v>354</v>
      </c>
      <c r="T28" s="534" t="s">
        <v>354</v>
      </c>
      <c r="U28" s="534" t="s">
        <v>354</v>
      </c>
      <c r="V28" s="534" t="s">
        <v>354</v>
      </c>
      <c r="W28" s="534" t="s">
        <v>354</v>
      </c>
      <c r="X28" s="636">
        <v>61</v>
      </c>
      <c r="Y28" s="657">
        <v>2000</v>
      </c>
      <c r="AB28" s="634"/>
      <c r="AC28" s="306"/>
      <c r="AD28" s="307"/>
      <c r="AE28" s="305"/>
      <c r="AF28" s="305"/>
      <c r="AG28" s="305"/>
      <c r="AH28" s="305"/>
      <c r="AI28" s="305"/>
      <c r="AJ28" s="305"/>
      <c r="AK28" s="305"/>
      <c r="AL28" s="306"/>
      <c r="AM28" s="304"/>
      <c r="AN28" s="307"/>
      <c r="AO28" s="305"/>
      <c r="AP28" s="305"/>
      <c r="AQ28" s="305"/>
      <c r="AR28" s="305"/>
      <c r="AS28" s="305"/>
      <c r="AT28" s="305"/>
      <c r="AU28" s="305"/>
      <c r="AV28" s="305"/>
      <c r="AW28" s="305"/>
      <c r="BZ28" s="73"/>
      <c r="CA28" s="229"/>
      <c r="CB28" s="229"/>
      <c r="CC28" s="229"/>
      <c r="CD28" s="229"/>
      <c r="CE28" s="229"/>
      <c r="CF28" s="229"/>
      <c r="CG28" s="229"/>
      <c r="CH28" s="229"/>
      <c r="CI28" s="229"/>
      <c r="CJ28" s="229"/>
      <c r="CK28" s="229"/>
      <c r="CL28" s="76"/>
    </row>
    <row r="29" spans="1:99" ht="15.5">
      <c r="A29" s="637" t="s">
        <v>311</v>
      </c>
      <c r="B29" s="635"/>
      <c r="C29" s="534" t="s">
        <v>354</v>
      </c>
      <c r="D29" s="534" t="s">
        <v>354</v>
      </c>
      <c r="E29" s="534" t="s">
        <v>354</v>
      </c>
      <c r="F29" s="534" t="s">
        <v>354</v>
      </c>
      <c r="G29" s="534" t="s">
        <v>354</v>
      </c>
      <c r="H29" s="534" t="s">
        <v>354</v>
      </c>
      <c r="I29" s="534" t="s">
        <v>354</v>
      </c>
      <c r="J29" s="534" t="s">
        <v>354</v>
      </c>
      <c r="K29" s="534" t="s">
        <v>354</v>
      </c>
      <c r="L29" s="534" t="s">
        <v>354</v>
      </c>
      <c r="M29" s="534" t="s">
        <v>354</v>
      </c>
      <c r="N29" s="534" t="s">
        <v>354</v>
      </c>
      <c r="O29" s="534" t="s">
        <v>354</v>
      </c>
      <c r="P29" s="534" t="s">
        <v>354</v>
      </c>
      <c r="Q29" s="534" t="s">
        <v>354</v>
      </c>
      <c r="R29" s="534" t="s">
        <v>354</v>
      </c>
      <c r="S29" s="534" t="s">
        <v>354</v>
      </c>
      <c r="T29" s="534" t="s">
        <v>354</v>
      </c>
      <c r="U29" s="534" t="s">
        <v>354</v>
      </c>
      <c r="V29" s="534" t="s">
        <v>354</v>
      </c>
      <c r="W29" s="534" t="s">
        <v>354</v>
      </c>
      <c r="X29" s="636">
        <v>66</v>
      </c>
      <c r="Y29" s="654">
        <v>1780</v>
      </c>
      <c r="AB29" s="634"/>
      <c r="AC29" s="306"/>
      <c r="AD29" s="307"/>
      <c r="AE29" s="305"/>
      <c r="AF29" s="305"/>
      <c r="AG29" s="305"/>
      <c r="AH29" s="305"/>
      <c r="AI29" s="305"/>
      <c r="AJ29" s="305"/>
      <c r="AK29" s="305"/>
      <c r="AL29" s="306"/>
      <c r="AM29" s="304"/>
      <c r="AN29" s="307"/>
      <c r="AO29" s="305"/>
      <c r="AP29" s="305"/>
      <c r="AQ29" s="305"/>
      <c r="AR29" s="305"/>
      <c r="AS29" s="305"/>
      <c r="AT29" s="305"/>
      <c r="AU29" s="305"/>
      <c r="AV29" s="305"/>
      <c r="AW29" s="305"/>
      <c r="BZ29" s="73"/>
      <c r="CA29" s="229"/>
      <c r="CB29" s="229"/>
      <c r="CC29" s="229"/>
      <c r="CD29" s="229"/>
      <c r="CE29" s="229"/>
      <c r="CF29" s="229"/>
      <c r="CG29" s="229"/>
      <c r="CH29" s="229"/>
      <c r="CI29" s="229"/>
      <c r="CJ29" s="229"/>
      <c r="CK29" s="229"/>
      <c r="CL29" s="76"/>
    </row>
    <row r="30" spans="1:99" ht="15.5">
      <c r="A30" s="637" t="s">
        <v>311</v>
      </c>
      <c r="B30" s="635"/>
      <c r="C30" s="534" t="s">
        <v>354</v>
      </c>
      <c r="D30" s="534" t="s">
        <v>354</v>
      </c>
      <c r="E30" s="534" t="s">
        <v>354</v>
      </c>
      <c r="F30" s="534" t="s">
        <v>354</v>
      </c>
      <c r="G30" s="534" t="s">
        <v>354</v>
      </c>
      <c r="H30" s="534" t="s">
        <v>354</v>
      </c>
      <c r="I30" s="534" t="s">
        <v>354</v>
      </c>
      <c r="J30" s="534" t="s">
        <v>354</v>
      </c>
      <c r="K30" s="534" t="s">
        <v>354</v>
      </c>
      <c r="L30" s="534" t="s">
        <v>354</v>
      </c>
      <c r="M30" s="534" t="s">
        <v>354</v>
      </c>
      <c r="N30" s="534" t="s">
        <v>354</v>
      </c>
      <c r="O30" s="534" t="s">
        <v>354</v>
      </c>
      <c r="P30" s="534" t="s">
        <v>354</v>
      </c>
      <c r="Q30" s="534" t="s">
        <v>354</v>
      </c>
      <c r="R30" s="534" t="s">
        <v>354</v>
      </c>
      <c r="S30" s="534" t="s">
        <v>354</v>
      </c>
      <c r="T30" s="534" t="s">
        <v>354</v>
      </c>
      <c r="U30" s="534" t="s">
        <v>354</v>
      </c>
      <c r="V30" s="534" t="s">
        <v>354</v>
      </c>
      <c r="W30" s="534" t="s">
        <v>354</v>
      </c>
      <c r="X30" s="636">
        <v>73</v>
      </c>
      <c r="Y30" s="654">
        <v>1790</v>
      </c>
      <c r="AB30" s="634"/>
      <c r="AC30" s="306"/>
      <c r="AD30" s="307"/>
      <c r="AE30" s="305"/>
      <c r="AF30" s="305"/>
      <c r="AG30" s="305"/>
      <c r="AH30" s="305"/>
      <c r="AI30" s="305"/>
      <c r="AJ30" s="305"/>
      <c r="AK30" s="305"/>
      <c r="AL30" s="306"/>
      <c r="AM30" s="304"/>
      <c r="AN30" s="307"/>
      <c r="AO30" s="305"/>
      <c r="AP30" s="305"/>
      <c r="AQ30" s="305"/>
      <c r="AR30" s="305"/>
      <c r="AS30" s="305"/>
      <c r="AT30" s="305"/>
      <c r="AU30" s="305"/>
      <c r="AV30" s="305"/>
      <c r="AW30" s="305"/>
      <c r="BZ30" s="73"/>
      <c r="CA30" s="229"/>
      <c r="CB30" s="229"/>
      <c r="CC30" s="229"/>
      <c r="CD30" s="229"/>
      <c r="CE30" s="229"/>
      <c r="CF30" s="229"/>
      <c r="CG30" s="229"/>
      <c r="CH30" s="229"/>
      <c r="CI30" s="229"/>
      <c r="CJ30" s="229"/>
      <c r="CK30" s="229"/>
      <c r="CL30" s="76"/>
    </row>
    <row r="31" spans="1:99" ht="15.5">
      <c r="A31" s="637" t="s">
        <v>311</v>
      </c>
      <c r="B31" s="635"/>
      <c r="C31" s="534" t="s">
        <v>354</v>
      </c>
      <c r="D31" s="534" t="s">
        <v>354</v>
      </c>
      <c r="E31" s="534" t="s">
        <v>354</v>
      </c>
      <c r="F31" s="534" t="s">
        <v>354</v>
      </c>
      <c r="G31" s="534" t="s">
        <v>354</v>
      </c>
      <c r="H31" s="534" t="s">
        <v>354</v>
      </c>
      <c r="I31" s="534" t="s">
        <v>354</v>
      </c>
      <c r="J31" s="534" t="s">
        <v>354</v>
      </c>
      <c r="K31" s="534" t="s">
        <v>354</v>
      </c>
      <c r="L31" s="534" t="s">
        <v>354</v>
      </c>
      <c r="M31" s="534" t="s">
        <v>354</v>
      </c>
      <c r="N31" s="534" t="s">
        <v>354</v>
      </c>
      <c r="O31" s="534" t="s">
        <v>354</v>
      </c>
      <c r="P31" s="534" t="s">
        <v>354</v>
      </c>
      <c r="Q31" s="534" t="s">
        <v>354</v>
      </c>
      <c r="R31" s="534" t="s">
        <v>354</v>
      </c>
      <c r="S31" s="534" t="s">
        <v>354</v>
      </c>
      <c r="T31" s="534" t="s">
        <v>354</v>
      </c>
      <c r="U31" s="534" t="s">
        <v>354</v>
      </c>
      <c r="V31" s="534" t="s">
        <v>354</v>
      </c>
      <c r="W31" s="534" t="s">
        <v>354</v>
      </c>
      <c r="X31" s="636">
        <v>73</v>
      </c>
      <c r="Y31" s="654">
        <v>1700</v>
      </c>
      <c r="AB31" s="634"/>
      <c r="AC31" s="306"/>
      <c r="AD31" s="307"/>
      <c r="AE31" s="305"/>
      <c r="AF31" s="305"/>
      <c r="AG31" s="305"/>
      <c r="AH31" s="305"/>
      <c r="AI31" s="305"/>
      <c r="AJ31" s="305"/>
      <c r="AK31" s="305"/>
      <c r="AL31" s="306"/>
      <c r="AM31" s="304"/>
      <c r="AN31" s="307"/>
      <c r="AO31" s="305"/>
      <c r="AP31" s="305"/>
      <c r="AQ31" s="305"/>
      <c r="AR31" s="305"/>
      <c r="AS31" s="305"/>
      <c r="AT31" s="305"/>
      <c r="AU31" s="305"/>
      <c r="AV31" s="305"/>
      <c r="AW31" s="305"/>
      <c r="BZ31" s="73"/>
      <c r="CA31" s="229"/>
      <c r="CB31" s="229"/>
      <c r="CC31" s="229"/>
      <c r="CD31" s="229"/>
      <c r="CE31" s="229"/>
      <c r="CF31" s="229"/>
      <c r="CG31" s="229"/>
      <c r="CH31" s="229"/>
      <c r="CI31" s="229"/>
      <c r="CJ31" s="229"/>
      <c r="CK31" s="229"/>
      <c r="CL31" s="76"/>
    </row>
    <row r="32" spans="1:99" ht="15.5">
      <c r="A32" s="637" t="s">
        <v>311</v>
      </c>
      <c r="B32" s="635"/>
      <c r="C32" s="534" t="s">
        <v>354</v>
      </c>
      <c r="D32" s="534" t="s">
        <v>354</v>
      </c>
      <c r="E32" s="534" t="s">
        <v>354</v>
      </c>
      <c r="F32" s="534" t="s">
        <v>354</v>
      </c>
      <c r="G32" s="534" t="s">
        <v>354</v>
      </c>
      <c r="H32" s="534" t="s">
        <v>354</v>
      </c>
      <c r="I32" s="534" t="s">
        <v>354</v>
      </c>
      <c r="J32" s="534" t="s">
        <v>354</v>
      </c>
      <c r="K32" s="534" t="s">
        <v>354</v>
      </c>
      <c r="L32" s="534" t="s">
        <v>354</v>
      </c>
      <c r="M32" s="534" t="s">
        <v>354</v>
      </c>
      <c r="N32" s="534" t="s">
        <v>354</v>
      </c>
      <c r="O32" s="534" t="s">
        <v>354</v>
      </c>
      <c r="P32" s="534" t="s">
        <v>354</v>
      </c>
      <c r="Q32" s="534" t="s">
        <v>354</v>
      </c>
      <c r="R32" s="534" t="s">
        <v>354</v>
      </c>
      <c r="S32" s="534" t="s">
        <v>354</v>
      </c>
      <c r="T32" s="534" t="s">
        <v>354</v>
      </c>
      <c r="U32" s="534" t="s">
        <v>354</v>
      </c>
      <c r="V32" s="534" t="s">
        <v>354</v>
      </c>
      <c r="W32" s="534" t="s">
        <v>354</v>
      </c>
      <c r="X32" s="636">
        <v>72</v>
      </c>
      <c r="Y32" s="654">
        <v>1760</v>
      </c>
      <c r="AB32" s="634"/>
      <c r="AC32" s="306"/>
      <c r="AD32" s="307"/>
      <c r="AE32" s="305"/>
      <c r="AF32" s="305"/>
      <c r="AG32" s="305"/>
      <c r="AH32" s="305"/>
      <c r="AI32" s="305"/>
      <c r="AJ32" s="305"/>
      <c r="AK32" s="305"/>
      <c r="AL32" s="306"/>
      <c r="AM32" s="304"/>
      <c r="AN32" s="307"/>
      <c r="AO32" s="305"/>
      <c r="AP32" s="305"/>
      <c r="AQ32" s="305"/>
      <c r="AR32" s="305"/>
      <c r="AS32" s="305"/>
      <c r="AT32" s="305"/>
      <c r="AU32" s="305"/>
      <c r="AV32" s="305"/>
      <c r="AW32" s="305"/>
      <c r="BZ32" s="73"/>
      <c r="CA32" s="229"/>
      <c r="CB32" s="229"/>
      <c r="CC32" s="229"/>
      <c r="CD32" s="229"/>
      <c r="CE32" s="229"/>
      <c r="CF32" s="229"/>
      <c r="CG32" s="229"/>
      <c r="CH32" s="229"/>
      <c r="CI32" s="229"/>
      <c r="CJ32" s="229"/>
      <c r="CK32" s="229"/>
      <c r="CL32" s="76"/>
    </row>
    <row r="33" spans="1:61" ht="15.5">
      <c r="A33" s="536" t="s">
        <v>269</v>
      </c>
      <c r="B33" s="537" t="s">
        <v>263</v>
      </c>
      <c r="C33" s="638">
        <v>65</v>
      </c>
      <c r="D33" s="638">
        <v>64</v>
      </c>
      <c r="E33" s="638">
        <v>63</v>
      </c>
      <c r="F33" s="638">
        <v>64</v>
      </c>
      <c r="G33" s="638">
        <v>63</v>
      </c>
      <c r="H33" s="638">
        <v>62</v>
      </c>
      <c r="I33" s="922">
        <v>63</v>
      </c>
      <c r="J33" s="638">
        <v>76</v>
      </c>
      <c r="K33" s="638">
        <v>73</v>
      </c>
      <c r="L33" s="638">
        <v>71</v>
      </c>
      <c r="M33" s="638">
        <v>65</v>
      </c>
      <c r="N33" s="638">
        <v>67</v>
      </c>
      <c r="O33" s="638">
        <v>69</v>
      </c>
      <c r="P33" s="638">
        <v>71</v>
      </c>
      <c r="Q33" s="638">
        <v>72</v>
      </c>
      <c r="R33" s="638">
        <v>71</v>
      </c>
      <c r="S33" s="638">
        <v>69</v>
      </c>
      <c r="T33" s="638">
        <v>67</v>
      </c>
      <c r="U33" s="638">
        <v>69</v>
      </c>
      <c r="V33" s="641">
        <v>69</v>
      </c>
      <c r="W33" s="914">
        <v>50</v>
      </c>
      <c r="X33" s="538">
        <v>65</v>
      </c>
      <c r="Y33" s="655">
        <v>1180</v>
      </c>
      <c r="AB33" s="306"/>
      <c r="AC33" s="304"/>
      <c r="AD33" s="307"/>
      <c r="AE33" s="305"/>
      <c r="AF33" s="305"/>
      <c r="AG33" s="305"/>
      <c r="AH33" s="305"/>
      <c r="AI33" s="305"/>
      <c r="AJ33" s="305"/>
      <c r="AK33" s="305"/>
      <c r="AL33" s="305"/>
      <c r="AM33" s="305"/>
      <c r="AN33" s="305"/>
      <c r="AO33" s="305"/>
      <c r="AP33" s="305"/>
      <c r="AQ33" s="305"/>
      <c r="AR33" s="305"/>
      <c r="AS33" s="305"/>
      <c r="AT33" s="305"/>
      <c r="AU33" s="305"/>
      <c r="AV33" s="305"/>
      <c r="AW33" s="85"/>
      <c r="AX33" s="85"/>
      <c r="AY33" s="85"/>
      <c r="AZ33" s="85"/>
      <c r="BA33" s="85"/>
      <c r="BB33" s="85"/>
      <c r="BC33" s="85"/>
      <c r="BD33" s="85"/>
      <c r="BE33" s="85"/>
      <c r="BF33" s="85"/>
      <c r="BG33" s="85"/>
      <c r="BH33" s="85"/>
      <c r="BI33" s="85"/>
    </row>
    <row r="34" spans="1:61" ht="15.5">
      <c r="A34" s="323" t="s">
        <v>269</v>
      </c>
      <c r="B34" s="335">
        <v>2</v>
      </c>
      <c r="C34" s="639">
        <v>71</v>
      </c>
      <c r="D34" s="639">
        <v>68</v>
      </c>
      <c r="E34" s="639">
        <v>71</v>
      </c>
      <c r="F34" s="639">
        <v>70</v>
      </c>
      <c r="G34" s="639">
        <v>68</v>
      </c>
      <c r="H34" s="639">
        <v>66</v>
      </c>
      <c r="I34" s="923">
        <v>68</v>
      </c>
      <c r="J34" s="639">
        <v>79</v>
      </c>
      <c r="K34" s="639">
        <v>79</v>
      </c>
      <c r="L34" s="639">
        <v>75</v>
      </c>
      <c r="M34" s="639">
        <v>73</v>
      </c>
      <c r="N34" s="639">
        <v>69</v>
      </c>
      <c r="O34" s="639">
        <v>73</v>
      </c>
      <c r="P34" s="639">
        <v>75</v>
      </c>
      <c r="Q34" s="639">
        <v>74</v>
      </c>
      <c r="R34" s="639">
        <v>76</v>
      </c>
      <c r="S34" s="639">
        <v>73</v>
      </c>
      <c r="T34" s="639">
        <v>70</v>
      </c>
      <c r="U34" s="639">
        <v>70</v>
      </c>
      <c r="V34" s="642">
        <v>70</v>
      </c>
      <c r="W34" s="915">
        <v>54</v>
      </c>
      <c r="X34" s="499">
        <v>69</v>
      </c>
      <c r="Y34" s="659">
        <v>1540</v>
      </c>
      <c r="AB34" s="306"/>
      <c r="AC34" s="304"/>
      <c r="AD34" s="307"/>
      <c r="AE34" s="305"/>
      <c r="AF34" s="305"/>
      <c r="AG34" s="305"/>
      <c r="AH34" s="305"/>
      <c r="AI34" s="305"/>
      <c r="AJ34" s="305"/>
      <c r="AK34" s="305"/>
      <c r="AL34" s="305"/>
      <c r="AM34" s="305"/>
      <c r="AN34" s="305"/>
      <c r="AO34" s="305"/>
      <c r="AP34" s="305"/>
      <c r="AQ34" s="305"/>
      <c r="AR34" s="305"/>
      <c r="AS34" s="305"/>
      <c r="AT34" s="305"/>
      <c r="AU34" s="305"/>
      <c r="AV34" s="305"/>
      <c r="AW34" s="85"/>
      <c r="AX34" s="85"/>
      <c r="AY34" s="85"/>
      <c r="AZ34" s="85"/>
      <c r="BA34" s="85"/>
      <c r="BB34" s="85"/>
      <c r="BC34" s="85"/>
      <c r="BD34" s="85"/>
      <c r="BE34" s="85"/>
      <c r="BF34" s="85"/>
      <c r="BG34" s="85"/>
      <c r="BH34" s="85"/>
      <c r="BI34" s="85"/>
    </row>
    <row r="35" spans="1:61" ht="15.5">
      <c r="A35" s="323" t="s">
        <v>269</v>
      </c>
      <c r="B35" s="335">
        <v>3</v>
      </c>
      <c r="C35" s="639">
        <v>72</v>
      </c>
      <c r="D35" s="639">
        <v>70</v>
      </c>
      <c r="E35" s="639">
        <v>73</v>
      </c>
      <c r="F35" s="639">
        <v>71</v>
      </c>
      <c r="G35" s="639">
        <v>67</v>
      </c>
      <c r="H35" s="639">
        <v>68</v>
      </c>
      <c r="I35" s="923">
        <v>71</v>
      </c>
      <c r="J35" s="639">
        <v>81</v>
      </c>
      <c r="K35" s="639">
        <v>78</v>
      </c>
      <c r="L35" s="639">
        <v>75</v>
      </c>
      <c r="M35" s="639">
        <v>76</v>
      </c>
      <c r="N35" s="639">
        <v>73</v>
      </c>
      <c r="O35" s="639">
        <v>75</v>
      </c>
      <c r="P35" s="639">
        <v>73</v>
      </c>
      <c r="Q35" s="639">
        <v>79</v>
      </c>
      <c r="R35" s="639">
        <v>76</v>
      </c>
      <c r="S35" s="639">
        <v>75</v>
      </c>
      <c r="T35" s="639">
        <v>74</v>
      </c>
      <c r="U35" s="639">
        <v>73</v>
      </c>
      <c r="V35" s="642">
        <v>73</v>
      </c>
      <c r="W35" s="915">
        <v>53</v>
      </c>
      <c r="X35" s="499">
        <v>69</v>
      </c>
      <c r="Y35" s="659">
        <v>1980</v>
      </c>
      <c r="AA35" s="74"/>
      <c r="AB35" s="306"/>
      <c r="AC35" s="304"/>
      <c r="AD35" s="317"/>
      <c r="AE35" s="317"/>
      <c r="AF35" s="317"/>
      <c r="AG35" s="317"/>
      <c r="AH35" s="307"/>
      <c r="AI35" s="318"/>
      <c r="AJ35" s="305"/>
      <c r="AK35" s="317"/>
      <c r="AL35" s="305"/>
      <c r="AM35" s="305"/>
      <c r="AN35" s="305"/>
      <c r="AO35" s="305"/>
      <c r="AP35" s="305"/>
      <c r="AQ35" s="305"/>
      <c r="AR35" s="305"/>
      <c r="AS35" s="305"/>
      <c r="AT35" s="305"/>
      <c r="AU35" s="305"/>
      <c r="AV35" s="305"/>
      <c r="AW35" s="305"/>
      <c r="AX35" s="85"/>
      <c r="AY35" s="85"/>
      <c r="AZ35" s="85"/>
      <c r="BA35" s="85"/>
      <c r="BB35" s="85"/>
      <c r="BC35" s="85"/>
      <c r="BD35" s="85"/>
      <c r="BE35" s="85"/>
      <c r="BF35" s="85"/>
      <c r="BG35" s="85"/>
      <c r="BH35" s="85"/>
      <c r="BI35" s="85"/>
    </row>
    <row r="36" spans="1:61" ht="15.5">
      <c r="A36" s="323" t="s">
        <v>269</v>
      </c>
      <c r="B36" s="335">
        <v>4</v>
      </c>
      <c r="C36" s="639">
        <v>79</v>
      </c>
      <c r="D36" s="639">
        <v>76</v>
      </c>
      <c r="E36" s="639">
        <v>73</v>
      </c>
      <c r="F36" s="639">
        <v>73</v>
      </c>
      <c r="G36" s="639">
        <v>73</v>
      </c>
      <c r="H36" s="639">
        <v>72</v>
      </c>
      <c r="I36" s="923">
        <v>74</v>
      </c>
      <c r="J36" s="639">
        <v>82</v>
      </c>
      <c r="K36" s="639">
        <v>80</v>
      </c>
      <c r="L36" s="639">
        <v>80</v>
      </c>
      <c r="M36" s="639">
        <v>75</v>
      </c>
      <c r="N36" s="639">
        <v>78</v>
      </c>
      <c r="O36" s="639">
        <v>75</v>
      </c>
      <c r="P36" s="639">
        <v>79</v>
      </c>
      <c r="Q36" s="639">
        <v>79</v>
      </c>
      <c r="R36" s="639">
        <v>79</v>
      </c>
      <c r="S36" s="639">
        <v>78</v>
      </c>
      <c r="T36" s="639">
        <v>77</v>
      </c>
      <c r="U36" s="639">
        <v>74</v>
      </c>
      <c r="V36" s="642">
        <v>78</v>
      </c>
      <c r="W36" s="915">
        <v>58</v>
      </c>
      <c r="X36" s="499">
        <v>70</v>
      </c>
      <c r="Y36" s="659">
        <v>2230</v>
      </c>
      <c r="AB36" s="306"/>
      <c r="AC36" s="304"/>
      <c r="AD36" s="307"/>
      <c r="AE36" s="305"/>
      <c r="AF36" s="305"/>
      <c r="AG36" s="305"/>
      <c r="AH36" s="305"/>
      <c r="AI36" s="309"/>
      <c r="AJ36" s="305"/>
      <c r="AK36" s="305"/>
      <c r="AL36" s="305"/>
      <c r="AM36" s="305"/>
      <c r="AN36" s="305"/>
      <c r="AO36" s="305"/>
      <c r="AP36" s="305"/>
      <c r="AQ36" s="305"/>
      <c r="AR36" s="305"/>
      <c r="AS36" s="305"/>
      <c r="AT36" s="305"/>
      <c r="AU36" s="305"/>
      <c r="AV36" s="305"/>
      <c r="AW36" s="305"/>
      <c r="AX36" s="85"/>
      <c r="AY36" s="85"/>
      <c r="AZ36" s="85"/>
      <c r="BA36" s="85"/>
      <c r="BB36" s="85"/>
      <c r="BC36" s="85"/>
      <c r="BD36" s="85"/>
      <c r="BE36" s="85"/>
      <c r="BF36" s="85"/>
      <c r="BG36" s="85"/>
      <c r="BH36" s="85"/>
      <c r="BI36" s="85"/>
    </row>
    <row r="37" spans="1:61" ht="15.5">
      <c r="A37" s="539" t="s">
        <v>269</v>
      </c>
      <c r="B37" s="519" t="s">
        <v>264</v>
      </c>
      <c r="C37" s="640">
        <v>82</v>
      </c>
      <c r="D37" s="640">
        <v>80</v>
      </c>
      <c r="E37" s="640">
        <v>77</v>
      </c>
      <c r="F37" s="640">
        <v>79</v>
      </c>
      <c r="G37" s="640">
        <v>76</v>
      </c>
      <c r="H37" s="640">
        <v>76</v>
      </c>
      <c r="I37" s="643">
        <v>74</v>
      </c>
      <c r="J37" s="640">
        <v>84</v>
      </c>
      <c r="K37" s="640">
        <v>83</v>
      </c>
      <c r="L37" s="640">
        <v>82</v>
      </c>
      <c r="M37" s="640">
        <v>79</v>
      </c>
      <c r="N37" s="640">
        <v>79</v>
      </c>
      <c r="O37" s="640">
        <v>75</v>
      </c>
      <c r="P37" s="640">
        <v>81</v>
      </c>
      <c r="Q37" s="640">
        <v>80</v>
      </c>
      <c r="R37" s="640">
        <v>81</v>
      </c>
      <c r="S37" s="640">
        <v>81</v>
      </c>
      <c r="T37" s="640">
        <v>78</v>
      </c>
      <c r="U37" s="640">
        <v>77</v>
      </c>
      <c r="V37" s="643">
        <v>78</v>
      </c>
      <c r="W37" s="916">
        <v>59</v>
      </c>
      <c r="X37" s="540">
        <v>72</v>
      </c>
      <c r="Y37" s="658">
        <v>2110</v>
      </c>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85"/>
      <c r="AY37" s="85"/>
      <c r="AZ37" s="85"/>
      <c r="BA37" s="85"/>
      <c r="BB37" s="85"/>
      <c r="BC37" s="85"/>
      <c r="BD37" s="85"/>
      <c r="BE37" s="85"/>
      <c r="BF37" s="85"/>
      <c r="BG37" s="85"/>
      <c r="BH37" s="85"/>
      <c r="BI37" s="85"/>
    </row>
    <row r="38" spans="1:61" ht="15.5">
      <c r="A38" s="323" t="s">
        <v>270</v>
      </c>
      <c r="B38" s="335" t="s">
        <v>203</v>
      </c>
      <c r="C38" s="534">
        <v>74</v>
      </c>
      <c r="D38" s="534">
        <v>72</v>
      </c>
      <c r="E38" s="534">
        <v>71</v>
      </c>
      <c r="F38" s="534">
        <v>70</v>
      </c>
      <c r="G38" s="534">
        <v>68</v>
      </c>
      <c r="H38" s="534">
        <v>66</v>
      </c>
      <c r="I38" s="509">
        <v>67</v>
      </c>
      <c r="J38" s="534">
        <v>80</v>
      </c>
      <c r="K38" s="534">
        <v>79</v>
      </c>
      <c r="L38" s="534">
        <v>78</v>
      </c>
      <c r="M38" s="534">
        <v>75</v>
      </c>
      <c r="N38" s="534">
        <v>75</v>
      </c>
      <c r="O38" s="534">
        <v>71</v>
      </c>
      <c r="P38" s="534">
        <v>76</v>
      </c>
      <c r="Q38" s="534">
        <v>77</v>
      </c>
      <c r="R38" s="534">
        <v>77</v>
      </c>
      <c r="S38" s="534">
        <v>74</v>
      </c>
      <c r="T38" s="534">
        <v>74</v>
      </c>
      <c r="U38" s="534">
        <v>73</v>
      </c>
      <c r="V38" s="535">
        <v>73</v>
      </c>
      <c r="W38" s="917">
        <v>51</v>
      </c>
      <c r="X38" s="227">
        <v>67</v>
      </c>
      <c r="Y38" s="657">
        <v>2950</v>
      </c>
      <c r="AB38" s="310"/>
      <c r="AC38" s="306"/>
      <c r="AD38" s="307"/>
      <c r="AE38" s="305"/>
      <c r="AF38" s="305"/>
      <c r="AG38" s="305"/>
      <c r="AH38" s="305"/>
      <c r="AI38" s="305"/>
      <c r="AJ38" s="305"/>
      <c r="AK38" s="305"/>
      <c r="AL38" s="305"/>
      <c r="AM38" s="305"/>
      <c r="AN38" s="305"/>
      <c r="AO38" s="305"/>
      <c r="AP38" s="305"/>
      <c r="AQ38" s="305"/>
      <c r="AR38" s="305"/>
      <c r="AS38" s="305"/>
      <c r="AT38" s="305"/>
      <c r="AU38" s="305"/>
      <c r="AV38" s="305"/>
      <c r="AW38" s="305"/>
      <c r="AX38" s="85"/>
      <c r="AY38" s="85"/>
      <c r="AZ38" s="85"/>
      <c r="BA38" s="85"/>
      <c r="BB38" s="85"/>
      <c r="BC38" s="85"/>
      <c r="BD38" s="85"/>
      <c r="BE38" s="85"/>
      <c r="BF38" s="85"/>
      <c r="BG38" s="85"/>
      <c r="BH38" s="85"/>
      <c r="BI38" s="85"/>
    </row>
    <row r="39" spans="1:61" ht="15.5">
      <c r="A39" s="323" t="s">
        <v>270</v>
      </c>
      <c r="B39" s="335" t="s">
        <v>204</v>
      </c>
      <c r="C39" s="314">
        <v>74</v>
      </c>
      <c r="D39" s="314">
        <v>71</v>
      </c>
      <c r="E39" s="314">
        <v>71</v>
      </c>
      <c r="F39" s="314">
        <v>73</v>
      </c>
      <c r="G39" s="314">
        <v>71</v>
      </c>
      <c r="H39" s="314">
        <v>72</v>
      </c>
      <c r="I39" s="230">
        <v>71</v>
      </c>
      <c r="J39" s="314">
        <v>80</v>
      </c>
      <c r="K39" s="314">
        <v>79</v>
      </c>
      <c r="L39" s="314">
        <v>74</v>
      </c>
      <c r="M39" s="314">
        <v>72</v>
      </c>
      <c r="N39" s="314">
        <v>70</v>
      </c>
      <c r="O39" s="314">
        <v>74</v>
      </c>
      <c r="P39" s="314">
        <v>75</v>
      </c>
      <c r="Q39" s="314">
        <v>76</v>
      </c>
      <c r="R39" s="314">
        <v>76</v>
      </c>
      <c r="S39" s="314">
        <v>75</v>
      </c>
      <c r="T39" s="314">
        <v>71</v>
      </c>
      <c r="U39" s="314">
        <v>73</v>
      </c>
      <c r="V39" s="316">
        <v>74</v>
      </c>
      <c r="W39" s="915">
        <v>60</v>
      </c>
      <c r="X39" s="499">
        <v>71</v>
      </c>
      <c r="Y39" s="654">
        <v>2670</v>
      </c>
      <c r="AB39" s="310"/>
      <c r="AC39" s="306"/>
      <c r="AD39" s="307"/>
      <c r="AE39" s="305"/>
      <c r="AF39" s="305"/>
      <c r="AG39" s="305"/>
      <c r="AH39" s="305"/>
      <c r="AI39" s="305"/>
      <c r="AJ39" s="305"/>
      <c r="AK39" s="305"/>
      <c r="AL39" s="305"/>
      <c r="AM39" s="305"/>
      <c r="AN39" s="305"/>
      <c r="AO39" s="305"/>
      <c r="AP39" s="305"/>
      <c r="AQ39" s="305"/>
      <c r="AR39" s="305"/>
      <c r="AS39" s="305"/>
      <c r="AT39" s="305"/>
      <c r="AU39" s="305"/>
      <c r="AV39" s="305"/>
      <c r="AW39" s="305"/>
    </row>
    <row r="40" spans="1:61" ht="15.5">
      <c r="A40" s="323" t="s">
        <v>270</v>
      </c>
      <c r="B40" s="335" t="s">
        <v>205</v>
      </c>
      <c r="C40" s="314">
        <v>74</v>
      </c>
      <c r="D40" s="314">
        <v>76</v>
      </c>
      <c r="E40" s="314">
        <v>71</v>
      </c>
      <c r="F40" s="314">
        <v>71</v>
      </c>
      <c r="G40" s="314">
        <v>70</v>
      </c>
      <c r="H40" s="314">
        <v>70</v>
      </c>
      <c r="I40" s="230">
        <v>73</v>
      </c>
      <c r="J40" s="314">
        <v>82</v>
      </c>
      <c r="K40" s="314">
        <v>76</v>
      </c>
      <c r="L40" s="314">
        <v>77</v>
      </c>
      <c r="M40" s="314">
        <v>77</v>
      </c>
      <c r="N40" s="314">
        <v>74</v>
      </c>
      <c r="O40" s="314">
        <v>77</v>
      </c>
      <c r="P40" s="314">
        <v>80</v>
      </c>
      <c r="Q40" s="314">
        <v>79</v>
      </c>
      <c r="R40" s="314">
        <v>77</v>
      </c>
      <c r="S40" s="314">
        <v>73</v>
      </c>
      <c r="T40" s="314">
        <v>78</v>
      </c>
      <c r="U40" s="314">
        <v>72</v>
      </c>
      <c r="V40" s="316">
        <v>74</v>
      </c>
      <c r="W40" s="915">
        <v>47</v>
      </c>
      <c r="X40" s="499">
        <v>69</v>
      </c>
      <c r="Y40" s="654">
        <v>850</v>
      </c>
      <c r="AB40" s="310"/>
      <c r="AC40" s="306"/>
      <c r="AD40" s="307"/>
      <c r="AE40" s="305"/>
      <c r="AF40" s="305"/>
      <c r="AG40" s="305"/>
      <c r="AH40" s="305"/>
      <c r="AI40" s="305"/>
      <c r="AJ40" s="305"/>
      <c r="AK40" s="305"/>
      <c r="AL40" s="305"/>
      <c r="AM40" s="305"/>
      <c r="AN40" s="305"/>
      <c r="AO40" s="305"/>
      <c r="AP40" s="305"/>
      <c r="AQ40" s="305"/>
      <c r="AR40" s="305"/>
      <c r="AS40" s="305"/>
      <c r="AT40" s="305"/>
      <c r="AU40" s="305"/>
      <c r="AV40" s="305"/>
      <c r="AW40" s="305"/>
    </row>
    <row r="41" spans="1:61" ht="15.5">
      <c r="A41" s="323" t="s">
        <v>270</v>
      </c>
      <c r="B41" s="335" t="s">
        <v>206</v>
      </c>
      <c r="C41" s="314">
        <v>72</v>
      </c>
      <c r="D41" s="314">
        <v>70</v>
      </c>
      <c r="E41" s="314">
        <v>70</v>
      </c>
      <c r="F41" s="314">
        <v>68</v>
      </c>
      <c r="G41" s="314">
        <v>65</v>
      </c>
      <c r="H41" s="314">
        <v>63</v>
      </c>
      <c r="I41" s="230">
        <v>69</v>
      </c>
      <c r="J41" s="314">
        <v>78</v>
      </c>
      <c r="K41" s="314">
        <v>79</v>
      </c>
      <c r="L41" s="314">
        <v>72</v>
      </c>
      <c r="M41" s="314">
        <v>72</v>
      </c>
      <c r="N41" s="314">
        <v>71</v>
      </c>
      <c r="O41" s="314">
        <v>76</v>
      </c>
      <c r="P41" s="314">
        <v>77</v>
      </c>
      <c r="Q41" s="314">
        <v>83</v>
      </c>
      <c r="R41" s="314">
        <v>77</v>
      </c>
      <c r="S41" s="314">
        <v>79</v>
      </c>
      <c r="T41" s="314">
        <v>76</v>
      </c>
      <c r="U41" s="314">
        <v>70</v>
      </c>
      <c r="V41" s="316">
        <v>76</v>
      </c>
      <c r="W41" s="915">
        <v>68</v>
      </c>
      <c r="X41" s="499">
        <v>83</v>
      </c>
      <c r="Y41" s="654">
        <v>370</v>
      </c>
      <c r="AB41" s="310"/>
      <c r="AC41" s="306"/>
      <c r="AD41" s="307"/>
      <c r="AE41" s="305"/>
      <c r="AF41" s="305"/>
      <c r="AG41" s="305"/>
      <c r="AH41" s="305"/>
      <c r="AI41" s="305"/>
      <c r="AJ41" s="305"/>
      <c r="AK41" s="305"/>
      <c r="AL41" s="305"/>
      <c r="AM41" s="305"/>
      <c r="AN41" s="305"/>
      <c r="AO41" s="305"/>
      <c r="AP41" s="305"/>
      <c r="AQ41" s="305"/>
      <c r="AR41" s="305"/>
      <c r="AS41" s="305"/>
      <c r="AT41" s="305"/>
      <c r="AU41" s="305"/>
      <c r="AV41" s="305"/>
      <c r="AW41" s="305"/>
    </row>
    <row r="42" spans="1:61" ht="15.5">
      <c r="A42" s="323" t="s">
        <v>270</v>
      </c>
      <c r="B42" s="335" t="s">
        <v>207</v>
      </c>
      <c r="C42" s="314">
        <v>75</v>
      </c>
      <c r="D42" s="314">
        <v>72</v>
      </c>
      <c r="E42" s="314">
        <v>72</v>
      </c>
      <c r="F42" s="314">
        <v>74</v>
      </c>
      <c r="G42" s="314">
        <v>72</v>
      </c>
      <c r="H42" s="314">
        <v>73</v>
      </c>
      <c r="I42" s="230">
        <v>74</v>
      </c>
      <c r="J42" s="314">
        <v>83</v>
      </c>
      <c r="K42" s="314">
        <v>81</v>
      </c>
      <c r="L42" s="314">
        <v>78</v>
      </c>
      <c r="M42" s="314">
        <v>75</v>
      </c>
      <c r="N42" s="314">
        <v>77</v>
      </c>
      <c r="O42" s="314">
        <v>75</v>
      </c>
      <c r="P42" s="314">
        <v>73</v>
      </c>
      <c r="Q42" s="314">
        <v>80</v>
      </c>
      <c r="R42" s="314">
        <v>80</v>
      </c>
      <c r="S42" s="314">
        <v>79</v>
      </c>
      <c r="T42" s="314">
        <v>73</v>
      </c>
      <c r="U42" s="314">
        <v>73</v>
      </c>
      <c r="V42" s="316">
        <v>74</v>
      </c>
      <c r="W42" s="915">
        <v>56</v>
      </c>
      <c r="X42" s="499">
        <v>70</v>
      </c>
      <c r="Y42" s="654">
        <v>1210</v>
      </c>
      <c r="AB42" s="310"/>
      <c r="AC42" s="306"/>
      <c r="AD42" s="307"/>
      <c r="AE42" s="305"/>
      <c r="AF42" s="305"/>
      <c r="AG42" s="305"/>
      <c r="AH42" s="305"/>
      <c r="AI42" s="305"/>
      <c r="AJ42" s="305"/>
      <c r="AK42" s="305"/>
      <c r="AL42" s="305"/>
      <c r="AM42" s="305"/>
      <c r="AN42" s="305"/>
      <c r="AO42" s="305"/>
      <c r="AP42" s="305"/>
      <c r="AQ42" s="305"/>
      <c r="AR42" s="305"/>
      <c r="AS42" s="305"/>
      <c r="AT42" s="305"/>
      <c r="AU42" s="305"/>
      <c r="AV42" s="305"/>
      <c r="AW42" s="305"/>
    </row>
    <row r="43" spans="1:61" ht="15.5">
      <c r="A43" s="539" t="s">
        <v>270</v>
      </c>
      <c r="B43" s="519" t="s">
        <v>208</v>
      </c>
      <c r="C43" s="530">
        <v>71</v>
      </c>
      <c r="D43" s="530">
        <v>68</v>
      </c>
      <c r="E43" s="530">
        <v>68</v>
      </c>
      <c r="F43" s="530">
        <v>69</v>
      </c>
      <c r="G43" s="530">
        <v>66</v>
      </c>
      <c r="H43" s="530">
        <v>66</v>
      </c>
      <c r="I43" s="531">
        <v>71</v>
      </c>
      <c r="J43" s="530">
        <v>76</v>
      </c>
      <c r="K43" s="530">
        <v>75</v>
      </c>
      <c r="L43" s="530">
        <v>77</v>
      </c>
      <c r="M43" s="530">
        <v>70</v>
      </c>
      <c r="N43" s="530">
        <v>72</v>
      </c>
      <c r="O43" s="530">
        <v>73</v>
      </c>
      <c r="P43" s="530">
        <v>71</v>
      </c>
      <c r="Q43" s="530">
        <v>70</v>
      </c>
      <c r="R43" s="530">
        <v>71</v>
      </c>
      <c r="S43" s="530">
        <v>76</v>
      </c>
      <c r="T43" s="530">
        <v>76</v>
      </c>
      <c r="U43" s="530">
        <v>70</v>
      </c>
      <c r="V43" s="531">
        <v>72</v>
      </c>
      <c r="W43" s="916">
        <v>52</v>
      </c>
      <c r="X43" s="540">
        <v>66</v>
      </c>
      <c r="Y43" s="658">
        <v>990</v>
      </c>
      <c r="Z43" s="73"/>
      <c r="AB43" s="310"/>
      <c r="AC43" s="306"/>
      <c r="AD43" s="307"/>
      <c r="AE43" s="305"/>
      <c r="AF43" s="305"/>
      <c r="AG43" s="305"/>
      <c r="AH43" s="305"/>
      <c r="AI43" s="305"/>
      <c r="AJ43" s="305"/>
      <c r="AK43" s="305"/>
      <c r="AL43" s="305"/>
      <c r="AM43" s="305"/>
      <c r="AN43" s="305"/>
      <c r="AO43" s="305"/>
      <c r="AP43" s="305"/>
      <c r="AQ43" s="305"/>
      <c r="AR43" s="305"/>
      <c r="AS43" s="305"/>
      <c r="AT43" s="305"/>
      <c r="AU43" s="305"/>
      <c r="AV43" s="305"/>
      <c r="AW43" s="305"/>
    </row>
    <row r="44" spans="1:61" ht="15.5">
      <c r="A44" s="1127" t="s">
        <v>29</v>
      </c>
      <c r="B44" s="1128" t="s">
        <v>29</v>
      </c>
      <c r="C44" s="1129">
        <v>14520</v>
      </c>
      <c r="D44" s="1129">
        <v>14630</v>
      </c>
      <c r="E44" s="1129">
        <v>14040</v>
      </c>
      <c r="F44" s="1129">
        <v>13960</v>
      </c>
      <c r="G44" s="1129">
        <v>14770</v>
      </c>
      <c r="H44" s="1129">
        <v>14060</v>
      </c>
      <c r="I44" s="1130">
        <v>14180</v>
      </c>
      <c r="J44" s="1131">
        <v>8820</v>
      </c>
      <c r="K44" s="1129">
        <v>9150</v>
      </c>
      <c r="L44" s="1129">
        <v>9300</v>
      </c>
      <c r="M44" s="1129">
        <v>8590</v>
      </c>
      <c r="N44" s="1129">
        <v>9240</v>
      </c>
      <c r="O44" s="1129">
        <v>9890</v>
      </c>
      <c r="P44" s="1129">
        <v>9920</v>
      </c>
      <c r="Q44" s="1129">
        <v>9800</v>
      </c>
      <c r="R44" s="1129">
        <v>9410</v>
      </c>
      <c r="S44" s="1129">
        <v>9640</v>
      </c>
      <c r="T44" s="1129">
        <v>9810</v>
      </c>
      <c r="U44" s="1129">
        <v>9700</v>
      </c>
      <c r="V44" s="1132">
        <v>9780</v>
      </c>
      <c r="W44" s="1133">
        <v>2790</v>
      </c>
      <c r="X44" s="1134">
        <v>9030</v>
      </c>
      <c r="Y44" s="1135">
        <v>9030</v>
      </c>
      <c r="AB44" s="306"/>
      <c r="AC44" s="304"/>
      <c r="AD44" s="307"/>
      <c r="AE44" s="305"/>
      <c r="AF44" s="305"/>
      <c r="AG44" s="305"/>
      <c r="AH44" s="305"/>
      <c r="AI44" s="305"/>
      <c r="AJ44" s="305"/>
      <c r="AK44" s="305"/>
      <c r="AL44" s="305"/>
      <c r="AM44" s="305"/>
      <c r="AN44" s="305"/>
      <c r="AO44" s="305"/>
      <c r="AP44" s="305"/>
      <c r="AQ44" s="305"/>
      <c r="AR44" s="305"/>
      <c r="AS44" s="305"/>
      <c r="AT44" s="305"/>
      <c r="AU44" s="305"/>
      <c r="AV44" s="305"/>
      <c r="AW44" s="305"/>
    </row>
    <row r="45" spans="1:61" ht="15.5">
      <c r="A45" s="336"/>
      <c r="B45" s="134"/>
      <c r="C45" s="134"/>
      <c r="D45" s="134"/>
      <c r="J45" s="92"/>
      <c r="K45" s="92"/>
      <c r="L45" s="81"/>
      <c r="M45" s="81"/>
      <c r="N45" s="81"/>
      <c r="O45" s="81"/>
      <c r="T45" s="71"/>
      <c r="AB45" s="306"/>
      <c r="AC45" s="304"/>
      <c r="AD45" s="307"/>
      <c r="AE45" s="305"/>
      <c r="AF45" s="305"/>
      <c r="AG45" s="305"/>
      <c r="AH45" s="305"/>
      <c r="AI45" s="305"/>
      <c r="AJ45" s="305"/>
      <c r="AK45" s="305"/>
      <c r="AL45" s="305"/>
      <c r="AM45" s="305"/>
      <c r="AN45" s="305"/>
      <c r="AO45" s="305"/>
      <c r="AP45" s="305"/>
      <c r="AQ45" s="305"/>
      <c r="AR45" s="305"/>
      <c r="AS45" s="305"/>
      <c r="AT45" s="305"/>
      <c r="AU45" s="305"/>
      <c r="AV45" s="305"/>
      <c r="AW45" s="305"/>
    </row>
    <row r="46" spans="1:61" ht="17.5">
      <c r="A46" s="336"/>
      <c r="C46" s="155"/>
      <c r="D46" s="155"/>
      <c r="E46" s="93"/>
      <c r="F46" s="93"/>
      <c r="G46" s="93"/>
      <c r="H46" s="93"/>
      <c r="I46" s="93"/>
      <c r="J46" s="94"/>
      <c r="K46" s="95"/>
      <c r="L46" s="103"/>
      <c r="M46" s="73"/>
      <c r="N46" s="74"/>
      <c r="O46" s="74"/>
      <c r="P46" s="74"/>
      <c r="Q46" s="74"/>
      <c r="R46" s="74"/>
      <c r="S46" s="74"/>
      <c r="T46" s="74"/>
      <c r="U46" s="74"/>
      <c r="V46" s="74"/>
      <c r="W46" s="74"/>
      <c r="X46" s="74"/>
      <c r="Y46" s="74"/>
      <c r="AB46" s="306"/>
      <c r="AC46" s="304"/>
      <c r="AD46" s="307"/>
      <c r="AE46" s="305"/>
      <c r="AF46" s="305"/>
      <c r="AG46" s="305"/>
      <c r="AH46" s="305"/>
      <c r="AI46" s="305"/>
      <c r="AJ46" s="305"/>
      <c r="AK46" s="305"/>
      <c r="AL46" s="305"/>
      <c r="AM46" s="305"/>
      <c r="AN46" s="305"/>
      <c r="AO46" s="305"/>
      <c r="AP46" s="305"/>
      <c r="AQ46" s="305"/>
      <c r="AR46" s="305"/>
      <c r="AS46" s="305"/>
      <c r="AT46" s="305"/>
      <c r="AU46" s="305"/>
      <c r="AV46" s="305"/>
      <c r="AW46" s="305"/>
    </row>
    <row r="47" spans="1:61" ht="17.5">
      <c r="A47" s="337"/>
      <c r="C47" s="155"/>
      <c r="D47" s="155"/>
      <c r="E47" s="93"/>
      <c r="F47" s="93"/>
      <c r="G47" s="93"/>
      <c r="H47" s="93"/>
      <c r="I47" s="93"/>
      <c r="J47" s="94"/>
      <c r="K47" s="95"/>
      <c r="L47" s="103"/>
      <c r="M47" s="73"/>
      <c r="N47" s="75"/>
      <c r="O47" s="75"/>
      <c r="P47" s="74"/>
      <c r="Q47" s="74"/>
      <c r="R47" s="74"/>
      <c r="S47" s="74"/>
      <c r="T47" s="74"/>
      <c r="U47" s="74"/>
      <c r="V47" s="74"/>
      <c r="W47" s="74"/>
      <c r="X47" s="74"/>
      <c r="Y47" s="74"/>
      <c r="AA47" s="73"/>
      <c r="AB47" s="306"/>
      <c r="AC47" s="304"/>
      <c r="AD47" s="307"/>
      <c r="AE47" s="317"/>
      <c r="AF47" s="317"/>
      <c r="AG47" s="305"/>
      <c r="AH47" s="305"/>
      <c r="AI47" s="305"/>
      <c r="AJ47" s="309"/>
      <c r="AK47" s="305"/>
      <c r="AL47" s="305"/>
      <c r="AM47" s="306"/>
      <c r="AN47" s="306"/>
      <c r="AO47" s="305"/>
      <c r="AP47" s="305"/>
      <c r="AQ47" s="305"/>
      <c r="AR47" s="305"/>
      <c r="AS47" s="305"/>
      <c r="AT47" s="305"/>
      <c r="AU47" s="305"/>
      <c r="AV47" s="305"/>
      <c r="AW47" s="305"/>
    </row>
    <row r="48" spans="1:61" ht="15" customHeight="1">
      <c r="A48" s="155"/>
      <c r="C48" s="155"/>
      <c r="D48" s="155"/>
      <c r="E48" s="93"/>
      <c r="F48" s="93"/>
      <c r="G48" s="93"/>
      <c r="H48" s="93"/>
      <c r="I48" s="93"/>
      <c r="J48" s="94"/>
      <c r="K48" s="95"/>
      <c r="L48" s="103"/>
      <c r="M48" s="73"/>
      <c r="N48" s="75"/>
      <c r="O48" s="75"/>
      <c r="P48" s="74"/>
      <c r="Q48" s="74"/>
      <c r="R48" s="74"/>
      <c r="S48" s="74"/>
      <c r="T48" s="74"/>
      <c r="U48" s="74"/>
      <c r="V48" s="74"/>
      <c r="W48" s="74"/>
      <c r="X48" s="74"/>
      <c r="Y48" s="74"/>
      <c r="AA48" s="73"/>
      <c r="AB48" s="306"/>
      <c r="AC48" s="304"/>
      <c r="AD48" s="307"/>
      <c r="AE48" s="317"/>
      <c r="AF48" s="317"/>
      <c r="AG48" s="305"/>
      <c r="AH48" s="305"/>
      <c r="AI48" s="305"/>
      <c r="AJ48" s="309"/>
      <c r="AK48" s="305"/>
      <c r="AL48" s="305"/>
      <c r="AM48" s="306"/>
      <c r="AN48" s="306"/>
      <c r="AO48" s="305"/>
      <c r="AP48" s="305"/>
      <c r="AQ48" s="305"/>
      <c r="AR48" s="305"/>
      <c r="AS48" s="305"/>
      <c r="AT48" s="305"/>
      <c r="AU48" s="305"/>
      <c r="AV48" s="305"/>
      <c r="AW48" s="305"/>
    </row>
    <row r="49" spans="1:52" ht="15" customHeight="1">
      <c r="A49" s="1042"/>
      <c r="B49" s="96"/>
      <c r="C49" s="96"/>
      <c r="D49" s="96"/>
      <c r="E49" s="96"/>
      <c r="F49" s="96"/>
      <c r="G49" s="96"/>
      <c r="H49" s="96"/>
      <c r="I49" s="96"/>
      <c r="J49" s="96"/>
      <c r="K49" s="391"/>
      <c r="L49" s="72"/>
      <c r="M49" s="332"/>
      <c r="N49" s="75"/>
      <c r="O49" s="75"/>
      <c r="P49" s="75"/>
      <c r="Q49" s="75"/>
      <c r="R49" s="75"/>
      <c r="S49" s="75"/>
      <c r="T49" s="75"/>
      <c r="U49" s="75"/>
      <c r="V49" s="75"/>
      <c r="W49" s="75"/>
      <c r="X49" s="75"/>
      <c r="Y49" s="75"/>
      <c r="Z49" s="72"/>
      <c r="AA49" s="332"/>
      <c r="AB49" s="306"/>
      <c r="AC49" s="392"/>
      <c r="AD49" s="318"/>
      <c r="AE49" s="393"/>
      <c r="AF49" s="394"/>
      <c r="AG49" s="318"/>
      <c r="AH49" s="318"/>
      <c r="AI49" s="318"/>
      <c r="AJ49" s="395"/>
      <c r="AK49" s="305"/>
      <c r="AL49" s="102"/>
      <c r="AM49" s="179"/>
      <c r="AN49" s="304"/>
      <c r="AO49" s="102"/>
      <c r="AP49" s="102"/>
      <c r="AQ49" s="102"/>
      <c r="AR49" s="102"/>
      <c r="AS49" s="102"/>
      <c r="AT49" s="305"/>
      <c r="AU49" s="305"/>
      <c r="AV49" s="305"/>
      <c r="AW49" s="305"/>
    </row>
    <row r="50" spans="1:52" ht="22.5" customHeight="1">
      <c r="J50" s="73"/>
      <c r="K50" s="177"/>
      <c r="L50" s="397"/>
      <c r="M50" s="397"/>
      <c r="N50" s="397"/>
      <c r="O50" s="397"/>
      <c r="P50" s="177"/>
      <c r="Q50" s="177"/>
      <c r="R50" s="177"/>
      <c r="S50" s="177"/>
      <c r="T50" s="177"/>
      <c r="U50" s="177"/>
      <c r="V50" s="177"/>
      <c r="W50" s="177"/>
      <c r="X50" s="177"/>
      <c r="Y50" s="177"/>
      <c r="Z50" s="177"/>
      <c r="AA50" s="177"/>
      <c r="AC50" s="177"/>
      <c r="AD50" s="177"/>
      <c r="AE50" s="398"/>
      <c r="AF50" s="177"/>
      <c r="AG50" s="177"/>
      <c r="AH50" s="177"/>
      <c r="AI50" s="177"/>
      <c r="AJ50" s="177"/>
      <c r="AK50" s="390"/>
      <c r="AL50" s="179"/>
      <c r="AM50" s="111"/>
      <c r="AN50" s="102"/>
      <c r="AO50" s="102"/>
      <c r="AP50" s="102"/>
      <c r="AQ50" s="102"/>
      <c r="AR50" s="102"/>
      <c r="AS50" s="102"/>
      <c r="AT50" s="102"/>
      <c r="AU50" s="102"/>
      <c r="AW50" s="305"/>
    </row>
    <row r="51" spans="1:52" ht="15" customHeight="1">
      <c r="J51" s="73"/>
      <c r="K51" s="177"/>
      <c r="L51" s="399"/>
      <c r="M51" s="399"/>
      <c r="N51" s="399"/>
      <c r="O51" s="399"/>
      <c r="P51" s="399"/>
      <c r="Q51" s="399"/>
      <c r="R51" s="399"/>
      <c r="S51" s="399"/>
      <c r="T51" s="399"/>
      <c r="U51" s="399"/>
      <c r="V51" s="399"/>
      <c r="W51" s="400"/>
      <c r="X51" s="400"/>
      <c r="Y51" s="401"/>
      <c r="Z51" s="402"/>
      <c r="AA51" s="177"/>
      <c r="AB51" s="306"/>
      <c r="AC51" s="306"/>
      <c r="AD51" s="306"/>
      <c r="AE51" s="403"/>
      <c r="AF51" s="306"/>
      <c r="AG51" s="306"/>
      <c r="AH51" s="306"/>
      <c r="AI51" s="306"/>
      <c r="AJ51" s="306"/>
      <c r="AK51" s="390"/>
      <c r="AL51" s="179"/>
      <c r="AM51" s="304"/>
      <c r="AN51" s="102"/>
      <c r="AO51" s="102"/>
      <c r="AP51" s="102"/>
      <c r="AQ51" s="102"/>
      <c r="AR51" s="102"/>
      <c r="AS51" s="102"/>
      <c r="AT51" s="102"/>
      <c r="AU51" s="102"/>
      <c r="AV51" s="305"/>
      <c r="AW51" s="305"/>
    </row>
    <row r="52" spans="1:52" ht="15" customHeight="1">
      <c r="J52" s="73"/>
      <c r="K52" s="177"/>
      <c r="L52" s="224"/>
      <c r="M52" s="224"/>
      <c r="N52" s="224"/>
      <c r="O52" s="224"/>
      <c r="P52" s="224"/>
      <c r="Q52" s="224"/>
      <c r="R52" s="224"/>
      <c r="S52" s="224"/>
      <c r="T52" s="224"/>
      <c r="U52" s="224"/>
      <c r="V52" s="224"/>
      <c r="W52" s="404"/>
      <c r="X52" s="404"/>
      <c r="Y52" s="177"/>
      <c r="Z52" s="177"/>
      <c r="AA52" s="178"/>
      <c r="AB52" s="178"/>
      <c r="AC52" s="178"/>
      <c r="AD52" s="306"/>
      <c r="AE52" s="403"/>
      <c r="AF52" s="306"/>
      <c r="AG52" s="306"/>
      <c r="AH52" s="306"/>
      <c r="AI52" s="306"/>
      <c r="AJ52" s="306"/>
      <c r="AK52" s="390"/>
      <c r="AL52" s="179"/>
      <c r="AM52" s="304"/>
      <c r="AN52" s="102"/>
      <c r="AO52" s="102"/>
      <c r="AP52" s="102"/>
      <c r="AQ52" s="102"/>
      <c r="AR52" s="102"/>
      <c r="AS52" s="102"/>
      <c r="AT52" s="102"/>
      <c r="AU52" s="102"/>
      <c r="AV52" s="305"/>
      <c r="AW52" s="305"/>
    </row>
    <row r="53" spans="1:52" ht="15" customHeight="1">
      <c r="J53" s="73"/>
      <c r="K53" s="177"/>
      <c r="L53" s="177"/>
      <c r="M53" s="177"/>
      <c r="N53" s="177"/>
      <c r="O53" s="177"/>
      <c r="P53" s="177"/>
      <c r="Q53" s="177"/>
      <c r="R53" s="177"/>
      <c r="S53" s="177"/>
      <c r="T53" s="225"/>
      <c r="U53" s="177"/>
      <c r="V53" s="225"/>
      <c r="W53" s="225"/>
      <c r="X53" s="225"/>
      <c r="Y53" s="177"/>
      <c r="Z53" s="177"/>
      <c r="AA53" s="178"/>
      <c r="AB53" s="178"/>
      <c r="AC53" s="178"/>
      <c r="AD53" s="178"/>
      <c r="AE53" s="405"/>
      <c r="AF53" s="177"/>
      <c r="AG53" s="177"/>
      <c r="AH53" s="177"/>
      <c r="AI53" s="177"/>
      <c r="AJ53" s="177"/>
      <c r="AK53" s="390"/>
      <c r="AL53" s="179"/>
      <c r="AM53" s="111"/>
      <c r="AN53" s="102"/>
      <c r="AO53" s="102"/>
      <c r="AP53" s="102"/>
      <c r="AQ53" s="102"/>
      <c r="AR53" s="102"/>
      <c r="AS53" s="102"/>
      <c r="AT53" s="102"/>
      <c r="AU53" s="102"/>
      <c r="AW53" s="305"/>
    </row>
    <row r="54" spans="1:52" ht="15" customHeight="1">
      <c r="J54" s="73"/>
      <c r="K54" s="177"/>
      <c r="L54" s="406"/>
      <c r="M54" s="226"/>
      <c r="N54" s="226"/>
      <c r="O54" s="226"/>
      <c r="P54" s="226"/>
      <c r="Q54" s="226"/>
      <c r="R54" s="226"/>
      <c r="S54" s="226"/>
      <c r="T54" s="226"/>
      <c r="U54" s="226"/>
      <c r="V54" s="226"/>
      <c r="W54" s="226"/>
      <c r="X54" s="226"/>
      <c r="Y54" s="177"/>
      <c r="Z54" s="177"/>
      <c r="AA54" s="178"/>
      <c r="AB54" s="178"/>
      <c r="AC54" s="178"/>
      <c r="AD54" s="178"/>
      <c r="AE54" s="405"/>
      <c r="AF54" s="178"/>
      <c r="AG54" s="177"/>
      <c r="AH54" s="178"/>
      <c r="AI54" s="177"/>
      <c r="AJ54" s="177"/>
      <c r="AK54" s="390"/>
      <c r="AL54" s="179"/>
      <c r="AM54" s="111"/>
      <c r="AN54" s="102"/>
      <c r="AO54" s="102"/>
      <c r="AP54" s="102"/>
      <c r="AQ54" s="102"/>
      <c r="AR54" s="102"/>
      <c r="AS54" s="102"/>
      <c r="AT54" s="102"/>
      <c r="AU54" s="102"/>
      <c r="AV54" s="102"/>
      <c r="AW54" s="305"/>
    </row>
    <row r="55" spans="1:52" ht="15.5">
      <c r="J55" s="73"/>
      <c r="K55" s="177"/>
      <c r="L55" s="406"/>
      <c r="M55" s="226"/>
      <c r="N55" s="226"/>
      <c r="O55" s="226"/>
      <c r="P55" s="226"/>
      <c r="Q55" s="226"/>
      <c r="R55" s="226"/>
      <c r="S55" s="226"/>
      <c r="T55" s="226"/>
      <c r="U55" s="226"/>
      <c r="V55" s="226"/>
      <c r="W55" s="226"/>
      <c r="X55" s="226"/>
      <c r="Y55" s="177"/>
      <c r="Z55" s="177"/>
      <c r="AA55" s="178"/>
      <c r="AB55" s="178"/>
      <c r="AC55" s="178"/>
      <c r="AD55" s="178"/>
      <c r="AE55" s="405"/>
      <c r="AF55" s="178"/>
      <c r="AG55" s="178"/>
      <c r="AH55" s="178"/>
      <c r="AI55" s="177"/>
      <c r="AJ55" s="177"/>
      <c r="AK55" s="390"/>
      <c r="AL55" s="179"/>
      <c r="AM55" s="111"/>
      <c r="AN55" s="102"/>
      <c r="AO55" s="102"/>
      <c r="AP55" s="102"/>
      <c r="AQ55" s="102"/>
      <c r="AR55" s="102"/>
      <c r="AS55" s="102"/>
      <c r="AT55" s="102"/>
      <c r="AU55" s="102"/>
      <c r="AV55" s="102"/>
      <c r="AW55" s="305"/>
    </row>
    <row r="56" spans="1:52" ht="18" customHeight="1">
      <c r="J56" s="73"/>
      <c r="K56" s="177"/>
      <c r="L56" s="406"/>
      <c r="M56" s="226"/>
      <c r="N56" s="226"/>
      <c r="O56" s="226"/>
      <c r="P56" s="226"/>
      <c r="Q56" s="226"/>
      <c r="R56" s="226"/>
      <c r="S56" s="226"/>
      <c r="T56" s="226"/>
      <c r="U56" s="226"/>
      <c r="V56" s="226"/>
      <c r="W56" s="226"/>
      <c r="X56" s="226"/>
      <c r="Y56" s="177"/>
      <c r="Z56" s="177"/>
      <c r="AA56" s="178"/>
      <c r="AB56" s="178"/>
      <c r="AC56" s="178"/>
      <c r="AD56" s="178"/>
      <c r="AE56" s="405"/>
      <c r="AF56" s="178"/>
      <c r="AG56" s="178"/>
      <c r="AH56" s="178"/>
      <c r="AI56" s="177"/>
      <c r="AJ56" s="177"/>
      <c r="AK56" s="390"/>
      <c r="AL56" s="179"/>
      <c r="AM56" s="111"/>
      <c r="AN56" s="102"/>
      <c r="AO56" s="102"/>
      <c r="AP56" s="102"/>
      <c r="AQ56" s="102"/>
      <c r="AR56" s="102"/>
      <c r="AS56" s="102"/>
      <c r="AT56" s="102"/>
      <c r="AU56" s="102"/>
      <c r="AV56" s="102"/>
      <c r="AW56" s="305"/>
    </row>
    <row r="57" spans="1:52" ht="15.5">
      <c r="J57" s="73"/>
      <c r="K57" s="177"/>
      <c r="L57" s="406"/>
      <c r="M57" s="226"/>
      <c r="N57" s="226"/>
      <c r="O57" s="226"/>
      <c r="P57" s="226"/>
      <c r="Q57" s="226"/>
      <c r="R57" s="226"/>
      <c r="S57" s="226"/>
      <c r="T57" s="226"/>
      <c r="U57" s="226"/>
      <c r="V57" s="226"/>
      <c r="W57" s="226"/>
      <c r="X57" s="226"/>
      <c r="Y57" s="177"/>
      <c r="Z57" s="177"/>
      <c r="AA57" s="178"/>
      <c r="AB57" s="178"/>
      <c r="AC57" s="178"/>
      <c r="AD57" s="178"/>
      <c r="AE57" s="405"/>
      <c r="AF57" s="178"/>
      <c r="AG57" s="178"/>
      <c r="AH57" s="178"/>
      <c r="AI57" s="177"/>
      <c r="AJ57" s="177"/>
      <c r="AK57" s="390"/>
      <c r="AL57" s="179"/>
      <c r="AM57" s="111"/>
      <c r="AN57" s="102"/>
      <c r="AO57" s="102"/>
      <c r="AP57" s="102"/>
      <c r="AQ57" s="102"/>
      <c r="AR57" s="102"/>
      <c r="AS57" s="102"/>
      <c r="AT57" s="102"/>
      <c r="AU57" s="102"/>
      <c r="AV57" s="102"/>
      <c r="AW57" s="305"/>
    </row>
    <row r="58" spans="1:52" ht="15.5">
      <c r="J58" s="73"/>
      <c r="K58" s="177"/>
      <c r="L58" s="406"/>
      <c r="M58" s="226"/>
      <c r="N58" s="226"/>
      <c r="O58" s="226"/>
      <c r="P58" s="226"/>
      <c r="Q58" s="226"/>
      <c r="R58" s="226"/>
      <c r="S58" s="226"/>
      <c r="T58" s="226"/>
      <c r="U58" s="226"/>
      <c r="V58" s="226"/>
      <c r="W58" s="226"/>
      <c r="X58" s="226"/>
      <c r="Y58" s="177"/>
      <c r="Z58" s="177"/>
      <c r="AA58" s="178"/>
      <c r="AB58" s="178"/>
      <c r="AC58" s="178"/>
      <c r="AD58" s="178"/>
      <c r="AE58" s="405"/>
      <c r="AF58" s="178"/>
      <c r="AG58" s="178"/>
      <c r="AH58" s="178"/>
      <c r="AI58" s="177"/>
      <c r="AJ58" s="177"/>
      <c r="AK58" s="390"/>
      <c r="AL58" s="179"/>
      <c r="AM58" s="111"/>
      <c r="AN58" s="102"/>
      <c r="AO58" s="102"/>
      <c r="AP58" s="102"/>
      <c r="AQ58" s="102"/>
      <c r="AR58" s="102"/>
      <c r="AS58" s="102"/>
      <c r="AT58" s="102"/>
      <c r="AU58" s="102"/>
      <c r="AV58" s="102"/>
      <c r="AW58" s="305"/>
    </row>
    <row r="59" spans="1:52" ht="15.5">
      <c r="J59" s="73"/>
      <c r="K59" s="177"/>
      <c r="L59" s="226"/>
      <c r="M59" s="226"/>
      <c r="N59" s="226"/>
      <c r="O59" s="226"/>
      <c r="P59" s="226"/>
      <c r="Q59" s="226"/>
      <c r="R59" s="226"/>
      <c r="S59" s="226"/>
      <c r="T59" s="226"/>
      <c r="U59" s="226"/>
      <c r="V59" s="226"/>
      <c r="W59" s="226"/>
      <c r="X59" s="226"/>
      <c r="Y59" s="177"/>
      <c r="Z59" s="177"/>
      <c r="AA59" s="178"/>
      <c r="AB59" s="178"/>
      <c r="AC59" s="178"/>
      <c r="AD59" s="178"/>
      <c r="AE59" s="405"/>
      <c r="AF59" s="178"/>
      <c r="AG59" s="178"/>
      <c r="AH59" s="178"/>
      <c r="AI59" s="177"/>
      <c r="AJ59" s="177"/>
      <c r="AK59" s="76"/>
      <c r="AL59" s="177"/>
      <c r="AM59" s="111"/>
      <c r="AS59" s="102"/>
      <c r="AT59" s="102"/>
      <c r="AU59" s="102"/>
      <c r="AV59" s="102"/>
      <c r="AW59" s="305"/>
    </row>
    <row r="60" spans="1:52" ht="15.5">
      <c r="J60" s="73"/>
      <c r="K60" s="177"/>
      <c r="L60" s="226"/>
      <c r="M60" s="226"/>
      <c r="N60" s="226"/>
      <c r="O60" s="226"/>
      <c r="P60" s="226"/>
      <c r="Q60" s="226"/>
      <c r="R60" s="226"/>
      <c r="S60" s="226"/>
      <c r="T60" s="226"/>
      <c r="U60" s="226"/>
      <c r="V60" s="226"/>
      <c r="W60" s="226"/>
      <c r="X60" s="226"/>
      <c r="Y60" s="177"/>
      <c r="Z60" s="177"/>
      <c r="AA60" s="178"/>
      <c r="AB60" s="178"/>
      <c r="AC60" s="178"/>
      <c r="AD60" s="178"/>
      <c r="AE60" s="405"/>
      <c r="AF60" s="178"/>
      <c r="AG60" s="178"/>
      <c r="AH60" s="178"/>
      <c r="AI60" s="177"/>
      <c r="AJ60" s="177"/>
      <c r="AK60" s="76"/>
      <c r="AL60" s="177"/>
      <c r="AM60" s="111"/>
      <c r="AV60" s="102"/>
    </row>
    <row r="61" spans="1:52" ht="15.5">
      <c r="J61" s="73"/>
      <c r="K61" s="177"/>
      <c r="L61" s="406"/>
      <c r="M61" s="226"/>
      <c r="N61" s="226"/>
      <c r="O61" s="226"/>
      <c r="P61" s="226"/>
      <c r="Q61" s="226"/>
      <c r="R61" s="226"/>
      <c r="S61" s="226"/>
      <c r="T61" s="226"/>
      <c r="U61" s="226"/>
      <c r="V61" s="226"/>
      <c r="W61" s="226"/>
      <c r="X61" s="226"/>
      <c r="Y61" s="177"/>
      <c r="Z61" s="177"/>
      <c r="AA61" s="177"/>
      <c r="AD61" s="177"/>
      <c r="AE61" s="177"/>
      <c r="AF61" s="177"/>
      <c r="AG61" s="177"/>
      <c r="AH61" s="177"/>
      <c r="AI61" s="177"/>
      <c r="AJ61" s="177"/>
      <c r="AK61" s="76"/>
      <c r="AL61" s="102"/>
      <c r="AM61" s="102"/>
      <c r="AN61" s="102"/>
      <c r="AO61" s="102"/>
      <c r="AP61" s="102"/>
      <c r="AW61" s="305"/>
    </row>
    <row r="62" spans="1:52" ht="15.5">
      <c r="J62" s="73"/>
      <c r="K62" s="177"/>
      <c r="L62" s="407"/>
      <c r="M62" s="407"/>
      <c r="N62" s="407"/>
      <c r="O62" s="407"/>
      <c r="P62" s="407"/>
      <c r="Q62" s="407"/>
      <c r="R62" s="407"/>
      <c r="S62" s="407"/>
      <c r="T62" s="407"/>
      <c r="U62" s="407"/>
      <c r="V62" s="407"/>
      <c r="W62" s="361"/>
      <c r="X62" s="361"/>
      <c r="Y62" s="177"/>
      <c r="Z62" s="178"/>
      <c r="AA62" s="177"/>
      <c r="AD62" s="177"/>
      <c r="AE62" s="177"/>
      <c r="AF62" s="177"/>
      <c r="AG62" s="177"/>
      <c r="AH62" s="177"/>
      <c r="AI62" s="177"/>
      <c r="AJ62" s="177"/>
      <c r="AK62" s="76"/>
      <c r="AL62" s="102"/>
      <c r="AM62" s="102"/>
      <c r="AN62" s="102"/>
      <c r="AO62" s="102"/>
      <c r="AP62" s="102"/>
      <c r="AW62" s="305"/>
    </row>
    <row r="63" spans="1:52">
      <c r="J63" s="73"/>
      <c r="K63" s="177"/>
      <c r="L63" s="177"/>
      <c r="M63" s="177"/>
      <c r="N63" s="177"/>
      <c r="O63" s="177"/>
      <c r="P63" s="177"/>
      <c r="Q63" s="177"/>
      <c r="R63" s="177"/>
      <c r="S63" s="177"/>
      <c r="T63" s="177"/>
      <c r="U63" s="177"/>
      <c r="V63" s="177"/>
      <c r="W63" s="177"/>
      <c r="X63" s="177"/>
      <c r="Y63" s="177"/>
      <c r="Z63" s="178"/>
      <c r="AA63" s="177"/>
      <c r="AD63" s="177"/>
      <c r="AE63" s="177"/>
      <c r="AF63" s="177"/>
      <c r="AG63" s="177"/>
      <c r="AH63" s="177"/>
      <c r="AI63" s="177"/>
      <c r="AJ63" s="177"/>
      <c r="AK63" s="76"/>
      <c r="AL63" s="102"/>
      <c r="AM63" s="102"/>
      <c r="AN63" s="102"/>
      <c r="AO63" s="102"/>
      <c r="AP63" s="102"/>
    </row>
    <row r="64" spans="1:52">
      <c r="J64" s="73"/>
      <c r="K64" s="177"/>
      <c r="L64" s="177"/>
      <c r="M64" s="177"/>
      <c r="N64" s="177"/>
      <c r="O64" s="177"/>
      <c r="P64" s="177"/>
      <c r="Q64" s="177"/>
      <c r="R64" s="177"/>
      <c r="S64" s="177"/>
      <c r="T64" s="177"/>
      <c r="U64" s="177"/>
      <c r="V64" s="408"/>
      <c r="W64" s="177"/>
      <c r="X64" s="177"/>
      <c r="Y64" s="177"/>
      <c r="Z64" s="178"/>
      <c r="AA64" s="177"/>
      <c r="AD64" s="177"/>
      <c r="AE64" s="177"/>
      <c r="AF64" s="177"/>
      <c r="AG64" s="177"/>
      <c r="AH64" s="177"/>
      <c r="AI64" s="177"/>
      <c r="AJ64" s="177"/>
      <c r="AK64" s="76"/>
      <c r="AW64" s="102"/>
      <c r="AX64" s="102"/>
      <c r="AY64" s="102"/>
      <c r="AZ64" s="102"/>
    </row>
    <row r="65" spans="10:52">
      <c r="J65" s="73"/>
      <c r="K65" s="177"/>
      <c r="L65" s="177"/>
      <c r="M65" s="177"/>
      <c r="N65" s="177"/>
      <c r="O65" s="177"/>
      <c r="P65" s="177"/>
      <c r="Q65" s="177"/>
      <c r="R65" s="177"/>
      <c r="S65" s="177"/>
      <c r="T65" s="177"/>
      <c r="U65" s="177"/>
      <c r="V65" s="177"/>
      <c r="W65" s="177"/>
      <c r="X65" s="177"/>
      <c r="Y65" s="177"/>
      <c r="Z65" s="178"/>
      <c r="AA65" s="177"/>
      <c r="AD65" s="177"/>
      <c r="AE65" s="177"/>
      <c r="AF65" s="177"/>
      <c r="AG65" s="177"/>
      <c r="AH65" s="177"/>
      <c r="AI65" s="177"/>
      <c r="AJ65" s="177"/>
      <c r="AK65" s="76"/>
      <c r="AW65" s="102"/>
      <c r="AX65" s="102"/>
      <c r="AY65" s="102"/>
      <c r="AZ65" s="102"/>
    </row>
    <row r="66" spans="10:52">
      <c r="K66" s="81"/>
      <c r="L66" s="79"/>
      <c r="M66" s="79"/>
      <c r="N66" s="79"/>
      <c r="O66" s="79"/>
      <c r="P66" s="79"/>
      <c r="Q66" s="79"/>
      <c r="R66" s="79"/>
      <c r="S66" s="200"/>
      <c r="T66" s="80"/>
      <c r="U66" s="81"/>
      <c r="V66" s="81"/>
      <c r="W66" s="81"/>
      <c r="X66" s="80"/>
      <c r="Y66" s="80"/>
      <c r="Z66" s="396"/>
      <c r="AA66" s="81"/>
      <c r="AD66" s="200"/>
      <c r="AE66" s="81"/>
      <c r="AF66" s="81"/>
      <c r="AG66" s="81"/>
      <c r="AH66" s="81"/>
      <c r="AI66" s="81"/>
      <c r="AJ66" s="81"/>
      <c r="AW66" s="102"/>
      <c r="AX66" s="102"/>
      <c r="AY66" s="102"/>
      <c r="AZ66" s="102"/>
    </row>
    <row r="67" spans="10:52">
      <c r="L67" s="75"/>
      <c r="M67" s="74"/>
      <c r="N67" s="74"/>
      <c r="O67" s="74"/>
      <c r="P67" s="74"/>
      <c r="Q67" s="74"/>
      <c r="R67" s="74"/>
      <c r="S67" s="76"/>
      <c r="T67" s="72"/>
      <c r="X67" s="80"/>
      <c r="Y67" s="80"/>
      <c r="Z67" s="85"/>
      <c r="AD67" s="76"/>
      <c r="AW67" s="102"/>
      <c r="AX67" s="102"/>
      <c r="AY67" s="102"/>
      <c r="AZ67" s="102"/>
    </row>
    <row r="68" spans="10:52">
      <c r="L68" s="75"/>
      <c r="M68" s="74"/>
      <c r="N68" s="74"/>
      <c r="O68" s="74"/>
      <c r="P68" s="74"/>
      <c r="Q68" s="74"/>
      <c r="R68" s="74"/>
      <c r="S68" s="76"/>
      <c r="T68" s="72"/>
      <c r="U68" s="72"/>
      <c r="X68" s="81"/>
      <c r="Y68" s="81"/>
      <c r="Z68" s="85"/>
      <c r="AD68" s="76"/>
      <c r="AW68" s="102"/>
      <c r="AX68" s="102"/>
      <c r="AY68" s="102"/>
      <c r="AZ68" s="102"/>
    </row>
    <row r="69" spans="10:52">
      <c r="L69" s="177"/>
      <c r="M69" s="76"/>
      <c r="P69" s="177"/>
      <c r="Q69" s="111"/>
      <c r="R69" s="76"/>
      <c r="T69" s="73"/>
      <c r="U69" s="177"/>
      <c r="V69" s="76"/>
      <c r="Z69" s="85"/>
      <c r="AD69" s="76"/>
      <c r="AW69" s="102"/>
      <c r="AX69" s="102"/>
      <c r="AY69" s="102"/>
      <c r="AZ69" s="102"/>
    </row>
    <row r="70" spans="10:52">
      <c r="L70" s="81"/>
      <c r="N70" s="85"/>
      <c r="P70" s="177"/>
      <c r="Q70" s="111"/>
      <c r="R70" s="76"/>
      <c r="T70" s="71"/>
      <c r="U70" s="81"/>
      <c r="AB70" s="71"/>
      <c r="AC70" s="71"/>
      <c r="AL70" s="102"/>
      <c r="AM70" s="102"/>
      <c r="AN70" s="102"/>
      <c r="AO70" s="102"/>
    </row>
    <row r="71" spans="10:52">
      <c r="N71" s="85"/>
      <c r="O71" s="221"/>
      <c r="P71" s="177"/>
      <c r="Q71" s="76"/>
      <c r="Z71" s="85"/>
      <c r="AL71" s="102"/>
      <c r="AM71" s="102"/>
      <c r="AN71" s="102"/>
      <c r="AO71" s="102"/>
    </row>
    <row r="72" spans="10:52" ht="15" customHeight="1">
      <c r="O72" s="220"/>
      <c r="P72" s="178"/>
      <c r="Q72" s="222"/>
      <c r="S72" s="82"/>
      <c r="T72" s="71"/>
      <c r="W72" s="85"/>
      <c r="X72" s="85"/>
      <c r="Y72" s="85"/>
      <c r="AA72" s="177"/>
      <c r="AB72" s="111"/>
      <c r="AC72" s="71"/>
    </row>
    <row r="73" spans="10:52" ht="15" customHeight="1">
      <c r="O73" s="220"/>
      <c r="P73" s="178"/>
      <c r="Q73" s="222"/>
      <c r="R73" s="85"/>
      <c r="S73" s="85"/>
      <c r="T73" s="71"/>
      <c r="W73" s="85"/>
      <c r="X73" s="85"/>
      <c r="Y73" s="85"/>
      <c r="AA73" s="177"/>
      <c r="AB73" s="111"/>
      <c r="AC73" s="71"/>
    </row>
    <row r="74" spans="10:52" ht="12.75" customHeight="1">
      <c r="O74" s="220"/>
      <c r="P74" s="178"/>
      <c r="Q74" s="222"/>
      <c r="R74" s="85"/>
      <c r="S74" s="85"/>
      <c r="T74" s="85"/>
      <c r="W74" s="85"/>
      <c r="X74" s="85"/>
      <c r="Y74" s="85"/>
      <c r="AA74" s="177"/>
      <c r="AB74" s="111"/>
      <c r="AC74" s="71"/>
    </row>
    <row r="75" spans="10:52" ht="14.25" customHeight="1">
      <c r="O75" s="220"/>
      <c r="P75" s="178"/>
      <c r="Q75" s="222"/>
      <c r="R75" s="85"/>
      <c r="S75" s="85"/>
      <c r="T75" s="85"/>
      <c r="W75" s="85"/>
      <c r="X75" s="85"/>
      <c r="Y75" s="85"/>
      <c r="AA75" s="177"/>
      <c r="AB75" s="111"/>
      <c r="AC75" s="71"/>
    </row>
    <row r="76" spans="10:52" ht="15" customHeight="1">
      <c r="O76" s="220"/>
      <c r="P76" s="178"/>
      <c r="Q76" s="222"/>
      <c r="R76" s="85"/>
      <c r="S76" s="85"/>
      <c r="T76" s="85"/>
      <c r="U76" s="85"/>
      <c r="V76" s="85"/>
      <c r="W76" s="85"/>
      <c r="X76" s="85"/>
      <c r="Y76" s="85"/>
      <c r="AA76" s="177"/>
      <c r="AB76" s="111"/>
      <c r="AC76" s="71"/>
    </row>
    <row r="77" spans="10:52" ht="15" customHeight="1">
      <c r="O77" s="220"/>
      <c r="P77" s="178"/>
      <c r="Q77" s="222"/>
      <c r="R77" s="85"/>
      <c r="S77" s="85"/>
      <c r="T77" s="85"/>
      <c r="U77" s="85"/>
      <c r="V77" s="85"/>
      <c r="W77" s="85"/>
      <c r="X77" s="85"/>
      <c r="Y77" s="85"/>
      <c r="AA77" s="177"/>
      <c r="AB77" s="111"/>
      <c r="AC77" s="71"/>
    </row>
    <row r="78" spans="10:52" ht="13.5" customHeight="1">
      <c r="O78" s="220"/>
      <c r="P78" s="178"/>
      <c r="Q78" s="222"/>
      <c r="R78" s="85"/>
      <c r="S78" s="85"/>
      <c r="T78" s="85"/>
      <c r="U78" s="85"/>
      <c r="V78" s="85"/>
      <c r="W78" s="85"/>
      <c r="X78" s="85"/>
      <c r="Y78" s="85"/>
      <c r="AA78" s="177"/>
      <c r="AB78" s="111"/>
      <c r="AC78" s="71"/>
    </row>
    <row r="79" spans="10:52" ht="13.15" customHeight="1">
      <c r="O79" s="220"/>
      <c r="P79" s="178"/>
      <c r="Q79" s="222"/>
      <c r="R79" s="85"/>
      <c r="S79" s="85"/>
      <c r="T79" s="85"/>
      <c r="U79" s="85"/>
      <c r="V79" s="85"/>
      <c r="W79" s="85"/>
      <c r="X79" s="85"/>
      <c r="Y79" s="85"/>
      <c r="AA79" s="177"/>
      <c r="AB79" s="111"/>
      <c r="AC79" s="71"/>
    </row>
    <row r="80" spans="10:52">
      <c r="O80" s="220"/>
      <c r="P80" s="178"/>
      <c r="Q80" s="222"/>
      <c r="R80" s="85"/>
      <c r="S80" s="85"/>
      <c r="T80" s="85"/>
      <c r="U80" s="85"/>
      <c r="V80" s="85"/>
      <c r="W80" s="85"/>
      <c r="X80" s="85"/>
      <c r="Y80" s="85"/>
      <c r="AA80" s="177"/>
      <c r="AB80" s="111"/>
      <c r="AC80" s="71"/>
    </row>
    <row r="81" spans="12:39">
      <c r="M81" s="101"/>
      <c r="N81" s="105"/>
      <c r="O81" s="220"/>
      <c r="P81" s="178"/>
      <c r="Q81" s="222"/>
      <c r="R81" s="85"/>
      <c r="S81" s="85"/>
      <c r="T81" s="85"/>
      <c r="U81" s="85"/>
      <c r="V81" s="85"/>
      <c r="W81" s="85"/>
      <c r="X81" s="85"/>
      <c r="Y81" s="85"/>
      <c r="AA81" s="177"/>
      <c r="AB81" s="111"/>
      <c r="AC81" s="71"/>
    </row>
    <row r="82" spans="12:39">
      <c r="N82" s="98"/>
      <c r="O82" s="220"/>
      <c r="P82" s="178"/>
      <c r="Q82" s="222"/>
      <c r="R82" s="85"/>
      <c r="S82" s="85"/>
      <c r="T82" s="85"/>
      <c r="U82" s="85"/>
      <c r="V82" s="85"/>
      <c r="W82" s="85"/>
      <c r="X82" s="85"/>
      <c r="Y82" s="85"/>
      <c r="AA82" s="177"/>
      <c r="AB82" s="111"/>
      <c r="AC82" s="71"/>
    </row>
    <row r="83" spans="12:39">
      <c r="L83" s="76"/>
      <c r="N83" s="98"/>
      <c r="O83" s="220"/>
      <c r="P83" s="178"/>
      <c r="Q83" s="222"/>
      <c r="R83" s="85"/>
      <c r="S83" s="85"/>
      <c r="T83" s="85"/>
      <c r="U83" s="85"/>
      <c r="V83" s="85"/>
      <c r="W83" s="85"/>
      <c r="X83" s="85"/>
      <c r="Y83" s="85"/>
      <c r="AA83" s="177"/>
      <c r="AB83" s="111"/>
      <c r="AC83" s="71"/>
    </row>
    <row r="84" spans="12:39">
      <c r="L84" s="81"/>
      <c r="M84" s="81"/>
      <c r="N84" s="81"/>
      <c r="T84" s="101"/>
      <c r="Z84" s="98"/>
      <c r="AA84" s="220"/>
      <c r="AB84" s="178"/>
      <c r="AC84" s="222"/>
      <c r="AD84" s="85"/>
      <c r="AE84" s="85"/>
      <c r="AF84" s="85"/>
      <c r="AG84" s="85"/>
      <c r="AH84" s="85"/>
      <c r="AI84" s="85"/>
      <c r="AL84" s="177"/>
      <c r="AM84" s="111"/>
    </row>
    <row r="85" spans="12:39">
      <c r="T85" s="71"/>
      <c r="U85" s="101"/>
      <c r="V85" s="101"/>
      <c r="W85" s="101"/>
      <c r="X85" s="101"/>
      <c r="Z85" s="98"/>
      <c r="AA85" s="220"/>
      <c r="AB85" s="178"/>
      <c r="AC85" s="222"/>
      <c r="AD85" s="85"/>
      <c r="AE85" s="85"/>
      <c r="AF85" s="85"/>
      <c r="AG85" s="85"/>
      <c r="AH85" s="85"/>
      <c r="AL85" s="177"/>
      <c r="AM85" s="111"/>
    </row>
    <row r="86" spans="12:39">
      <c r="Z86" s="98"/>
      <c r="AA86" s="220"/>
      <c r="AB86" s="178"/>
      <c r="AC86" s="222"/>
      <c r="AD86" s="85"/>
      <c r="AE86" s="85"/>
      <c r="AF86" s="85"/>
      <c r="AG86" s="85"/>
      <c r="AH86" s="85"/>
      <c r="AL86" s="177"/>
      <c r="AM86" s="111"/>
    </row>
    <row r="87" spans="12:39" ht="13" thickBot="1">
      <c r="L87" s="91"/>
      <c r="M87" s="91"/>
      <c r="N87" s="244"/>
      <c r="O87" s="233"/>
      <c r="P87" s="233"/>
      <c r="Q87" s="233"/>
      <c r="R87" s="233"/>
      <c r="S87" s="91"/>
      <c r="T87" s="249"/>
      <c r="U87" s="91"/>
      <c r="V87" s="91"/>
      <c r="W87" s="91"/>
      <c r="X87" s="72"/>
      <c r="Y87" s="72"/>
      <c r="Z87" s="98"/>
      <c r="AA87" s="73"/>
      <c r="AC87" s="76"/>
      <c r="AD87" s="85"/>
      <c r="AE87" s="85"/>
      <c r="AF87" s="85"/>
      <c r="AG87" s="85"/>
      <c r="AH87" s="85"/>
      <c r="AL87" s="177"/>
      <c r="AM87" s="111"/>
    </row>
    <row r="88" spans="12:39" ht="15.5">
      <c r="L88" s="195"/>
      <c r="M88" s="195"/>
      <c r="N88" s="195"/>
      <c r="O88" s="195"/>
      <c r="P88" s="195"/>
      <c r="Q88" s="195"/>
      <c r="R88" s="195"/>
      <c r="S88" s="195"/>
      <c r="T88" s="195"/>
      <c r="U88" s="195"/>
      <c r="V88" s="195"/>
      <c r="W88" s="162"/>
      <c r="X88" s="162"/>
      <c r="Y88" s="161"/>
      <c r="Z88" s="98"/>
      <c r="AA88" s="73"/>
      <c r="AC88" s="76"/>
      <c r="AE88" s="82"/>
      <c r="AF88" s="85"/>
      <c r="AG88" s="85"/>
      <c r="AH88" s="85"/>
      <c r="AL88" s="177"/>
      <c r="AM88" s="111"/>
    </row>
    <row r="89" spans="12:39" ht="17.5">
      <c r="L89" s="77">
        <v>2009</v>
      </c>
      <c r="M89" s="196">
        <v>2010</v>
      </c>
      <c r="N89" s="197">
        <v>2011</v>
      </c>
      <c r="O89" s="198" t="s">
        <v>228</v>
      </c>
      <c r="P89" s="77">
        <v>2013</v>
      </c>
      <c r="Q89" s="196">
        <v>2014</v>
      </c>
      <c r="R89" s="77" t="s">
        <v>238</v>
      </c>
      <c r="S89" s="77">
        <v>2016</v>
      </c>
      <c r="T89" s="77">
        <v>2017</v>
      </c>
      <c r="U89" s="77">
        <v>2018</v>
      </c>
      <c r="V89" s="209">
        <v>2019</v>
      </c>
      <c r="W89" s="253" t="s">
        <v>233</v>
      </c>
      <c r="X89" s="500"/>
      <c r="Z89" s="98"/>
      <c r="AD89" s="76"/>
    </row>
    <row r="90" spans="12:39" ht="13">
      <c r="L90" s="81"/>
      <c r="M90" s="81"/>
      <c r="N90" s="199"/>
      <c r="O90" s="200"/>
      <c r="P90" s="81"/>
      <c r="Q90" s="81"/>
      <c r="R90" s="81"/>
      <c r="S90" s="81"/>
      <c r="T90" s="81"/>
      <c r="U90" s="81"/>
      <c r="V90" s="254"/>
      <c r="W90" s="258" t="s">
        <v>51</v>
      </c>
      <c r="X90" s="258"/>
      <c r="Z90" s="98"/>
      <c r="AD90" s="76"/>
    </row>
    <row r="91" spans="12:39" ht="15.5">
      <c r="L91" s="201">
        <v>21.6</v>
      </c>
      <c r="M91" s="201">
        <v>21.7</v>
      </c>
      <c r="N91" s="202">
        <v>21.8</v>
      </c>
      <c r="O91" s="203">
        <v>26.7</v>
      </c>
      <c r="P91" s="201">
        <v>24.1</v>
      </c>
      <c r="Q91" s="201">
        <v>25.9</v>
      </c>
      <c r="R91" s="201">
        <v>22.8</v>
      </c>
      <c r="S91" s="201">
        <v>24.8</v>
      </c>
      <c r="T91" s="201">
        <v>22.8</v>
      </c>
      <c r="U91" s="204">
        <v>21</v>
      </c>
      <c r="V91" s="255">
        <v>23.5</v>
      </c>
      <c r="W91" s="215">
        <v>37.799999999999997</v>
      </c>
      <c r="X91" s="215"/>
      <c r="Y91" s="85"/>
      <c r="Z91" s="98"/>
      <c r="AD91" s="76"/>
    </row>
    <row r="92" spans="12:39" ht="15.5">
      <c r="L92" s="201">
        <v>50.9</v>
      </c>
      <c r="M92" s="201">
        <v>50.8</v>
      </c>
      <c r="N92" s="202">
        <v>49.8</v>
      </c>
      <c r="O92" s="203">
        <v>47.4</v>
      </c>
      <c r="P92" s="201">
        <v>49.2</v>
      </c>
      <c r="Q92" s="201">
        <v>47.1</v>
      </c>
      <c r="R92" s="201">
        <v>49.6</v>
      </c>
      <c r="S92" s="201">
        <v>49.4</v>
      </c>
      <c r="T92" s="201">
        <v>50.7</v>
      </c>
      <c r="U92" s="204">
        <v>51.3</v>
      </c>
      <c r="V92" s="255">
        <v>51.3</v>
      </c>
      <c r="W92" s="215">
        <v>49.8</v>
      </c>
      <c r="X92" s="215"/>
      <c r="Y92" s="85"/>
      <c r="Z92" s="98"/>
      <c r="AD92" s="76"/>
    </row>
    <row r="93" spans="12:39" ht="15.5">
      <c r="L93" s="201">
        <v>13.3</v>
      </c>
      <c r="M93" s="201">
        <v>14.3</v>
      </c>
      <c r="N93" s="202">
        <v>13.1</v>
      </c>
      <c r="O93" s="203">
        <v>12.7</v>
      </c>
      <c r="P93" s="201">
        <v>13.5</v>
      </c>
      <c r="Q93" s="201">
        <v>12.8</v>
      </c>
      <c r="R93" s="201">
        <v>13.1</v>
      </c>
      <c r="S93" s="201">
        <v>12.9</v>
      </c>
      <c r="T93" s="201">
        <v>12.2</v>
      </c>
      <c r="U93" s="204">
        <v>12.6</v>
      </c>
      <c r="V93" s="214">
        <v>12</v>
      </c>
      <c r="W93" s="215">
        <v>7.2</v>
      </c>
      <c r="X93" s="215"/>
      <c r="Y93" s="85"/>
      <c r="Z93" s="98"/>
      <c r="AD93" s="76"/>
    </row>
    <row r="94" spans="12:39" ht="15.5">
      <c r="L94" s="201">
        <v>0.9</v>
      </c>
      <c r="M94" s="201">
        <v>0.8</v>
      </c>
      <c r="N94" s="202">
        <v>1.3</v>
      </c>
      <c r="O94" s="203">
        <v>1.3</v>
      </c>
      <c r="P94" s="201">
        <v>1</v>
      </c>
      <c r="Q94" s="201">
        <v>1.4</v>
      </c>
      <c r="R94" s="201">
        <v>1.3</v>
      </c>
      <c r="S94" s="201">
        <v>1.2</v>
      </c>
      <c r="T94" s="201">
        <v>1.5</v>
      </c>
      <c r="U94" s="204">
        <v>1.4</v>
      </c>
      <c r="V94" s="247">
        <v>1.2</v>
      </c>
      <c r="W94" s="215">
        <v>1.5</v>
      </c>
      <c r="X94" s="215"/>
      <c r="Y94" s="85"/>
      <c r="Z94" s="98"/>
      <c r="AD94" s="76"/>
    </row>
    <row r="95" spans="12:39" ht="15.5">
      <c r="L95" s="201">
        <v>8.6999999999999993</v>
      </c>
      <c r="M95" s="201">
        <v>8.8000000000000007</v>
      </c>
      <c r="N95" s="202">
        <v>9.3000000000000007</v>
      </c>
      <c r="O95" s="203">
        <v>8.1</v>
      </c>
      <c r="P95" s="201">
        <v>8.5</v>
      </c>
      <c r="Q95" s="201">
        <v>8.6999999999999993</v>
      </c>
      <c r="R95" s="201">
        <v>9.4</v>
      </c>
      <c r="S95" s="201">
        <v>7.7</v>
      </c>
      <c r="T95" s="201">
        <v>8.1</v>
      </c>
      <c r="U95" s="204">
        <v>8</v>
      </c>
      <c r="V95" s="247">
        <v>6.9</v>
      </c>
      <c r="W95" s="215">
        <v>2.6</v>
      </c>
      <c r="X95" s="215"/>
      <c r="Y95" s="85"/>
      <c r="Z95" s="98"/>
      <c r="AD95" s="76"/>
    </row>
    <row r="96" spans="12:39" ht="15.5">
      <c r="L96" s="201">
        <v>1.4</v>
      </c>
      <c r="M96" s="201">
        <v>1</v>
      </c>
      <c r="N96" s="202">
        <v>1.4</v>
      </c>
      <c r="O96" s="203">
        <v>1.3</v>
      </c>
      <c r="P96" s="201">
        <v>1.6</v>
      </c>
      <c r="Q96" s="201">
        <v>1.3</v>
      </c>
      <c r="R96" s="201">
        <v>1.4</v>
      </c>
      <c r="S96" s="201">
        <v>1</v>
      </c>
      <c r="T96" s="201">
        <v>1.4</v>
      </c>
      <c r="U96" s="204">
        <v>1.5</v>
      </c>
      <c r="V96" s="214">
        <v>1.4</v>
      </c>
      <c r="W96" s="215">
        <v>0.2</v>
      </c>
      <c r="X96" s="215"/>
      <c r="Y96" s="85"/>
      <c r="Z96" s="97"/>
      <c r="AD96" s="76"/>
    </row>
    <row r="97" spans="12:30" ht="15.5">
      <c r="L97" s="201">
        <v>2.1</v>
      </c>
      <c r="M97" s="201">
        <v>1.5</v>
      </c>
      <c r="N97" s="202">
        <v>2.1</v>
      </c>
      <c r="O97" s="203">
        <v>1.8</v>
      </c>
      <c r="P97" s="201">
        <v>1.7</v>
      </c>
      <c r="Q97" s="201">
        <v>2.1</v>
      </c>
      <c r="R97" s="201">
        <v>1.7</v>
      </c>
      <c r="S97" s="201">
        <v>2.2000000000000002</v>
      </c>
      <c r="T97" s="201">
        <v>2.7</v>
      </c>
      <c r="U97" s="204">
        <v>2.6</v>
      </c>
      <c r="V97" s="247">
        <v>2.2999999999999998</v>
      </c>
      <c r="W97" s="215">
        <v>0.2</v>
      </c>
      <c r="X97" s="215"/>
      <c r="Y97" s="85"/>
      <c r="Z97" s="97"/>
      <c r="AD97" s="76"/>
    </row>
    <row r="98" spans="12:30" ht="15.5">
      <c r="L98" s="201">
        <v>1.2</v>
      </c>
      <c r="M98" s="201">
        <v>1.2</v>
      </c>
      <c r="N98" s="202">
        <v>1.3</v>
      </c>
      <c r="O98" s="203">
        <v>0.7</v>
      </c>
      <c r="P98" s="201">
        <v>0.4</v>
      </c>
      <c r="Q98" s="201">
        <v>0.7</v>
      </c>
      <c r="R98" s="201">
        <v>0.8</v>
      </c>
      <c r="S98" s="201">
        <v>0.9</v>
      </c>
      <c r="T98" s="201">
        <v>0.6</v>
      </c>
      <c r="U98" s="204">
        <v>1.4</v>
      </c>
      <c r="V98" s="247">
        <v>1.2</v>
      </c>
      <c r="W98" s="215">
        <v>0.8</v>
      </c>
      <c r="X98" s="215"/>
      <c r="Y98" s="85"/>
      <c r="Z98" s="97"/>
      <c r="AD98" s="76"/>
    </row>
    <row r="99" spans="12:30" ht="16" thickBot="1">
      <c r="L99" s="205">
        <v>18930</v>
      </c>
      <c r="M99" s="205">
        <v>16550</v>
      </c>
      <c r="N99" s="206">
        <v>17810</v>
      </c>
      <c r="O99" s="207">
        <v>20310</v>
      </c>
      <c r="P99" s="205">
        <v>20780</v>
      </c>
      <c r="Q99" s="205">
        <v>20500</v>
      </c>
      <c r="R99" s="205">
        <v>19110</v>
      </c>
      <c r="S99" s="205">
        <v>19770</v>
      </c>
      <c r="T99" s="205">
        <v>19040</v>
      </c>
      <c r="U99" s="205">
        <v>18610</v>
      </c>
      <c r="V99" s="206">
        <v>19200</v>
      </c>
      <c r="W99" s="248">
        <v>3730</v>
      </c>
      <c r="X99" s="341"/>
      <c r="Y99" s="85"/>
    </row>
    <row r="100" spans="12:30" ht="13">
      <c r="M100" s="87"/>
      <c r="N100" s="87"/>
      <c r="O100" s="87"/>
      <c r="P100" s="87"/>
      <c r="Q100" s="87"/>
      <c r="R100" s="87"/>
      <c r="S100" s="85"/>
      <c r="T100" s="86"/>
      <c r="U100" s="85"/>
      <c r="V100" s="85"/>
      <c r="W100" s="85"/>
      <c r="X100" s="85"/>
    </row>
    <row r="101" spans="12:30" ht="13">
      <c r="M101" s="87"/>
      <c r="N101" s="87"/>
      <c r="O101" s="87"/>
      <c r="P101" s="87"/>
      <c r="Q101" s="87"/>
      <c r="R101" s="87"/>
      <c r="S101" s="85"/>
      <c r="T101" s="86"/>
      <c r="U101" s="85"/>
      <c r="V101" s="85"/>
      <c r="W101" s="85"/>
      <c r="X101" s="85"/>
    </row>
    <row r="102" spans="12:30" ht="13">
      <c r="U102" s="87"/>
      <c r="V102" s="87"/>
      <c r="W102" s="87"/>
      <c r="X102" s="87"/>
    </row>
    <row r="108" spans="12:30" ht="13" thickBot="1">
      <c r="L108" s="91"/>
      <c r="M108" s="91"/>
      <c r="N108" s="257"/>
      <c r="O108" s="257"/>
      <c r="P108" s="91"/>
      <c r="Q108" s="91"/>
      <c r="R108" s="91"/>
      <c r="S108" s="91"/>
      <c r="T108" s="249"/>
      <c r="U108" s="91"/>
      <c r="V108" s="91"/>
      <c r="W108" s="91"/>
      <c r="X108" s="72"/>
    </row>
    <row r="109" spans="12:30" ht="15.5">
      <c r="L109" s="208"/>
      <c r="M109" s="208"/>
      <c r="N109" s="208"/>
      <c r="O109" s="208"/>
      <c r="P109" s="208"/>
      <c r="Q109" s="208"/>
      <c r="R109" s="208"/>
      <c r="S109" s="208"/>
      <c r="T109" s="208"/>
      <c r="U109" s="208"/>
      <c r="V109" s="208"/>
      <c r="W109" s="162"/>
      <c r="X109" s="162"/>
      <c r="Y109" s="161"/>
    </row>
    <row r="110" spans="12:30" ht="17.5">
      <c r="L110" s="77">
        <v>2009</v>
      </c>
      <c r="M110" s="77">
        <v>2010</v>
      </c>
      <c r="N110" s="209">
        <v>2011</v>
      </c>
      <c r="O110" s="198" t="s">
        <v>239</v>
      </c>
      <c r="P110" s="77">
        <v>2013</v>
      </c>
      <c r="Q110" s="77">
        <v>2014</v>
      </c>
      <c r="R110" s="77">
        <v>2015</v>
      </c>
      <c r="S110" s="77">
        <v>2016</v>
      </c>
      <c r="T110" s="77">
        <v>2017</v>
      </c>
      <c r="U110" s="77">
        <v>2018</v>
      </c>
      <c r="V110" s="209">
        <v>2019</v>
      </c>
      <c r="W110" s="253" t="s">
        <v>240</v>
      </c>
      <c r="X110" s="500"/>
      <c r="Y110" s="106"/>
    </row>
    <row r="111" spans="12:30" ht="13">
      <c r="L111" s="81"/>
      <c r="M111" s="81"/>
      <c r="N111" s="199"/>
      <c r="O111" s="210"/>
      <c r="P111" s="104"/>
      <c r="Q111" s="81"/>
      <c r="R111" s="81"/>
      <c r="S111" s="81"/>
      <c r="T111" s="211"/>
      <c r="U111" s="104"/>
      <c r="V111" s="256"/>
      <c r="W111" s="76"/>
      <c r="X111" s="76"/>
      <c r="Y111" s="106"/>
    </row>
    <row r="112" spans="12:30" ht="15.5">
      <c r="L112" s="99">
        <v>23.8</v>
      </c>
      <c r="M112" s="99">
        <v>26.5</v>
      </c>
      <c r="N112" s="212">
        <v>25.8</v>
      </c>
      <c r="O112" s="213">
        <v>23.4</v>
      </c>
      <c r="P112" s="99">
        <v>22.5</v>
      </c>
      <c r="Q112" s="99">
        <v>23</v>
      </c>
      <c r="R112" s="99">
        <v>22.4</v>
      </c>
      <c r="S112" s="99">
        <v>23.4</v>
      </c>
      <c r="T112" s="99">
        <v>24.7</v>
      </c>
      <c r="U112" s="99">
        <v>24.3</v>
      </c>
      <c r="V112" s="212">
        <v>23.3</v>
      </c>
      <c r="W112" s="215">
        <v>17.399999999999999</v>
      </c>
      <c r="X112" s="215"/>
      <c r="Y112" s="106"/>
    </row>
    <row r="113" spans="12:25" ht="15.5">
      <c r="L113" s="99">
        <v>1.2</v>
      </c>
      <c r="M113" s="99">
        <v>0.9</v>
      </c>
      <c r="N113" s="212">
        <v>0.7</v>
      </c>
      <c r="O113" s="213">
        <v>1.9</v>
      </c>
      <c r="P113" s="99">
        <v>2.5</v>
      </c>
      <c r="Q113" s="99">
        <v>2.2999999999999998</v>
      </c>
      <c r="R113" s="99">
        <v>2.2000000000000002</v>
      </c>
      <c r="S113" s="99">
        <v>1.9</v>
      </c>
      <c r="T113" s="99">
        <v>1.9</v>
      </c>
      <c r="U113" s="99">
        <v>2.7</v>
      </c>
      <c r="V113" s="212">
        <v>2.4</v>
      </c>
      <c r="W113" s="215">
        <v>1.8</v>
      </c>
      <c r="X113" s="215"/>
      <c r="Y113" s="106"/>
    </row>
    <row r="114" spans="12:25" ht="15.5">
      <c r="L114" s="99">
        <v>3.7</v>
      </c>
      <c r="M114" s="99">
        <v>3.5</v>
      </c>
      <c r="N114" s="212">
        <v>3.6</v>
      </c>
      <c r="O114" s="213">
        <v>6.2</v>
      </c>
      <c r="P114" s="99">
        <v>6.5</v>
      </c>
      <c r="Q114" s="99">
        <v>6.6</v>
      </c>
      <c r="R114" s="99">
        <v>6.8</v>
      </c>
      <c r="S114" s="99">
        <v>6.6</v>
      </c>
      <c r="T114" s="99">
        <v>6.6</v>
      </c>
      <c r="U114" s="99">
        <v>6</v>
      </c>
      <c r="V114" s="212">
        <v>5.6</v>
      </c>
      <c r="W114" s="215">
        <v>4.2</v>
      </c>
      <c r="X114" s="215"/>
      <c r="Y114" s="106"/>
    </row>
    <row r="115" spans="12:25" ht="15.5">
      <c r="L115" s="99">
        <v>23.1</v>
      </c>
      <c r="M115" s="99">
        <v>23.3</v>
      </c>
      <c r="N115" s="212">
        <v>21.1</v>
      </c>
      <c r="O115" s="213">
        <v>23.1</v>
      </c>
      <c r="P115" s="99">
        <v>23.1</v>
      </c>
      <c r="Q115" s="99">
        <v>22.6</v>
      </c>
      <c r="R115" s="99">
        <v>23.8</v>
      </c>
      <c r="S115" s="99">
        <v>23.4</v>
      </c>
      <c r="T115" s="99">
        <v>23.3</v>
      </c>
      <c r="U115" s="99">
        <v>23</v>
      </c>
      <c r="V115" s="212">
        <v>23.6</v>
      </c>
      <c r="W115" s="215">
        <v>29.8</v>
      </c>
      <c r="X115" s="215"/>
      <c r="Y115" s="106"/>
    </row>
    <row r="116" spans="12:25" ht="15.5">
      <c r="L116" s="99">
        <v>2.5</v>
      </c>
      <c r="M116" s="99">
        <v>2.5</v>
      </c>
      <c r="N116" s="212">
        <v>2.2999999999999998</v>
      </c>
      <c r="O116" s="213">
        <v>2.2000000000000002</v>
      </c>
      <c r="P116" s="99">
        <v>2</v>
      </c>
      <c r="Q116" s="99">
        <v>2</v>
      </c>
      <c r="R116" s="99">
        <v>2</v>
      </c>
      <c r="S116" s="99">
        <v>2.1</v>
      </c>
      <c r="T116" s="99">
        <v>2.2999999999999998</v>
      </c>
      <c r="U116" s="99">
        <v>2.5</v>
      </c>
      <c r="V116" s="212">
        <v>2.2000000000000002</v>
      </c>
      <c r="W116" s="215">
        <v>1.6</v>
      </c>
      <c r="X116" s="215"/>
      <c r="Y116" s="106"/>
    </row>
    <row r="117" spans="12:25" ht="15.5">
      <c r="L117" s="99">
        <v>6.9</v>
      </c>
      <c r="M117" s="99">
        <v>6.4</v>
      </c>
      <c r="N117" s="212">
        <v>6.9</v>
      </c>
      <c r="O117" s="213">
        <v>3.4</v>
      </c>
      <c r="P117" s="99">
        <v>4.3</v>
      </c>
      <c r="Q117" s="99">
        <v>3.4</v>
      </c>
      <c r="R117" s="99">
        <v>4.4000000000000004</v>
      </c>
      <c r="S117" s="99">
        <v>4.3</v>
      </c>
      <c r="T117" s="99">
        <v>3.3</v>
      </c>
      <c r="U117" s="99">
        <v>5.3</v>
      </c>
      <c r="V117" s="212">
        <v>4.5999999999999996</v>
      </c>
      <c r="W117" s="215">
        <v>2.6</v>
      </c>
      <c r="X117" s="215"/>
      <c r="Y117" s="106"/>
    </row>
    <row r="118" spans="12:25" ht="15.5">
      <c r="L118" s="99">
        <v>11.2</v>
      </c>
      <c r="M118" s="99">
        <v>10.8</v>
      </c>
      <c r="N118" s="212">
        <v>11.9</v>
      </c>
      <c r="O118" s="213">
        <v>11.3</v>
      </c>
      <c r="P118" s="99">
        <v>12.1</v>
      </c>
      <c r="Q118" s="99">
        <v>10.6</v>
      </c>
      <c r="R118" s="99">
        <v>11.3</v>
      </c>
      <c r="S118" s="99">
        <v>10.9</v>
      </c>
      <c r="T118" s="99">
        <v>10</v>
      </c>
      <c r="U118" s="99">
        <v>10.1</v>
      </c>
      <c r="V118" s="212">
        <v>10.3</v>
      </c>
      <c r="W118" s="215">
        <v>5.9</v>
      </c>
      <c r="X118" s="215"/>
      <c r="Y118" s="106"/>
    </row>
    <row r="119" spans="12:25" ht="15.5">
      <c r="L119" s="99">
        <v>4.0999999999999996</v>
      </c>
      <c r="M119" s="99">
        <v>3.7</v>
      </c>
      <c r="N119" s="212">
        <v>4.0999999999999996</v>
      </c>
      <c r="O119" s="213">
        <v>2.8</v>
      </c>
      <c r="P119" s="99">
        <v>3.2</v>
      </c>
      <c r="Q119" s="99">
        <v>3</v>
      </c>
      <c r="R119" s="99">
        <v>3.6</v>
      </c>
      <c r="S119" s="99">
        <v>3.3</v>
      </c>
      <c r="T119" s="99">
        <v>3.3</v>
      </c>
      <c r="U119" s="99">
        <v>3.3</v>
      </c>
      <c r="V119" s="212">
        <v>3.2</v>
      </c>
      <c r="W119" s="215">
        <v>0.7</v>
      </c>
      <c r="X119" s="215"/>
      <c r="Y119" s="106"/>
    </row>
    <row r="120" spans="12:25" ht="15.5">
      <c r="L120" s="84">
        <v>7.9</v>
      </c>
      <c r="M120" s="84">
        <v>6.8</v>
      </c>
      <c r="N120" s="214">
        <v>7.6</v>
      </c>
      <c r="O120" s="215">
        <v>5.3</v>
      </c>
      <c r="P120" s="84">
        <v>5.4</v>
      </c>
      <c r="Q120" s="84">
        <v>5.5</v>
      </c>
      <c r="R120" s="84">
        <v>6.1</v>
      </c>
      <c r="S120" s="84">
        <v>5.9</v>
      </c>
      <c r="T120" s="84">
        <v>6.2</v>
      </c>
      <c r="U120" s="84">
        <v>6.3</v>
      </c>
      <c r="V120" s="214">
        <v>6</v>
      </c>
      <c r="W120" s="215">
        <v>3.2</v>
      </c>
      <c r="X120" s="215"/>
      <c r="Y120" s="106"/>
    </row>
    <row r="121" spans="12:25" ht="15.5">
      <c r="L121" s="99">
        <v>2.2999999999999998</v>
      </c>
      <c r="M121" s="99">
        <v>1.9</v>
      </c>
      <c r="N121" s="212">
        <v>1.8</v>
      </c>
      <c r="O121" s="213">
        <v>0.9</v>
      </c>
      <c r="P121" s="99">
        <v>1</v>
      </c>
      <c r="Q121" s="99">
        <v>1.1000000000000001</v>
      </c>
      <c r="R121" s="99">
        <v>1.3</v>
      </c>
      <c r="S121" s="99">
        <v>1.2</v>
      </c>
      <c r="T121" s="99">
        <v>1.4</v>
      </c>
      <c r="U121" s="99">
        <v>1.2</v>
      </c>
      <c r="V121" s="212">
        <v>1.2</v>
      </c>
      <c r="W121" s="215">
        <v>1.2</v>
      </c>
      <c r="X121" s="215"/>
      <c r="Y121" s="106"/>
    </row>
    <row r="122" spans="12:25" ht="15.5">
      <c r="L122" s="99">
        <v>0.5</v>
      </c>
      <c r="M122" s="99">
        <v>0.4</v>
      </c>
      <c r="N122" s="212">
        <v>0.3</v>
      </c>
      <c r="O122" s="213">
        <v>4.8</v>
      </c>
      <c r="P122" s="99">
        <v>3</v>
      </c>
      <c r="Q122" s="99">
        <v>4.9000000000000004</v>
      </c>
      <c r="R122" s="99">
        <v>1.5</v>
      </c>
      <c r="S122" s="99">
        <v>2.4</v>
      </c>
      <c r="T122" s="99">
        <v>3.1</v>
      </c>
      <c r="U122" s="99">
        <v>1.1000000000000001</v>
      </c>
      <c r="V122" s="212">
        <v>0.9</v>
      </c>
      <c r="W122" s="215">
        <v>0.33333333333333331</v>
      </c>
      <c r="X122" s="215"/>
      <c r="Y122" s="106"/>
    </row>
    <row r="123" spans="12:25" ht="15.5">
      <c r="L123" s="99">
        <v>6.7</v>
      </c>
      <c r="M123" s="99">
        <v>7.3</v>
      </c>
      <c r="N123" s="212">
        <v>7.5</v>
      </c>
      <c r="O123" s="213">
        <v>1.2</v>
      </c>
      <c r="P123" s="99">
        <v>1.6</v>
      </c>
      <c r="Q123" s="99">
        <v>1.6</v>
      </c>
      <c r="R123" s="99">
        <v>1.9</v>
      </c>
      <c r="S123" s="99">
        <v>1.6</v>
      </c>
      <c r="T123" s="99">
        <v>1.9</v>
      </c>
      <c r="U123" s="99">
        <v>2.2000000000000002</v>
      </c>
      <c r="V123" s="212">
        <v>2.2000000000000002</v>
      </c>
      <c r="W123" s="215">
        <v>1.7</v>
      </c>
      <c r="X123" s="501"/>
      <c r="Y123" s="107"/>
    </row>
    <row r="124" spans="12:25" ht="15.5">
      <c r="L124" s="99">
        <v>3.2</v>
      </c>
      <c r="M124" s="99">
        <v>2.7</v>
      </c>
      <c r="N124" s="212">
        <v>3.4</v>
      </c>
      <c r="O124" s="213">
        <v>8</v>
      </c>
      <c r="P124" s="99">
        <v>7.3</v>
      </c>
      <c r="Q124" s="99">
        <v>6.9</v>
      </c>
      <c r="R124" s="99">
        <v>7.8</v>
      </c>
      <c r="S124" s="99">
        <v>7</v>
      </c>
      <c r="T124" s="99">
        <v>6.9</v>
      </c>
      <c r="U124" s="99">
        <v>7</v>
      </c>
      <c r="V124" s="212">
        <v>7.4</v>
      </c>
      <c r="W124" s="215">
        <v>3.4</v>
      </c>
      <c r="X124" s="226"/>
      <c r="Y124" s="110"/>
    </row>
    <row r="125" spans="12:25" ht="15.5">
      <c r="L125" s="99">
        <v>2.9</v>
      </c>
      <c r="M125" s="99">
        <v>3.2</v>
      </c>
      <c r="N125" s="212">
        <v>3</v>
      </c>
      <c r="O125" s="213">
        <v>5.9</v>
      </c>
      <c r="P125" s="99">
        <v>5.7</v>
      </c>
      <c r="Q125" s="99">
        <v>6.3</v>
      </c>
      <c r="R125" s="99">
        <v>4.8</v>
      </c>
      <c r="S125" s="99">
        <v>6.1</v>
      </c>
      <c r="T125" s="99">
        <v>5.0999999999999996</v>
      </c>
      <c r="U125" s="99">
        <v>5.2</v>
      </c>
      <c r="V125" s="212">
        <v>7</v>
      </c>
      <c r="W125" s="215">
        <v>25.1</v>
      </c>
      <c r="X125" s="226"/>
      <c r="Y125" s="110"/>
    </row>
    <row r="126" spans="12:25" ht="16" thickBot="1">
      <c r="L126" s="216">
        <v>18680</v>
      </c>
      <c r="M126" s="216">
        <v>16300</v>
      </c>
      <c r="N126" s="217">
        <v>17590</v>
      </c>
      <c r="O126" s="218">
        <v>19740</v>
      </c>
      <c r="P126" s="108">
        <v>20180</v>
      </c>
      <c r="Q126" s="216">
        <v>19930</v>
      </c>
      <c r="R126" s="216">
        <v>18710</v>
      </c>
      <c r="S126" s="216">
        <v>19050</v>
      </c>
      <c r="T126" s="216">
        <v>18330</v>
      </c>
      <c r="U126" s="108">
        <v>17790</v>
      </c>
      <c r="V126" s="252">
        <v>18450</v>
      </c>
      <c r="W126" s="248">
        <v>3600</v>
      </c>
      <c r="X126" s="502"/>
      <c r="Y126" s="110"/>
    </row>
    <row r="127" spans="12:25">
      <c r="L127" s="85"/>
      <c r="M127" s="85"/>
      <c r="N127" s="105"/>
      <c r="O127" s="98"/>
    </row>
    <row r="128" spans="12:25">
      <c r="L128" s="85"/>
      <c r="M128" s="85"/>
    </row>
    <row r="129" spans="12:13" ht="13">
      <c r="L129" s="109"/>
      <c r="M129" s="109"/>
    </row>
    <row r="130" spans="12:13">
      <c r="M130" s="73"/>
    </row>
    <row r="131" spans="12:13">
      <c r="M131" s="73"/>
    </row>
    <row r="132" spans="12:13">
      <c r="M132" s="73"/>
    </row>
    <row r="159" spans="28:29">
      <c r="AB159" s="306"/>
      <c r="AC159" s="304"/>
    </row>
    <row r="160" spans="28:29">
      <c r="AB160" s="306"/>
      <c r="AC160" s="304"/>
    </row>
    <row r="162" spans="28:29">
      <c r="AB162" s="306"/>
      <c r="AC162" s="304"/>
    </row>
    <row r="163" spans="28:29">
      <c r="AB163" s="306"/>
      <c r="AC163" s="304"/>
    </row>
    <row r="164" spans="28:29">
      <c r="AB164" s="306"/>
      <c r="AC164" s="304"/>
    </row>
    <row r="165" spans="28:29">
      <c r="AB165" s="306"/>
      <c r="AC165" s="304"/>
    </row>
    <row r="166" spans="28:29">
      <c r="AB166" s="306"/>
      <c r="AC166" s="304"/>
    </row>
    <row r="167" spans="28:29">
      <c r="AB167" s="306"/>
      <c r="AC167" s="304"/>
    </row>
    <row r="168" spans="28:29">
      <c r="AB168" s="306"/>
      <c r="AC168" s="304"/>
    </row>
    <row r="169" spans="28:29">
      <c r="AB169" s="306"/>
      <c r="AC169" s="304"/>
    </row>
    <row r="170" spans="28:29">
      <c r="AB170" s="306"/>
      <c r="AC170" s="304"/>
    </row>
    <row r="171" spans="28:29" ht="12.75" customHeight="1">
      <c r="AB171" s="306"/>
      <c r="AC171" s="304"/>
    </row>
    <row r="172" spans="28:29" ht="13.5" customHeight="1">
      <c r="AB172" s="306"/>
      <c r="AC172" s="304"/>
    </row>
    <row r="173" spans="28:29">
      <c r="AB173" s="306"/>
      <c r="AC173" s="304"/>
    </row>
    <row r="174" spans="28:29">
      <c r="AB174" s="306"/>
      <c r="AC174" s="304"/>
    </row>
    <row r="175" spans="28:29">
      <c r="AB175" s="306"/>
      <c r="AC175" s="304"/>
    </row>
    <row r="176" spans="28:29">
      <c r="AB176" s="306"/>
      <c r="AC176" s="304"/>
    </row>
    <row r="177" spans="28:29">
      <c r="AB177" s="306"/>
      <c r="AC177" s="304"/>
    </row>
    <row r="178" spans="28:29">
      <c r="AB178" s="306"/>
      <c r="AC178" s="304"/>
    </row>
    <row r="179" spans="28:29">
      <c r="AB179" s="306"/>
      <c r="AC179" s="304"/>
    </row>
    <row r="180" spans="28:29">
      <c r="AB180" s="306"/>
      <c r="AC180" s="304"/>
    </row>
    <row r="181" spans="28:29">
      <c r="AB181" s="306"/>
      <c r="AC181" s="304"/>
    </row>
    <row r="182" spans="28:29">
      <c r="AB182" s="306"/>
      <c r="AC182" s="304"/>
    </row>
    <row r="183" spans="28:29">
      <c r="AB183" s="306"/>
      <c r="AC183" s="304"/>
    </row>
    <row r="184" spans="28:29">
      <c r="AB184" s="306"/>
      <c r="AC184" s="304"/>
    </row>
    <row r="185" spans="28:29">
      <c r="AB185" s="306"/>
      <c r="AC185" s="304"/>
    </row>
    <row r="187" spans="28:29">
      <c r="AB187" s="306"/>
      <c r="AC187" s="304"/>
    </row>
    <row r="188" spans="28:29">
      <c r="AB188" s="306"/>
      <c r="AC188" s="304"/>
    </row>
    <row r="189" spans="28:29">
      <c r="AB189" s="306"/>
      <c r="AC189" s="304"/>
    </row>
    <row r="190" spans="28:29">
      <c r="AB190" s="306"/>
      <c r="AC190" s="304"/>
    </row>
    <row r="191" spans="28:29">
      <c r="AB191" s="306"/>
      <c r="AC191" s="304"/>
    </row>
    <row r="192" spans="28:29">
      <c r="AB192" s="306"/>
      <c r="AC192" s="304"/>
    </row>
    <row r="193" spans="28:29">
      <c r="AB193" s="306"/>
      <c r="AC193" s="304"/>
    </row>
    <row r="194" spans="28:29">
      <c r="AB194" s="306"/>
      <c r="AC194" s="304"/>
    </row>
    <row r="195" spans="28:29">
      <c r="AB195" s="306"/>
      <c r="AC195" s="304"/>
    </row>
    <row r="196" spans="28:29">
      <c r="AB196" s="306"/>
      <c r="AC196" s="304"/>
    </row>
    <row r="197" spans="28:29">
      <c r="AB197" s="306"/>
      <c r="AC197" s="304"/>
    </row>
    <row r="198" spans="28:29">
      <c r="AB198" s="306"/>
      <c r="AC198" s="304"/>
    </row>
    <row r="200" spans="28:29">
      <c r="AB200" s="306"/>
      <c r="AC200" s="304"/>
    </row>
    <row r="201" spans="28:29">
      <c r="AB201" s="306"/>
      <c r="AC201" s="304"/>
    </row>
    <row r="269" spans="28:29">
      <c r="AB269" s="311"/>
      <c r="AC269" s="312"/>
    </row>
    <row r="270" spans="28:29">
      <c r="AB270" s="311"/>
      <c r="AC270" s="312"/>
    </row>
    <row r="272" spans="28:29">
      <c r="AB272" s="311"/>
      <c r="AC272" s="312"/>
    </row>
    <row r="273" spans="28:29">
      <c r="AB273" s="311"/>
      <c r="AC273" s="312"/>
    </row>
    <row r="274" spans="28:29">
      <c r="AB274" s="311"/>
      <c r="AC274" s="312"/>
    </row>
    <row r="275" spans="28:29">
      <c r="AB275" s="311"/>
      <c r="AC275" s="312"/>
    </row>
    <row r="276" spans="28:29">
      <c r="AB276" s="311"/>
      <c r="AC276" s="312"/>
    </row>
    <row r="277" spans="28:29">
      <c r="AB277" s="311"/>
      <c r="AC277" s="312"/>
    </row>
    <row r="278" spans="28:29">
      <c r="AB278" s="311"/>
      <c r="AC278" s="312"/>
    </row>
    <row r="279" spans="28:29">
      <c r="AB279" s="311"/>
      <c r="AC279" s="312"/>
    </row>
    <row r="280" spans="28:29">
      <c r="AB280" s="311"/>
      <c r="AC280" s="312"/>
    </row>
    <row r="281" spans="28:29" ht="12.75" customHeight="1">
      <c r="AB281" s="311"/>
      <c r="AC281" s="312"/>
    </row>
    <row r="282" spans="28:29" ht="13.5" customHeight="1">
      <c r="AB282" s="311"/>
      <c r="AC282" s="312"/>
    </row>
    <row r="283" spans="28:29">
      <c r="AB283" s="311"/>
      <c r="AC283" s="312"/>
    </row>
    <row r="284" spans="28:29">
      <c r="AB284" s="311"/>
      <c r="AC284" s="312"/>
    </row>
    <row r="285" spans="28:29">
      <c r="AB285" s="311"/>
      <c r="AC285" s="312"/>
    </row>
    <row r="286" spans="28:29">
      <c r="AB286" s="311"/>
      <c r="AC286" s="312"/>
    </row>
    <row r="287" spans="28:29">
      <c r="AB287" s="311"/>
      <c r="AC287" s="312"/>
    </row>
    <row r="288" spans="28:29">
      <c r="AB288" s="311"/>
      <c r="AC288" s="312"/>
    </row>
    <row r="289" spans="28:29">
      <c r="AB289" s="311"/>
      <c r="AC289" s="312"/>
    </row>
    <row r="290" spans="28:29">
      <c r="AB290" s="311"/>
      <c r="AC290" s="312"/>
    </row>
    <row r="291" spans="28:29">
      <c r="AB291" s="311"/>
      <c r="AC291" s="312"/>
    </row>
    <row r="292" spans="28:29">
      <c r="AB292" s="311"/>
      <c r="AC292" s="312"/>
    </row>
    <row r="293" spans="28:29">
      <c r="AB293" s="311"/>
      <c r="AC293" s="312"/>
    </row>
    <row r="294" spans="28:29">
      <c r="AB294" s="311"/>
      <c r="AC294" s="312"/>
    </row>
    <row r="295" spans="28:29">
      <c r="AB295" s="311"/>
      <c r="AC295" s="312"/>
    </row>
    <row r="296" spans="28:29">
      <c r="AB296" s="311"/>
      <c r="AC296" s="312"/>
    </row>
    <row r="298" spans="28:29">
      <c r="AB298" s="311"/>
      <c r="AC298" s="312"/>
    </row>
    <row r="299" spans="28:29">
      <c r="AB299" s="311"/>
      <c r="AC299" s="312"/>
    </row>
    <row r="300" spans="28:29">
      <c r="AB300" s="311"/>
      <c r="AC300" s="312"/>
    </row>
    <row r="301" spans="28:29">
      <c r="AB301" s="311"/>
      <c r="AC301" s="312"/>
    </row>
    <row r="302" spans="28:29">
      <c r="AB302" s="311"/>
      <c r="AC302" s="312"/>
    </row>
    <row r="303" spans="28:29">
      <c r="AB303" s="311"/>
      <c r="AC303" s="312"/>
    </row>
    <row r="304" spans="28:29">
      <c r="AB304" s="311"/>
      <c r="AC304" s="312"/>
    </row>
    <row r="305" spans="28:29">
      <c r="AB305" s="311"/>
      <c r="AC305" s="312"/>
    </row>
    <row r="306" spans="28:29">
      <c r="AB306" s="311"/>
      <c r="AC306" s="312"/>
    </row>
    <row r="307" spans="28:29">
      <c r="AB307" s="311"/>
      <c r="AC307" s="312"/>
    </row>
    <row r="308" spans="28:29">
      <c r="AB308" s="311"/>
      <c r="AC308" s="312"/>
    </row>
    <row r="309" spans="28:29">
      <c r="AB309" s="311"/>
      <c r="AC309" s="312"/>
    </row>
    <row r="311" spans="28:29">
      <c r="AB311" s="311"/>
      <c r="AC311" s="312"/>
    </row>
    <row r="312" spans="28:29">
      <c r="AB312" s="311"/>
      <c r="AC312" s="312"/>
    </row>
    <row r="381" spans="28:48">
      <c r="AB381" s="311"/>
      <c r="AC381" s="312"/>
      <c r="AD381" s="313"/>
      <c r="AE381" s="313"/>
      <c r="AF381" s="313"/>
      <c r="AG381" s="313"/>
      <c r="AH381" s="313"/>
      <c r="AI381" s="313"/>
      <c r="AJ381" s="313"/>
      <c r="AK381" s="313"/>
      <c r="AL381" s="313"/>
      <c r="AM381" s="313"/>
      <c r="AN381" s="313"/>
      <c r="AO381" s="313"/>
      <c r="AP381" s="313"/>
      <c r="AQ381" s="313"/>
      <c r="AR381" s="313"/>
      <c r="AS381" s="313"/>
      <c r="AT381" s="313"/>
      <c r="AU381" s="313"/>
      <c r="AV381" s="313"/>
    </row>
    <row r="382" spans="28:48">
      <c r="AB382" s="311"/>
      <c r="AC382" s="312"/>
      <c r="AD382" s="313"/>
      <c r="AE382" s="313"/>
      <c r="AF382" s="313"/>
      <c r="AG382" s="313"/>
      <c r="AH382" s="313"/>
      <c r="AI382" s="313"/>
      <c r="AJ382" s="313"/>
      <c r="AK382" s="313"/>
      <c r="AL382" s="313"/>
      <c r="AM382" s="313"/>
      <c r="AN382" s="313"/>
      <c r="AO382" s="313"/>
      <c r="AP382" s="313"/>
      <c r="AQ382" s="313"/>
      <c r="AR382" s="313"/>
      <c r="AS382" s="313"/>
      <c r="AT382" s="313"/>
      <c r="AU382" s="313"/>
      <c r="AV382" s="313"/>
    </row>
    <row r="384" spans="28:48">
      <c r="AB384" s="311"/>
      <c r="AC384" s="312"/>
      <c r="AD384" s="313"/>
      <c r="AE384" s="313"/>
      <c r="AF384" s="313"/>
      <c r="AG384" s="313"/>
      <c r="AH384" s="313"/>
      <c r="AI384" s="313"/>
      <c r="AJ384" s="313"/>
      <c r="AK384" s="313"/>
      <c r="AL384" s="313"/>
      <c r="AM384" s="313"/>
      <c r="AN384" s="313"/>
      <c r="AO384" s="313"/>
      <c r="AP384" s="313"/>
      <c r="AQ384" s="313"/>
      <c r="AR384" s="313"/>
      <c r="AS384" s="313"/>
      <c r="AT384" s="313"/>
      <c r="AU384" s="313"/>
      <c r="AV384" s="313"/>
    </row>
    <row r="385" spans="28:49">
      <c r="AT385" s="313"/>
      <c r="AU385" s="313"/>
      <c r="AV385" s="313"/>
    </row>
    <row r="386" spans="28:49">
      <c r="AT386" s="313"/>
    </row>
    <row r="387" spans="28:49">
      <c r="AB387" s="311"/>
      <c r="AC387" s="312"/>
      <c r="AD387" s="313"/>
      <c r="AE387" s="313"/>
      <c r="AF387" s="313"/>
      <c r="AG387" s="313"/>
      <c r="AH387" s="313"/>
      <c r="AI387" s="313"/>
      <c r="AJ387" s="313"/>
      <c r="AK387" s="313"/>
      <c r="AL387" s="313"/>
      <c r="AM387" s="313"/>
      <c r="AN387" s="313"/>
      <c r="AO387" s="313"/>
      <c r="AP387" s="313"/>
      <c r="AQ387" s="313"/>
      <c r="AR387" s="313"/>
      <c r="AS387" s="313"/>
      <c r="AT387" s="313"/>
      <c r="AU387" s="313"/>
      <c r="AV387" s="313"/>
    </row>
    <row r="388" spans="28:49">
      <c r="AB388" s="311"/>
      <c r="AC388" s="312"/>
      <c r="AD388" s="313"/>
      <c r="AE388" s="313"/>
      <c r="AF388" s="313"/>
      <c r="AG388" s="313"/>
      <c r="AH388" s="313"/>
      <c r="AI388" s="313"/>
      <c r="AJ388" s="313"/>
      <c r="AK388" s="313"/>
      <c r="AL388" s="313"/>
      <c r="AM388" s="313"/>
      <c r="AN388" s="313"/>
      <c r="AO388" s="313"/>
      <c r="AP388" s="313"/>
      <c r="AQ388" s="313"/>
      <c r="AR388" s="313"/>
      <c r="AS388" s="313"/>
      <c r="AT388" s="313"/>
      <c r="AU388" s="313"/>
      <c r="AV388" s="313"/>
    </row>
    <row r="389" spans="28:49">
      <c r="AB389" s="311"/>
      <c r="AC389" s="312"/>
      <c r="AD389" s="313"/>
      <c r="AE389" s="313"/>
      <c r="AF389" s="313"/>
      <c r="AG389" s="313"/>
      <c r="AH389" s="313"/>
      <c r="AI389" s="313"/>
      <c r="AJ389" s="313"/>
      <c r="AK389" s="313"/>
      <c r="AL389" s="313"/>
      <c r="AM389" s="313"/>
      <c r="AN389" s="313"/>
      <c r="AO389" s="313"/>
      <c r="AP389" s="313"/>
      <c r="AQ389" s="313"/>
      <c r="AR389" s="313"/>
      <c r="AS389" s="313"/>
      <c r="AT389" s="313"/>
      <c r="AU389" s="313"/>
      <c r="AV389" s="313"/>
    </row>
    <row r="390" spans="28:49">
      <c r="AB390" s="311"/>
      <c r="AC390" s="312"/>
      <c r="AD390" s="313"/>
      <c r="AE390" s="313"/>
      <c r="AF390" s="313"/>
      <c r="AG390" s="313"/>
      <c r="AH390" s="313"/>
      <c r="AI390" s="313"/>
      <c r="AJ390" s="313"/>
      <c r="AK390" s="313"/>
      <c r="AL390" s="313"/>
      <c r="AM390" s="313"/>
      <c r="AN390" s="313"/>
      <c r="AO390" s="313"/>
      <c r="AP390" s="313"/>
      <c r="AQ390" s="313"/>
      <c r="AR390" s="313"/>
      <c r="AS390" s="313"/>
      <c r="AT390" s="313"/>
      <c r="AU390" s="313"/>
      <c r="AV390" s="313"/>
    </row>
    <row r="391" spans="28:49">
      <c r="AB391" s="311"/>
      <c r="AC391" s="312"/>
      <c r="AD391" s="313"/>
      <c r="AE391" s="313"/>
      <c r="AF391" s="313"/>
      <c r="AG391" s="313"/>
      <c r="AH391" s="313"/>
      <c r="AI391" s="313"/>
      <c r="AJ391" s="313"/>
      <c r="AK391" s="313"/>
      <c r="AL391" s="313"/>
      <c r="AM391" s="313"/>
      <c r="AN391" s="313"/>
      <c r="AO391" s="313"/>
      <c r="AP391" s="313"/>
      <c r="AQ391" s="313"/>
      <c r="AR391" s="313"/>
      <c r="AS391" s="313"/>
      <c r="AT391" s="313"/>
      <c r="AU391" s="313"/>
      <c r="AV391" s="313"/>
      <c r="AW391" s="313"/>
    </row>
    <row r="392" spans="28:49">
      <c r="AB392" s="311"/>
      <c r="AC392" s="312"/>
      <c r="AD392" s="313"/>
      <c r="AE392" s="313"/>
      <c r="AF392" s="313"/>
      <c r="AG392" s="313"/>
      <c r="AH392" s="313"/>
      <c r="AI392" s="313"/>
      <c r="AJ392" s="313"/>
      <c r="AK392" s="313"/>
      <c r="AL392" s="313"/>
      <c r="AM392" s="313"/>
      <c r="AN392" s="313"/>
      <c r="AO392" s="313"/>
      <c r="AP392" s="313"/>
      <c r="AQ392" s="313"/>
      <c r="AR392" s="313"/>
      <c r="AS392" s="313"/>
      <c r="AT392" s="313"/>
      <c r="AU392" s="313"/>
      <c r="AV392" s="313"/>
      <c r="AW392" s="313"/>
    </row>
    <row r="393" spans="28:49" ht="12.75" customHeight="1">
      <c r="AB393" s="311"/>
      <c r="AC393" s="312"/>
      <c r="AD393" s="313"/>
      <c r="AE393" s="313"/>
      <c r="AF393" s="313"/>
      <c r="AG393" s="313"/>
      <c r="AH393" s="313"/>
      <c r="AI393" s="313"/>
      <c r="AJ393" s="313"/>
      <c r="AK393" s="313"/>
      <c r="AL393" s="313"/>
      <c r="AM393" s="313"/>
      <c r="AN393" s="313"/>
      <c r="AO393" s="313"/>
      <c r="AP393" s="313"/>
      <c r="AQ393" s="313"/>
      <c r="AR393" s="313"/>
      <c r="AS393" s="313"/>
      <c r="AT393" s="313"/>
      <c r="AU393" s="313"/>
      <c r="AV393" s="313"/>
    </row>
    <row r="394" spans="28:49" ht="13.5" customHeight="1">
      <c r="AW394" s="313"/>
    </row>
    <row r="395" spans="28:49">
      <c r="AB395" s="311"/>
      <c r="AC395" s="312"/>
      <c r="AD395" s="313"/>
      <c r="AE395" s="313"/>
      <c r="AF395" s="313"/>
      <c r="AG395" s="313"/>
      <c r="AH395" s="313"/>
      <c r="AI395" s="313"/>
      <c r="AJ395" s="313"/>
      <c r="AK395" s="313"/>
      <c r="AL395" s="313"/>
      <c r="AM395" s="313"/>
      <c r="AN395" s="313"/>
      <c r="AO395" s="313"/>
      <c r="AP395" s="313"/>
      <c r="AQ395" s="313"/>
      <c r="AR395" s="313"/>
      <c r="AS395" s="313"/>
      <c r="AT395" s="313"/>
      <c r="AU395" s="313"/>
      <c r="AV395" s="313"/>
      <c r="AW395" s="313"/>
    </row>
    <row r="396" spans="28:49">
      <c r="AB396" s="311"/>
      <c r="AC396" s="312"/>
      <c r="AD396" s="313"/>
      <c r="AE396" s="313"/>
      <c r="AF396" s="313"/>
      <c r="AG396" s="313"/>
      <c r="AH396" s="313"/>
      <c r="AI396" s="313"/>
      <c r="AJ396" s="313"/>
      <c r="AK396" s="313"/>
      <c r="AL396" s="313"/>
      <c r="AM396" s="313"/>
      <c r="AN396" s="313"/>
      <c r="AO396" s="313"/>
      <c r="AP396" s="313"/>
      <c r="AQ396" s="313"/>
      <c r="AR396" s="313"/>
      <c r="AS396" s="313"/>
      <c r="AT396" s="313"/>
      <c r="AU396" s="313"/>
      <c r="AV396" s="313"/>
      <c r="AW396" s="313"/>
    </row>
    <row r="397" spans="28:49">
      <c r="AB397" s="311"/>
      <c r="AC397" s="312"/>
      <c r="AD397" s="313"/>
      <c r="AE397" s="313"/>
      <c r="AF397" s="313"/>
      <c r="AG397" s="313"/>
      <c r="AH397" s="313"/>
      <c r="AI397" s="313"/>
      <c r="AJ397" s="313"/>
      <c r="AK397" s="313"/>
      <c r="AL397" s="313"/>
      <c r="AM397" s="313"/>
      <c r="AN397" s="313"/>
      <c r="AO397" s="313"/>
      <c r="AP397" s="313"/>
      <c r="AQ397" s="313"/>
      <c r="AR397" s="313"/>
      <c r="AS397" s="313"/>
      <c r="AT397" s="313"/>
      <c r="AU397" s="313"/>
      <c r="AV397" s="313"/>
      <c r="AW397" s="313"/>
    </row>
    <row r="398" spans="28:49">
      <c r="AB398" s="311"/>
      <c r="AC398" s="312"/>
      <c r="AD398" s="313"/>
      <c r="AE398" s="313"/>
      <c r="AF398" s="313"/>
      <c r="AG398" s="313"/>
      <c r="AH398" s="313"/>
      <c r="AI398" s="313"/>
      <c r="AJ398" s="313"/>
      <c r="AK398" s="313"/>
      <c r="AL398" s="313"/>
      <c r="AM398" s="313"/>
      <c r="AN398" s="313"/>
      <c r="AO398" s="313"/>
      <c r="AP398" s="313"/>
      <c r="AQ398" s="313"/>
      <c r="AR398" s="313"/>
      <c r="AS398" s="313"/>
      <c r="AT398" s="313"/>
      <c r="AU398" s="313"/>
      <c r="AV398" s="313"/>
      <c r="AW398" s="313"/>
    </row>
    <row r="399" spans="28:49">
      <c r="AW399" s="313"/>
    </row>
    <row r="400" spans="28:49">
      <c r="AW400" s="313"/>
    </row>
    <row r="401" spans="28:49">
      <c r="AW401" s="313"/>
    </row>
    <row r="402" spans="28:49">
      <c r="AW402" s="313"/>
    </row>
    <row r="403" spans="28:49">
      <c r="AB403" s="311"/>
      <c r="AC403" s="312"/>
      <c r="AW403" s="313"/>
    </row>
    <row r="404" spans="28:49">
      <c r="AB404" s="311"/>
      <c r="AC404" s="312"/>
    </row>
    <row r="405" spans="28:49">
      <c r="AW405" s="313"/>
    </row>
    <row r="406" spans="28:49">
      <c r="AB406" s="311"/>
      <c r="AC406" s="312"/>
      <c r="AW406" s="313"/>
    </row>
    <row r="407" spans="28:49">
      <c r="AB407" s="311"/>
      <c r="AC407" s="312"/>
      <c r="AW407" s="313"/>
    </row>
    <row r="408" spans="28:49">
      <c r="AB408" s="311"/>
      <c r="AC408" s="312"/>
      <c r="AW408" s="313"/>
    </row>
    <row r="409" spans="28:49">
      <c r="AB409" s="311"/>
      <c r="AC409" s="312"/>
    </row>
    <row r="410" spans="28:49">
      <c r="AB410" s="311"/>
      <c r="AC410" s="312"/>
    </row>
    <row r="411" spans="28:49">
      <c r="AB411" s="311"/>
      <c r="AC411" s="312"/>
    </row>
    <row r="412" spans="28:49">
      <c r="AB412" s="311"/>
      <c r="AC412" s="312"/>
    </row>
    <row r="413" spans="28:49">
      <c r="AB413" s="311"/>
      <c r="AC413" s="312"/>
    </row>
    <row r="414" spans="28:49">
      <c r="AB414" s="311"/>
      <c r="AC414" s="312"/>
    </row>
    <row r="415" spans="28:49" ht="12.75" customHeight="1"/>
    <row r="416" spans="28:49" ht="13.5" customHeight="1">
      <c r="AB416" s="311"/>
      <c r="AC416" s="312"/>
    </row>
    <row r="417" spans="28:29">
      <c r="AB417" s="311"/>
      <c r="AC417" s="312"/>
    </row>
    <row r="418" spans="28:29">
      <c r="AB418" s="311"/>
      <c r="AC418" s="312"/>
    </row>
    <row r="419" spans="28:29">
      <c r="AB419" s="311"/>
      <c r="AC419" s="312"/>
    </row>
    <row r="424" spans="28:29">
      <c r="AB424" s="311"/>
      <c r="AC424" s="312"/>
    </row>
    <row r="425" spans="28:29">
      <c r="AB425" s="311"/>
      <c r="AC425" s="312"/>
    </row>
    <row r="427" spans="28:29">
      <c r="AB427" s="311"/>
      <c r="AC427" s="312"/>
    </row>
    <row r="428" spans="28:29">
      <c r="AB428" s="311"/>
      <c r="AC428" s="312"/>
    </row>
    <row r="429" spans="28:29">
      <c r="AB429" s="311"/>
      <c r="AC429" s="312"/>
    </row>
    <row r="430" spans="28:29">
      <c r="AB430" s="311"/>
      <c r="AC430" s="312"/>
    </row>
    <row r="431" spans="28:29">
      <c r="AB431" s="311"/>
      <c r="AC431" s="312"/>
    </row>
    <row r="432" spans="28:29">
      <c r="AB432" s="311"/>
      <c r="AC432" s="312"/>
    </row>
    <row r="433" spans="28:29">
      <c r="AB433" s="311"/>
      <c r="AC433" s="312"/>
    </row>
    <row r="434" spans="28:29">
      <c r="AB434" s="311"/>
      <c r="AC434" s="312"/>
    </row>
    <row r="435" spans="28:29">
      <c r="AB435" s="311"/>
      <c r="AC435" s="312"/>
    </row>
    <row r="436" spans="28:29" ht="12.75" customHeight="1"/>
    <row r="437" spans="28:29" ht="13.5" customHeight="1">
      <c r="AB437" s="311"/>
      <c r="AC437" s="312"/>
    </row>
    <row r="438" spans="28:29">
      <c r="AB438" s="311"/>
      <c r="AC438" s="312"/>
    </row>
    <row r="439" spans="28:29">
      <c r="AB439" s="311"/>
      <c r="AC439" s="312"/>
    </row>
    <row r="440" spans="28:29">
      <c r="AB440" s="311"/>
      <c r="AC440" s="312"/>
    </row>
  </sheetData>
  <pageMargins left="0.7" right="0.7" top="0.75" bottom="0.75" header="0.3" footer="0.3"/>
  <pageSetup paperSize="9" scale="4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E04A-A5A7-40B7-94DA-2D6B935B75A3}">
  <sheetPr codeName="Sheet5"/>
  <dimension ref="A1:K10"/>
  <sheetViews>
    <sheetView workbookViewId="0"/>
  </sheetViews>
  <sheetFormatPr defaultRowHeight="12.5"/>
  <cols>
    <col min="1" max="1" width="14.7265625" style="111" customWidth="1"/>
    <col min="2" max="9" width="10.1796875" style="111" bestFit="1" customWidth="1"/>
    <col min="10" max="10" width="9.1796875" style="111" bestFit="1" customWidth="1"/>
    <col min="11" max="11" width="10.1796875" style="111" bestFit="1" customWidth="1"/>
    <col min="12" max="16384" width="8.7265625" style="111"/>
  </cols>
  <sheetData>
    <row r="1" spans="1:11" ht="15.5">
      <c r="A1" s="1051" t="s">
        <v>396</v>
      </c>
      <c r="B1" s="1022"/>
      <c r="C1" s="1022"/>
      <c r="D1" s="1022"/>
      <c r="E1" s="1022"/>
      <c r="F1" s="1022"/>
      <c r="G1" s="1022"/>
      <c r="H1" s="1022"/>
      <c r="I1" s="1022"/>
      <c r="J1" s="1022"/>
      <c r="K1" s="1022"/>
    </row>
    <row r="2" spans="1:11" s="1043" customFormat="1" ht="15.5">
      <c r="A2" s="1043" t="s">
        <v>376</v>
      </c>
    </row>
    <row r="3" spans="1:11" s="1043" customFormat="1" ht="16" thickBot="1">
      <c r="A3" s="1043" t="s">
        <v>307</v>
      </c>
    </row>
    <row r="4" spans="1:11" ht="15.5">
      <c r="A4" s="1021" t="s">
        <v>283</v>
      </c>
      <c r="B4" s="1082" t="s">
        <v>254</v>
      </c>
      <c r="C4" s="1082" t="s">
        <v>255</v>
      </c>
      <c r="D4" s="1082" t="s">
        <v>256</v>
      </c>
      <c r="E4" s="1082" t="s">
        <v>257</v>
      </c>
      <c r="F4" s="1082" t="s">
        <v>258</v>
      </c>
      <c r="G4" s="1082" t="s">
        <v>259</v>
      </c>
      <c r="H4" s="1082" t="s">
        <v>260</v>
      </c>
      <c r="I4" s="1083" t="s">
        <v>261</v>
      </c>
      <c r="J4" s="1082" t="s">
        <v>291</v>
      </c>
      <c r="K4" s="1082" t="s">
        <v>279</v>
      </c>
    </row>
    <row r="5" spans="1:11" ht="15.5">
      <c r="A5" s="1050" t="s">
        <v>113</v>
      </c>
      <c r="B5" s="1084">
        <v>2</v>
      </c>
      <c r="C5" s="1084">
        <v>2</v>
      </c>
      <c r="D5" s="1084">
        <v>2</v>
      </c>
      <c r="E5" s="1084">
        <v>2</v>
      </c>
      <c r="F5" s="1084">
        <v>2</v>
      </c>
      <c r="G5" s="1084">
        <v>2</v>
      </c>
      <c r="H5" s="1084">
        <v>2</v>
      </c>
      <c r="I5" s="1085">
        <v>2</v>
      </c>
      <c r="J5" s="1084">
        <v>2</v>
      </c>
      <c r="K5" s="1084">
        <v>2</v>
      </c>
    </row>
    <row r="6" spans="1:11" ht="15.5">
      <c r="A6" s="1016" t="s">
        <v>116</v>
      </c>
      <c r="B6" s="1033">
        <v>2</v>
      </c>
      <c r="C6" s="1033">
        <v>2.1</v>
      </c>
      <c r="D6" s="1033">
        <v>2.1</v>
      </c>
      <c r="E6" s="1033">
        <v>2.1</v>
      </c>
      <c r="F6" s="1033">
        <v>2</v>
      </c>
      <c r="G6" s="1033">
        <v>1.9</v>
      </c>
      <c r="H6" s="1033">
        <v>1.9</v>
      </c>
      <c r="I6" s="1086">
        <v>1.9</v>
      </c>
      <c r="J6" s="1033">
        <v>1.3</v>
      </c>
      <c r="K6" s="1033">
        <v>1.8</v>
      </c>
    </row>
    <row r="7" spans="1:11" ht="15.5">
      <c r="A7" s="1021" t="s">
        <v>29</v>
      </c>
      <c r="B7" s="1087">
        <v>19760</v>
      </c>
      <c r="C7" s="1087">
        <v>20190</v>
      </c>
      <c r="D7" s="1087">
        <v>19940</v>
      </c>
      <c r="E7" s="1087">
        <v>18720</v>
      </c>
      <c r="F7" s="1087">
        <v>19060</v>
      </c>
      <c r="G7" s="1087">
        <v>18340</v>
      </c>
      <c r="H7" s="1087">
        <v>17790</v>
      </c>
      <c r="I7" s="1088">
        <v>18450</v>
      </c>
      <c r="J7" s="1087">
        <v>3600</v>
      </c>
      <c r="K7" s="1087">
        <v>16560</v>
      </c>
    </row>
    <row r="10" spans="1:11" ht="13">
      <c r="A10" s="1089"/>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X117"/>
  <sheetViews>
    <sheetView workbookViewId="0">
      <pane xSplit="1" topLeftCell="B1" activePane="topRight" state="frozen"/>
      <selection pane="topRight"/>
    </sheetView>
  </sheetViews>
  <sheetFormatPr defaultRowHeight="12.5"/>
  <cols>
    <col min="1" max="1" width="23.54296875" style="111" customWidth="1"/>
    <col min="2" max="23" width="9.453125" style="111" customWidth="1"/>
    <col min="24" max="24" width="10.1796875" style="111" bestFit="1" customWidth="1"/>
    <col min="25" max="16384" width="8.7265625" style="111"/>
  </cols>
  <sheetData>
    <row r="1" spans="1:24" ht="18">
      <c r="A1" s="932" t="s">
        <v>613</v>
      </c>
      <c r="B1" s="495"/>
      <c r="C1" s="495"/>
      <c r="D1" s="495"/>
      <c r="E1" s="495"/>
      <c r="F1" s="495"/>
      <c r="G1" s="495"/>
      <c r="H1" s="495"/>
      <c r="I1" s="495"/>
      <c r="J1" s="397"/>
      <c r="K1" s="397"/>
    </row>
    <row r="2" spans="1:24" ht="17.5">
      <c r="A2" s="1043" t="s">
        <v>376</v>
      </c>
      <c r="B2" s="495"/>
      <c r="C2" s="495"/>
      <c r="D2" s="495"/>
      <c r="E2" s="495"/>
      <c r="F2" s="495"/>
      <c r="G2" s="495"/>
      <c r="H2" s="495"/>
      <c r="I2" s="495"/>
      <c r="J2" s="397"/>
      <c r="K2" s="397"/>
    </row>
    <row r="3" spans="1:24" ht="18" thickBot="1">
      <c r="A3" s="1044" t="s">
        <v>307</v>
      </c>
      <c r="B3" s="494"/>
      <c r="C3" s="494"/>
      <c r="D3" s="494"/>
      <c r="E3" s="494"/>
      <c r="F3" s="494"/>
      <c r="G3" s="494"/>
      <c r="H3" s="494"/>
      <c r="I3" s="494"/>
      <c r="J3" s="493"/>
      <c r="K3" s="493"/>
      <c r="L3" s="1015"/>
      <c r="M3" s="1015"/>
      <c r="N3" s="1015"/>
      <c r="O3" s="1015"/>
      <c r="P3" s="1015"/>
      <c r="Q3" s="1015"/>
      <c r="R3" s="1015"/>
      <c r="S3" s="1015"/>
      <c r="T3" s="1015"/>
      <c r="U3" s="1015"/>
      <c r="V3" s="1015"/>
      <c r="W3" s="1015"/>
      <c r="X3" s="1015"/>
    </row>
    <row r="4" spans="1:24" ht="15.5">
      <c r="A4" s="232" t="s">
        <v>242</v>
      </c>
      <c r="B4" s="234" t="s">
        <v>273</v>
      </c>
      <c r="C4" s="234" t="s">
        <v>243</v>
      </c>
      <c r="D4" s="234" t="s">
        <v>244</v>
      </c>
      <c r="E4" s="234" t="s">
        <v>245</v>
      </c>
      <c r="F4" s="234" t="s">
        <v>246</v>
      </c>
      <c r="G4" s="234" t="s">
        <v>247</v>
      </c>
      <c r="H4" s="234" t="s">
        <v>248</v>
      </c>
      <c r="I4" s="235" t="s">
        <v>249</v>
      </c>
      <c r="J4" s="855" t="s">
        <v>290</v>
      </c>
      <c r="K4" s="236" t="s">
        <v>250</v>
      </c>
      <c r="L4" s="236" t="s">
        <v>251</v>
      </c>
      <c r="M4" s="236" t="s">
        <v>252</v>
      </c>
      <c r="N4" s="339" t="s">
        <v>253</v>
      </c>
      <c r="O4" s="236" t="s">
        <v>254</v>
      </c>
      <c r="P4" s="236" t="s">
        <v>255</v>
      </c>
      <c r="Q4" s="236" t="s">
        <v>256</v>
      </c>
      <c r="R4" s="236" t="s">
        <v>257</v>
      </c>
      <c r="S4" s="236" t="s">
        <v>258</v>
      </c>
      <c r="T4" s="236" t="s">
        <v>259</v>
      </c>
      <c r="U4" s="236" t="s">
        <v>260</v>
      </c>
      <c r="V4" s="339" t="s">
        <v>261</v>
      </c>
      <c r="W4" s="856" t="s">
        <v>291</v>
      </c>
      <c r="X4" s="236" t="s">
        <v>279</v>
      </c>
    </row>
    <row r="5" spans="1:24" ht="15.5">
      <c r="A5" s="83" t="s">
        <v>31</v>
      </c>
      <c r="B5" s="237">
        <v>19.5</v>
      </c>
      <c r="C5" s="237">
        <v>18.100000000000001</v>
      </c>
      <c r="D5" s="237">
        <v>18.2</v>
      </c>
      <c r="E5" s="238">
        <v>17</v>
      </c>
      <c r="F5" s="237">
        <v>15.6</v>
      </c>
      <c r="G5" s="237">
        <v>15.3</v>
      </c>
      <c r="H5" s="237">
        <v>13.5</v>
      </c>
      <c r="I5" s="239">
        <v>13.6</v>
      </c>
      <c r="J5" s="240">
        <v>22</v>
      </c>
      <c r="K5" s="241">
        <v>22.2</v>
      </c>
      <c r="L5" s="99">
        <v>21.8</v>
      </c>
      <c r="M5" s="84">
        <v>22</v>
      </c>
      <c r="N5" s="214">
        <v>22.1</v>
      </c>
      <c r="O5" s="215">
        <v>26</v>
      </c>
      <c r="P5" s="84">
        <v>23.3</v>
      </c>
      <c r="Q5" s="84">
        <v>25</v>
      </c>
      <c r="R5" s="84">
        <v>21.6</v>
      </c>
      <c r="S5" s="84">
        <v>23.5</v>
      </c>
      <c r="T5" s="84">
        <v>21.3</v>
      </c>
      <c r="U5" s="84">
        <v>19.8</v>
      </c>
      <c r="V5" s="214">
        <v>22.1</v>
      </c>
      <c r="W5" s="338">
        <v>37</v>
      </c>
      <c r="X5" s="84">
        <v>29.6</v>
      </c>
    </row>
    <row r="6" spans="1:24" ht="15.5">
      <c r="A6" s="83" t="s">
        <v>46</v>
      </c>
      <c r="B6" s="237">
        <v>49.4</v>
      </c>
      <c r="C6" s="237">
        <v>50.7</v>
      </c>
      <c r="D6" s="237">
        <v>50.8</v>
      </c>
      <c r="E6" s="237">
        <v>51.8</v>
      </c>
      <c r="F6" s="237">
        <v>53.7</v>
      </c>
      <c r="G6" s="237">
        <v>52.7</v>
      </c>
      <c r="H6" s="237">
        <v>54.6</v>
      </c>
      <c r="I6" s="239">
        <v>54.5</v>
      </c>
      <c r="J6" s="240">
        <v>50.2</v>
      </c>
      <c r="K6" s="241">
        <v>49.8</v>
      </c>
      <c r="L6" s="99">
        <v>51</v>
      </c>
      <c r="M6" s="84">
        <v>51.1</v>
      </c>
      <c r="N6" s="214">
        <v>49.9</v>
      </c>
      <c r="O6" s="215">
        <v>48.3</v>
      </c>
      <c r="P6" s="84">
        <v>50</v>
      </c>
      <c r="Q6" s="84">
        <v>48.1</v>
      </c>
      <c r="R6" s="84">
        <v>50.7</v>
      </c>
      <c r="S6" s="84">
        <v>50.7</v>
      </c>
      <c r="T6" s="84">
        <v>52.1</v>
      </c>
      <c r="U6" s="84">
        <v>52.9</v>
      </c>
      <c r="V6" s="214">
        <v>52.9</v>
      </c>
      <c r="W6" s="338">
        <v>50.5</v>
      </c>
      <c r="X6" s="84">
        <v>50.3</v>
      </c>
    </row>
    <row r="7" spans="1:24" ht="15.5">
      <c r="A7" s="83" t="s">
        <v>47</v>
      </c>
      <c r="B7" s="237" t="s">
        <v>237</v>
      </c>
      <c r="C7" s="237">
        <v>16.600000000000001</v>
      </c>
      <c r="D7" s="237">
        <v>16.100000000000001</v>
      </c>
      <c r="E7" s="237">
        <v>15.5</v>
      </c>
      <c r="F7" s="237">
        <v>16.2</v>
      </c>
      <c r="G7" s="237">
        <v>15.8</v>
      </c>
      <c r="H7" s="237">
        <v>15.4</v>
      </c>
      <c r="I7" s="239">
        <v>15.4</v>
      </c>
      <c r="J7" s="240">
        <v>13.4</v>
      </c>
      <c r="K7" s="241">
        <v>13.8</v>
      </c>
      <c r="L7" s="99">
        <v>13.3</v>
      </c>
      <c r="M7" s="84">
        <v>14.3</v>
      </c>
      <c r="N7" s="214">
        <v>13.1</v>
      </c>
      <c r="O7" s="215">
        <v>12.7</v>
      </c>
      <c r="P7" s="84">
        <v>13.6</v>
      </c>
      <c r="Q7" s="84">
        <v>13</v>
      </c>
      <c r="R7" s="84">
        <v>13.3</v>
      </c>
      <c r="S7" s="84">
        <v>13.1</v>
      </c>
      <c r="T7" s="84">
        <v>12.5</v>
      </c>
      <c r="U7" s="84">
        <v>12.8</v>
      </c>
      <c r="V7" s="214">
        <v>12.3</v>
      </c>
      <c r="W7" s="338">
        <v>7.3</v>
      </c>
      <c r="X7" s="84">
        <v>10.6</v>
      </c>
    </row>
    <row r="8" spans="1:24" ht="15.5">
      <c r="A8" s="83" t="s">
        <v>33</v>
      </c>
      <c r="B8" s="237">
        <v>1.1000000000000001</v>
      </c>
      <c r="C8" s="237">
        <v>0.9</v>
      </c>
      <c r="D8" s="237">
        <v>0.7</v>
      </c>
      <c r="E8" s="237">
        <v>0.8</v>
      </c>
      <c r="F8" s="237">
        <v>0.8</v>
      </c>
      <c r="G8" s="237">
        <v>0.8</v>
      </c>
      <c r="H8" s="237">
        <v>0.9</v>
      </c>
      <c r="I8" s="239">
        <v>0.9</v>
      </c>
      <c r="J8" s="240">
        <v>0.7</v>
      </c>
      <c r="K8" s="241">
        <v>1</v>
      </c>
      <c r="L8" s="99">
        <v>0.9</v>
      </c>
      <c r="M8" s="84">
        <v>0.8</v>
      </c>
      <c r="N8" s="214">
        <v>1.3</v>
      </c>
      <c r="O8" s="215">
        <v>1.2</v>
      </c>
      <c r="P8" s="84">
        <v>1</v>
      </c>
      <c r="Q8" s="84">
        <v>1.4</v>
      </c>
      <c r="R8" s="84">
        <v>1.2</v>
      </c>
      <c r="S8" s="84">
        <v>1.2</v>
      </c>
      <c r="T8" s="84">
        <v>1.5</v>
      </c>
      <c r="U8" s="84">
        <v>1.4</v>
      </c>
      <c r="V8" s="214">
        <v>1.2</v>
      </c>
      <c r="W8" s="338">
        <v>1.5</v>
      </c>
      <c r="X8" s="84">
        <v>2.2999999999999998</v>
      </c>
    </row>
    <row r="9" spans="1:24" ht="15.5">
      <c r="A9" s="83" t="s">
        <v>34</v>
      </c>
      <c r="B9" s="237">
        <v>9.4</v>
      </c>
      <c r="C9" s="237">
        <v>9.8000000000000007</v>
      </c>
      <c r="D9" s="237">
        <v>9.9</v>
      </c>
      <c r="E9" s="237">
        <v>10.6</v>
      </c>
      <c r="F9" s="237">
        <v>9.6999999999999993</v>
      </c>
      <c r="G9" s="237">
        <v>10.3</v>
      </c>
      <c r="H9" s="237">
        <v>10.4</v>
      </c>
      <c r="I9" s="239">
        <v>11.2</v>
      </c>
      <c r="J9" s="240">
        <v>9.3000000000000007</v>
      </c>
      <c r="K9" s="241">
        <v>9.1</v>
      </c>
      <c r="L9" s="99">
        <v>8.6</v>
      </c>
      <c r="M9" s="84">
        <v>8.6999999999999993</v>
      </c>
      <c r="N9" s="214">
        <v>9.1</v>
      </c>
      <c r="O9" s="215">
        <v>8.1</v>
      </c>
      <c r="P9" s="84">
        <v>8.5</v>
      </c>
      <c r="Q9" s="84">
        <v>8.6</v>
      </c>
      <c r="R9" s="84">
        <v>9.5</v>
      </c>
      <c r="S9" s="84">
        <v>7.7</v>
      </c>
      <c r="T9" s="84">
        <v>8.1999999999999993</v>
      </c>
      <c r="U9" s="84">
        <v>8</v>
      </c>
      <c r="V9" s="214">
        <v>7</v>
      </c>
      <c r="W9" s="338">
        <v>2.5</v>
      </c>
      <c r="X9" s="84">
        <v>4.2</v>
      </c>
    </row>
    <row r="10" spans="1:24" ht="15.5">
      <c r="A10" s="83" t="s">
        <v>35</v>
      </c>
      <c r="B10" s="237">
        <v>1.9</v>
      </c>
      <c r="C10" s="237">
        <v>1.6</v>
      </c>
      <c r="D10" s="237">
        <v>1.9</v>
      </c>
      <c r="E10" s="237">
        <v>1.8</v>
      </c>
      <c r="F10" s="237">
        <v>1.6</v>
      </c>
      <c r="G10" s="237">
        <v>1.9</v>
      </c>
      <c r="H10" s="237">
        <v>2.2000000000000002</v>
      </c>
      <c r="I10" s="239">
        <v>1.6</v>
      </c>
      <c r="J10" s="242">
        <v>1.5</v>
      </c>
      <c r="K10" s="243">
        <v>1.5</v>
      </c>
      <c r="L10" s="84">
        <v>1.4</v>
      </c>
      <c r="M10" s="84">
        <v>0.8</v>
      </c>
      <c r="N10" s="214">
        <v>1.3</v>
      </c>
      <c r="O10" s="215">
        <v>1.3</v>
      </c>
      <c r="P10" s="84">
        <v>1.6</v>
      </c>
      <c r="Q10" s="84">
        <v>1.2</v>
      </c>
      <c r="R10" s="84">
        <v>1.3</v>
      </c>
      <c r="S10" s="84">
        <v>0.9</v>
      </c>
      <c r="T10" s="84">
        <v>1.3</v>
      </c>
      <c r="U10" s="84">
        <v>1.4</v>
      </c>
      <c r="V10" s="214">
        <v>1.2</v>
      </c>
      <c r="W10" s="338">
        <v>0.2</v>
      </c>
      <c r="X10" s="84">
        <v>0.6</v>
      </c>
    </row>
    <row r="11" spans="1:24" ht="15.5">
      <c r="A11" s="83" t="s">
        <v>36</v>
      </c>
      <c r="B11" s="237">
        <v>1.4</v>
      </c>
      <c r="C11" s="237">
        <v>1.2</v>
      </c>
      <c r="D11" s="237">
        <v>1.4</v>
      </c>
      <c r="E11" s="237">
        <v>1.1000000000000001</v>
      </c>
      <c r="F11" s="237">
        <v>1.3</v>
      </c>
      <c r="G11" s="237">
        <v>1.7</v>
      </c>
      <c r="H11" s="237">
        <v>1.9</v>
      </c>
      <c r="I11" s="239">
        <v>1.8</v>
      </c>
      <c r="J11" s="242">
        <v>1.7</v>
      </c>
      <c r="K11" s="243">
        <v>1.6</v>
      </c>
      <c r="L11" s="84">
        <v>1.9</v>
      </c>
      <c r="M11" s="84">
        <v>1.4</v>
      </c>
      <c r="N11" s="214">
        <v>2</v>
      </c>
      <c r="O11" s="215">
        <v>1.8</v>
      </c>
      <c r="P11" s="84">
        <v>1.7</v>
      </c>
      <c r="Q11" s="84">
        <v>2.1</v>
      </c>
      <c r="R11" s="84">
        <v>1.7</v>
      </c>
      <c r="S11" s="84">
        <v>2.2000000000000002</v>
      </c>
      <c r="T11" s="84">
        <v>2.6</v>
      </c>
      <c r="U11" s="84">
        <v>2.6</v>
      </c>
      <c r="V11" s="214">
        <v>2.2999999999999998</v>
      </c>
      <c r="W11" s="338">
        <v>0.1</v>
      </c>
      <c r="X11" s="84">
        <v>1.5</v>
      </c>
    </row>
    <row r="12" spans="1:24" ht="15.5">
      <c r="A12" s="83" t="s">
        <v>32</v>
      </c>
      <c r="B12" s="237">
        <v>1.3</v>
      </c>
      <c r="C12" s="237">
        <v>1.1000000000000001</v>
      </c>
      <c r="D12" s="237">
        <v>1.1000000000000001</v>
      </c>
      <c r="E12" s="237">
        <v>1.3</v>
      </c>
      <c r="F12" s="237">
        <v>1.1000000000000001</v>
      </c>
      <c r="G12" s="237">
        <v>1.4</v>
      </c>
      <c r="H12" s="237">
        <v>1.2</v>
      </c>
      <c r="I12" s="239">
        <v>0.9</v>
      </c>
      <c r="J12" s="240">
        <v>1.1000000000000001</v>
      </c>
      <c r="K12" s="241">
        <v>1</v>
      </c>
      <c r="L12" s="99">
        <v>1</v>
      </c>
      <c r="M12" s="84">
        <v>1</v>
      </c>
      <c r="N12" s="214">
        <v>1.2</v>
      </c>
      <c r="O12" s="215">
        <v>0.7</v>
      </c>
      <c r="P12" s="84">
        <v>0.3</v>
      </c>
      <c r="Q12" s="84">
        <v>0.6</v>
      </c>
      <c r="R12" s="84">
        <v>0.7</v>
      </c>
      <c r="S12" s="84">
        <v>0.8</v>
      </c>
      <c r="T12" s="84">
        <v>0.5</v>
      </c>
      <c r="U12" s="84">
        <v>1</v>
      </c>
      <c r="V12" s="214">
        <v>1</v>
      </c>
      <c r="W12" s="338">
        <v>0.8</v>
      </c>
      <c r="X12" s="84">
        <v>0.9</v>
      </c>
    </row>
    <row r="13" spans="1:24" ht="15.5">
      <c r="A13" s="504" t="s">
        <v>29</v>
      </c>
      <c r="B13" s="802">
        <v>28390</v>
      </c>
      <c r="C13" s="802">
        <v>28560</v>
      </c>
      <c r="D13" s="802">
        <v>28520</v>
      </c>
      <c r="E13" s="802">
        <v>26940</v>
      </c>
      <c r="F13" s="802">
        <v>26790</v>
      </c>
      <c r="G13" s="802">
        <v>27120</v>
      </c>
      <c r="H13" s="802">
        <v>24660</v>
      </c>
      <c r="I13" s="803">
        <v>25220</v>
      </c>
      <c r="J13" s="804">
        <v>20520</v>
      </c>
      <c r="K13" s="805">
        <v>20450</v>
      </c>
      <c r="L13" s="806">
        <v>18680</v>
      </c>
      <c r="M13" s="806">
        <v>16300</v>
      </c>
      <c r="N13" s="807">
        <v>17590</v>
      </c>
      <c r="O13" s="808">
        <v>19740</v>
      </c>
      <c r="P13" s="806">
        <v>20180</v>
      </c>
      <c r="Q13" s="806">
        <v>19930</v>
      </c>
      <c r="R13" s="806">
        <v>18710</v>
      </c>
      <c r="S13" s="806">
        <v>19050</v>
      </c>
      <c r="T13" s="806">
        <v>18320</v>
      </c>
      <c r="U13" s="806">
        <v>17790</v>
      </c>
      <c r="V13" s="807">
        <v>18450</v>
      </c>
      <c r="W13" s="809">
        <v>3600</v>
      </c>
      <c r="X13" s="806">
        <v>16560</v>
      </c>
    </row>
    <row r="117" spans="1:11">
      <c r="A117" s="71"/>
      <c r="B117" s="71"/>
      <c r="C117" s="71"/>
      <c r="D117" s="71"/>
      <c r="E117" s="71"/>
      <c r="F117" s="71"/>
      <c r="G117" s="71"/>
      <c r="H117" s="71"/>
      <c r="I117" s="71"/>
      <c r="J117" s="71"/>
      <c r="K117" s="71"/>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96"/>
  <sheetViews>
    <sheetView workbookViewId="0"/>
  </sheetViews>
  <sheetFormatPr defaultRowHeight="12.5"/>
  <cols>
    <col min="1" max="1" width="20.1796875" style="111" customWidth="1"/>
    <col min="2" max="2" width="14.54296875" style="111" customWidth="1"/>
    <col min="3" max="8" width="14.1796875" style="111" customWidth="1"/>
    <col min="9" max="9" width="13.453125" style="111" customWidth="1"/>
    <col min="10" max="10" width="14.54296875" style="111" customWidth="1"/>
    <col min="11" max="16384" width="8.7265625" style="111"/>
  </cols>
  <sheetData>
    <row r="1" spans="1:11" ht="18">
      <c r="A1" s="924" t="s">
        <v>401</v>
      </c>
      <c r="B1" s="1080"/>
      <c r="C1" s="1080"/>
      <c r="D1" s="1080"/>
      <c r="E1" s="1080"/>
      <c r="F1" s="1080"/>
      <c r="G1" s="1080"/>
      <c r="H1" s="1080"/>
      <c r="I1" s="1080"/>
      <c r="J1" s="1080"/>
    </row>
    <row r="2" spans="1:11" ht="15.5">
      <c r="A2" s="1043" t="s">
        <v>376</v>
      </c>
      <c r="B2" s="1080"/>
      <c r="C2" s="1080"/>
      <c r="D2" s="1080"/>
      <c r="E2" s="1080"/>
      <c r="F2" s="1080"/>
      <c r="G2" s="1080"/>
      <c r="H2" s="1080"/>
      <c r="I2" s="1080"/>
      <c r="J2" s="1080"/>
    </row>
    <row r="3" spans="1:11" ht="18" thickBot="1">
      <c r="A3" s="1081" t="s">
        <v>307</v>
      </c>
      <c r="B3" s="340"/>
      <c r="C3" s="340"/>
      <c r="D3" s="340"/>
      <c r="E3" s="340"/>
      <c r="F3" s="340"/>
      <c r="G3" s="340"/>
      <c r="H3" s="340"/>
      <c r="I3" s="340"/>
      <c r="J3" s="332"/>
      <c r="K3" s="177"/>
    </row>
    <row r="4" spans="1:11" ht="31">
      <c r="A4" s="857" t="s">
        <v>274</v>
      </c>
      <c r="B4" s="857" t="s">
        <v>31</v>
      </c>
      <c r="C4" s="857" t="s">
        <v>355</v>
      </c>
      <c r="D4" s="857" t="s">
        <v>356</v>
      </c>
      <c r="E4" s="857" t="s">
        <v>33</v>
      </c>
      <c r="F4" s="857" t="s">
        <v>34</v>
      </c>
      <c r="G4" s="857" t="s">
        <v>357</v>
      </c>
      <c r="H4" s="857" t="s">
        <v>36</v>
      </c>
      <c r="I4" s="857" t="s">
        <v>32</v>
      </c>
      <c r="J4" s="858" t="s">
        <v>29</v>
      </c>
      <c r="K4" s="81"/>
    </row>
    <row r="5" spans="1:11" ht="15.5">
      <c r="A5" s="90" t="s">
        <v>275</v>
      </c>
      <c r="B5" s="925">
        <v>29.6</v>
      </c>
      <c r="C5" s="925">
        <v>50.3</v>
      </c>
      <c r="D5" s="925">
        <v>10.6</v>
      </c>
      <c r="E5" s="926">
        <v>2.2999999999999998</v>
      </c>
      <c r="F5" s="926">
        <v>4.2</v>
      </c>
      <c r="G5" s="926">
        <v>0.6</v>
      </c>
      <c r="H5" s="926">
        <v>1.5</v>
      </c>
      <c r="I5" s="925">
        <v>0.9</v>
      </c>
      <c r="J5" s="664">
        <v>16560</v>
      </c>
      <c r="K5" s="71"/>
    </row>
    <row r="6" spans="1:11" ht="15.5">
      <c r="A6" s="859" t="s">
        <v>37</v>
      </c>
      <c r="B6" s="927">
        <v>73</v>
      </c>
      <c r="C6" s="927">
        <v>20</v>
      </c>
      <c r="D6" s="925">
        <v>3</v>
      </c>
      <c r="E6" s="925">
        <v>2</v>
      </c>
      <c r="F6" s="925">
        <v>1</v>
      </c>
      <c r="G6" s="925">
        <v>0</v>
      </c>
      <c r="H6" s="927">
        <v>0</v>
      </c>
      <c r="I6" s="925">
        <v>0</v>
      </c>
      <c r="J6" s="662">
        <v>3490</v>
      </c>
      <c r="K6" s="71"/>
    </row>
    <row r="7" spans="1:11" ht="15.5">
      <c r="A7" s="859" t="s">
        <v>38</v>
      </c>
      <c r="B7" s="925">
        <v>53</v>
      </c>
      <c r="C7" s="927">
        <v>37</v>
      </c>
      <c r="D7" s="925">
        <v>5</v>
      </c>
      <c r="E7" s="925">
        <v>2</v>
      </c>
      <c r="F7" s="925">
        <v>1</v>
      </c>
      <c r="G7" s="925">
        <v>1</v>
      </c>
      <c r="H7" s="927">
        <v>0</v>
      </c>
      <c r="I7" s="925">
        <v>0</v>
      </c>
      <c r="J7" s="662">
        <v>2620</v>
      </c>
      <c r="K7" s="71"/>
    </row>
    <row r="8" spans="1:11" ht="15.5">
      <c r="A8" s="859" t="s">
        <v>39</v>
      </c>
      <c r="B8" s="925">
        <v>35</v>
      </c>
      <c r="C8" s="927">
        <v>48</v>
      </c>
      <c r="D8" s="925">
        <v>8</v>
      </c>
      <c r="E8" s="925">
        <v>3</v>
      </c>
      <c r="F8" s="925">
        <v>4</v>
      </c>
      <c r="G8" s="925">
        <v>0</v>
      </c>
      <c r="H8" s="927">
        <v>0</v>
      </c>
      <c r="I8" s="925">
        <v>1</v>
      </c>
      <c r="J8" s="662">
        <v>1680</v>
      </c>
      <c r="K8" s="72"/>
    </row>
    <row r="9" spans="1:11" ht="15.5">
      <c r="A9" s="859" t="s">
        <v>40</v>
      </c>
      <c r="B9" s="925">
        <v>19</v>
      </c>
      <c r="C9" s="927">
        <v>56</v>
      </c>
      <c r="D9" s="925">
        <v>13</v>
      </c>
      <c r="E9" s="925">
        <v>3</v>
      </c>
      <c r="F9" s="925">
        <v>7</v>
      </c>
      <c r="G9" s="925">
        <v>1</v>
      </c>
      <c r="H9" s="927">
        <v>0</v>
      </c>
      <c r="I9" s="925">
        <v>1</v>
      </c>
      <c r="J9" s="662">
        <v>1950</v>
      </c>
      <c r="K9" s="81"/>
    </row>
    <row r="10" spans="1:11" ht="15.5">
      <c r="A10" s="859" t="s">
        <v>41</v>
      </c>
      <c r="B10" s="925">
        <v>9</v>
      </c>
      <c r="C10" s="927">
        <v>59</v>
      </c>
      <c r="D10" s="925">
        <v>15</v>
      </c>
      <c r="E10" s="925">
        <v>4</v>
      </c>
      <c r="F10" s="925">
        <v>9</v>
      </c>
      <c r="G10" s="925">
        <v>1</v>
      </c>
      <c r="H10" s="927">
        <v>2</v>
      </c>
      <c r="I10" s="925">
        <v>1</v>
      </c>
      <c r="J10" s="662">
        <v>2400</v>
      </c>
      <c r="K10" s="71"/>
    </row>
    <row r="11" spans="1:11" ht="15.5">
      <c r="A11" s="859" t="s">
        <v>42</v>
      </c>
      <c r="B11" s="925">
        <v>3</v>
      </c>
      <c r="C11" s="927">
        <v>70</v>
      </c>
      <c r="D11" s="925">
        <v>14</v>
      </c>
      <c r="E11" s="925">
        <v>2</v>
      </c>
      <c r="F11" s="925">
        <v>5</v>
      </c>
      <c r="G11" s="925">
        <v>1</v>
      </c>
      <c r="H11" s="927">
        <v>2</v>
      </c>
      <c r="I11" s="925">
        <v>2</v>
      </c>
      <c r="J11" s="662">
        <v>1330</v>
      </c>
      <c r="K11" s="602"/>
    </row>
    <row r="12" spans="1:11" ht="15.5">
      <c r="A12" s="859" t="s">
        <v>43</v>
      </c>
      <c r="B12" s="925">
        <v>2</v>
      </c>
      <c r="C12" s="927">
        <v>76</v>
      </c>
      <c r="D12" s="925">
        <v>10</v>
      </c>
      <c r="E12" s="925">
        <v>2</v>
      </c>
      <c r="F12" s="925">
        <v>4</v>
      </c>
      <c r="G12" s="925">
        <v>0</v>
      </c>
      <c r="H12" s="927">
        <v>5</v>
      </c>
      <c r="I12" s="925">
        <v>0</v>
      </c>
      <c r="J12" s="662">
        <v>730</v>
      </c>
      <c r="K12" s="603"/>
    </row>
    <row r="13" spans="1:11" ht="15.5">
      <c r="A13" s="859" t="s">
        <v>44</v>
      </c>
      <c r="B13" s="925">
        <v>1</v>
      </c>
      <c r="C13" s="927">
        <v>69</v>
      </c>
      <c r="D13" s="925">
        <v>18</v>
      </c>
      <c r="E13" s="925">
        <v>0</v>
      </c>
      <c r="F13" s="925">
        <v>4</v>
      </c>
      <c r="G13" s="925">
        <v>1</v>
      </c>
      <c r="H13" s="927">
        <v>5</v>
      </c>
      <c r="I13" s="925">
        <v>1</v>
      </c>
      <c r="J13" s="662">
        <v>1420</v>
      </c>
      <c r="K13" s="72"/>
    </row>
    <row r="14" spans="1:11" ht="16" thickBot="1">
      <c r="A14" s="860" t="s">
        <v>45</v>
      </c>
      <c r="B14" s="928">
        <v>2</v>
      </c>
      <c r="C14" s="929">
        <v>72</v>
      </c>
      <c r="D14" s="928">
        <v>16</v>
      </c>
      <c r="E14" s="1123">
        <v>1</v>
      </c>
      <c r="F14" s="1123">
        <v>2</v>
      </c>
      <c r="G14" s="1123">
        <v>0</v>
      </c>
      <c r="H14" s="929">
        <v>5</v>
      </c>
      <c r="I14" s="928">
        <v>1</v>
      </c>
      <c r="J14" s="663">
        <v>950</v>
      </c>
      <c r="K14" s="177"/>
    </row>
    <row r="88" spans="1:11">
      <c r="A88" s="71"/>
      <c r="B88" s="71"/>
      <c r="C88" s="71"/>
      <c r="D88" s="71"/>
      <c r="E88" s="71"/>
      <c r="F88" s="71"/>
      <c r="G88" s="71"/>
      <c r="H88" s="71"/>
      <c r="I88" s="71"/>
      <c r="J88" s="71"/>
      <c r="K88" s="71"/>
    </row>
    <row r="89" spans="1:11">
      <c r="A89" s="71"/>
      <c r="B89" s="71"/>
      <c r="C89" s="71"/>
      <c r="D89" s="71"/>
      <c r="E89" s="71"/>
      <c r="F89" s="71"/>
      <c r="G89" s="71"/>
      <c r="H89" s="71"/>
      <c r="I89" s="71"/>
      <c r="J89" s="71"/>
      <c r="K89" s="71"/>
    </row>
    <row r="90" spans="1:11">
      <c r="A90" s="71"/>
      <c r="B90" s="71"/>
      <c r="C90" s="71"/>
      <c r="D90" s="71"/>
      <c r="E90" s="71"/>
      <c r="F90" s="71"/>
      <c r="G90" s="71"/>
      <c r="H90" s="71"/>
      <c r="I90" s="71"/>
      <c r="J90" s="71"/>
      <c r="K90" s="71"/>
    </row>
    <row r="91" spans="1:11">
      <c r="A91" s="71"/>
      <c r="B91" s="71"/>
      <c r="C91" s="71"/>
      <c r="D91" s="71"/>
      <c r="E91" s="71"/>
      <c r="F91" s="71"/>
      <c r="G91" s="71"/>
      <c r="H91" s="71"/>
      <c r="I91" s="71"/>
      <c r="J91" s="71"/>
      <c r="K91" s="71"/>
    </row>
    <row r="92" spans="1:11">
      <c r="A92" s="71"/>
      <c r="B92" s="71"/>
      <c r="C92" s="71"/>
      <c r="D92" s="71"/>
      <c r="E92" s="71"/>
      <c r="F92" s="71"/>
      <c r="G92" s="71"/>
      <c r="H92" s="71"/>
      <c r="I92" s="71"/>
      <c r="J92" s="71"/>
      <c r="K92" s="71"/>
    </row>
    <row r="93" spans="1:11">
      <c r="A93" s="71"/>
      <c r="B93" s="71"/>
      <c r="C93" s="71"/>
      <c r="D93" s="71"/>
      <c r="E93" s="71"/>
      <c r="F93" s="71"/>
      <c r="G93" s="71"/>
      <c r="H93" s="71"/>
      <c r="I93" s="71"/>
      <c r="J93" s="71"/>
      <c r="K93" s="71"/>
    </row>
    <row r="94" spans="1:11">
      <c r="A94" s="71"/>
      <c r="B94" s="71"/>
      <c r="C94" s="71"/>
      <c r="D94" s="71"/>
      <c r="E94" s="71"/>
      <c r="F94" s="71"/>
      <c r="G94" s="71"/>
      <c r="H94" s="71"/>
      <c r="I94" s="71"/>
      <c r="J94" s="71"/>
      <c r="K94" s="71"/>
    </row>
    <row r="95" spans="1:11">
      <c r="A95" s="71"/>
      <c r="B95" s="71"/>
      <c r="C95" s="71"/>
      <c r="D95" s="71"/>
      <c r="E95" s="71"/>
      <c r="F95" s="71"/>
      <c r="G95" s="71"/>
      <c r="H95" s="71"/>
      <c r="I95" s="71"/>
      <c r="J95" s="71"/>
      <c r="K95" s="71"/>
    </row>
    <row r="96" spans="1:11">
      <c r="A96" s="71"/>
      <c r="B96" s="71"/>
      <c r="C96" s="71"/>
      <c r="D96" s="71"/>
      <c r="E96" s="71"/>
      <c r="F96" s="71"/>
      <c r="G96" s="71"/>
      <c r="H96" s="71"/>
      <c r="I96" s="71"/>
      <c r="J96" s="71"/>
      <c r="K96" s="71"/>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69"/>
  <sheetViews>
    <sheetView workbookViewId="0"/>
  </sheetViews>
  <sheetFormatPr defaultRowHeight="12.5"/>
  <cols>
    <col min="1" max="1" width="23.7265625" style="111" customWidth="1"/>
    <col min="2" max="9" width="8.7265625" style="111"/>
    <col min="10" max="10" width="9" style="111" customWidth="1"/>
    <col min="11" max="14" width="8.7265625" style="111"/>
    <col min="15" max="15" width="9.453125" style="111" customWidth="1"/>
    <col min="16" max="17" width="8.7265625" style="111"/>
    <col min="18" max="18" width="9.453125" style="111" customWidth="1"/>
    <col min="19" max="22" width="8.7265625" style="111"/>
    <col min="23" max="23" width="9.453125" style="111" customWidth="1"/>
    <col min="24" max="16384" width="8.7265625" style="111"/>
  </cols>
  <sheetData>
    <row r="1" spans="1:24" ht="23.15" customHeight="1">
      <c r="A1" s="924" t="s">
        <v>517</v>
      </c>
      <c r="B1" s="481"/>
      <c r="C1" s="481"/>
      <c r="D1" s="481"/>
      <c r="E1" s="481"/>
      <c r="F1" s="481"/>
      <c r="G1" s="481"/>
      <c r="H1" s="481"/>
      <c r="I1" s="481"/>
      <c r="J1" s="481"/>
      <c r="K1" s="481"/>
      <c r="L1" s="488"/>
      <c r="M1" s="488"/>
      <c r="N1" s="488"/>
      <c r="O1" s="488"/>
      <c r="P1" s="488"/>
      <c r="Q1" s="488"/>
      <c r="R1" s="488"/>
      <c r="S1" s="488"/>
      <c r="T1" s="488"/>
      <c r="U1" s="488"/>
      <c r="V1" s="488"/>
      <c r="W1" s="400"/>
    </row>
    <row r="2" spans="1:24" ht="17.5">
      <c r="A2" s="884" t="s">
        <v>376</v>
      </c>
      <c r="B2" s="481"/>
      <c r="C2" s="481"/>
      <c r="D2" s="481"/>
      <c r="E2" s="481"/>
      <c r="F2" s="481"/>
      <c r="G2" s="481"/>
      <c r="H2" s="481"/>
      <c r="I2" s="481"/>
      <c r="J2" s="481"/>
      <c r="K2" s="492"/>
      <c r="L2" s="195"/>
      <c r="M2" s="195"/>
      <c r="N2" s="491"/>
      <c r="O2" s="490"/>
      <c r="P2" s="195"/>
      <c r="Q2" s="195"/>
      <c r="R2" s="195"/>
      <c r="S2" s="195"/>
      <c r="T2" s="195"/>
      <c r="U2" s="195"/>
      <c r="V2" s="491"/>
      <c r="W2" s="400"/>
    </row>
    <row r="3" spans="1:24" ht="18" thickBot="1">
      <c r="A3" s="578" t="s">
        <v>307</v>
      </c>
      <c r="B3" s="481"/>
      <c r="C3" s="481"/>
      <c r="D3" s="481"/>
      <c r="E3" s="481"/>
      <c r="F3" s="481"/>
      <c r="G3" s="481"/>
      <c r="H3" s="481"/>
      <c r="I3" s="481"/>
      <c r="J3" s="481"/>
      <c r="K3" s="492"/>
      <c r="L3" s="195"/>
      <c r="M3" s="195"/>
      <c r="N3" s="491"/>
      <c r="O3" s="490"/>
      <c r="P3" s="195"/>
      <c r="Q3" s="195"/>
      <c r="R3" s="195"/>
      <c r="S3" s="195"/>
      <c r="T3" s="195"/>
      <c r="U3" s="195"/>
      <c r="V3" s="491"/>
      <c r="W3" s="400"/>
    </row>
    <row r="4" spans="1:24" ht="17.5">
      <c r="A4" s="489" t="s">
        <v>276</v>
      </c>
      <c r="B4" s="417" t="s">
        <v>273</v>
      </c>
      <c r="C4" s="417" t="s">
        <v>243</v>
      </c>
      <c r="D4" s="417" t="s">
        <v>244</v>
      </c>
      <c r="E4" s="417" t="s">
        <v>245</v>
      </c>
      <c r="F4" s="417" t="s">
        <v>246</v>
      </c>
      <c r="G4" s="418" t="s">
        <v>247</v>
      </c>
      <c r="H4" s="417" t="s">
        <v>248</v>
      </c>
      <c r="I4" s="419" t="s">
        <v>249</v>
      </c>
      <c r="J4" s="417" t="s">
        <v>218</v>
      </c>
      <c r="K4" s="417" t="s">
        <v>250</v>
      </c>
      <c r="L4" s="417" t="s">
        <v>251</v>
      </c>
      <c r="M4" s="417" t="s">
        <v>252</v>
      </c>
      <c r="N4" s="419" t="s">
        <v>253</v>
      </c>
      <c r="O4" s="418" t="s">
        <v>277</v>
      </c>
      <c r="P4" s="417" t="s">
        <v>255</v>
      </c>
      <c r="Q4" s="417" t="s">
        <v>256</v>
      </c>
      <c r="R4" s="417" t="s">
        <v>238</v>
      </c>
      <c r="S4" s="417" t="s">
        <v>258</v>
      </c>
      <c r="T4" s="417" t="s">
        <v>259</v>
      </c>
      <c r="U4" s="417" t="s">
        <v>260</v>
      </c>
      <c r="V4" s="419" t="s">
        <v>261</v>
      </c>
      <c r="W4" s="420" t="s">
        <v>291</v>
      </c>
      <c r="X4" s="417" t="s">
        <v>279</v>
      </c>
    </row>
    <row r="5" spans="1:24" ht="15.5">
      <c r="A5" s="810" t="s">
        <v>31</v>
      </c>
      <c r="B5" s="409">
        <v>19.600000000000001</v>
      </c>
      <c r="C5" s="409">
        <v>18.3</v>
      </c>
      <c r="D5" s="409">
        <v>18.3</v>
      </c>
      <c r="E5" s="409">
        <v>17.399999999999999</v>
      </c>
      <c r="F5" s="409">
        <v>16</v>
      </c>
      <c r="G5" s="410">
        <v>15.7</v>
      </c>
      <c r="H5" s="409">
        <v>14.1</v>
      </c>
      <c r="I5" s="411">
        <v>14.1</v>
      </c>
      <c r="J5" s="409">
        <v>21.7</v>
      </c>
      <c r="K5" s="409">
        <v>22.1</v>
      </c>
      <c r="L5" s="412">
        <v>21.6</v>
      </c>
      <c r="M5" s="412">
        <v>21.7</v>
      </c>
      <c r="N5" s="413">
        <v>21.8</v>
      </c>
      <c r="O5" s="414">
        <v>26.7</v>
      </c>
      <c r="P5" s="412">
        <v>24.1</v>
      </c>
      <c r="Q5" s="412">
        <v>25.9</v>
      </c>
      <c r="R5" s="412">
        <v>22.8</v>
      </c>
      <c r="S5" s="412">
        <v>24.8</v>
      </c>
      <c r="T5" s="412">
        <v>22.8</v>
      </c>
      <c r="U5" s="409">
        <v>21</v>
      </c>
      <c r="V5" s="415">
        <v>23.5</v>
      </c>
      <c r="W5" s="416">
        <v>37.799999999999997</v>
      </c>
      <c r="X5" s="412">
        <v>30.1</v>
      </c>
    </row>
    <row r="6" spans="1:24" ht="15.5">
      <c r="A6" s="811" t="s">
        <v>355</v>
      </c>
      <c r="B6" s="204">
        <v>49.1</v>
      </c>
      <c r="C6" s="204">
        <v>50.6</v>
      </c>
      <c r="D6" s="204">
        <v>50.6</v>
      </c>
      <c r="E6" s="204">
        <v>51.6</v>
      </c>
      <c r="F6" s="204">
        <v>53.5</v>
      </c>
      <c r="G6" s="246">
        <v>52.6</v>
      </c>
      <c r="H6" s="204">
        <v>54.3</v>
      </c>
      <c r="I6" s="247">
        <v>54.2</v>
      </c>
      <c r="J6" s="204">
        <v>50</v>
      </c>
      <c r="K6" s="204">
        <v>49.6</v>
      </c>
      <c r="L6" s="201">
        <v>50.9</v>
      </c>
      <c r="M6" s="201">
        <v>50.8</v>
      </c>
      <c r="N6" s="202">
        <v>49.8</v>
      </c>
      <c r="O6" s="203">
        <v>47.4</v>
      </c>
      <c r="P6" s="201">
        <v>49.2</v>
      </c>
      <c r="Q6" s="201">
        <v>47.1</v>
      </c>
      <c r="R6" s="201">
        <v>49.6</v>
      </c>
      <c r="S6" s="201">
        <v>49.4</v>
      </c>
      <c r="T6" s="201">
        <v>50.7</v>
      </c>
      <c r="U6" s="204">
        <v>51.3</v>
      </c>
      <c r="V6" s="255">
        <v>51.3</v>
      </c>
      <c r="W6" s="338">
        <v>49.8</v>
      </c>
      <c r="X6" s="201">
        <v>49.7</v>
      </c>
    </row>
    <row r="7" spans="1:24" ht="15.5">
      <c r="A7" s="811" t="s">
        <v>356</v>
      </c>
      <c r="B7" s="204">
        <v>15.8</v>
      </c>
      <c r="C7" s="204">
        <v>16.3</v>
      </c>
      <c r="D7" s="204">
        <v>16</v>
      </c>
      <c r="E7" s="204">
        <v>15.1</v>
      </c>
      <c r="F7" s="204">
        <v>15.8</v>
      </c>
      <c r="G7" s="246">
        <v>15.4</v>
      </c>
      <c r="H7" s="204">
        <v>14.9</v>
      </c>
      <c r="I7" s="247">
        <v>15.1</v>
      </c>
      <c r="J7" s="204">
        <v>13.5</v>
      </c>
      <c r="K7" s="204">
        <v>13.8</v>
      </c>
      <c r="L7" s="201">
        <v>13.3</v>
      </c>
      <c r="M7" s="201">
        <v>14.3</v>
      </c>
      <c r="N7" s="202">
        <v>13.1</v>
      </c>
      <c r="O7" s="203">
        <v>12.7</v>
      </c>
      <c r="P7" s="201">
        <v>13.5</v>
      </c>
      <c r="Q7" s="201">
        <v>12.8</v>
      </c>
      <c r="R7" s="201">
        <v>13.1</v>
      </c>
      <c r="S7" s="201">
        <v>12.9</v>
      </c>
      <c r="T7" s="201">
        <v>12.2</v>
      </c>
      <c r="U7" s="204">
        <v>12.6</v>
      </c>
      <c r="V7" s="214">
        <v>12</v>
      </c>
      <c r="W7" s="338">
        <v>7.2</v>
      </c>
      <c r="X7" s="201">
        <v>10.5</v>
      </c>
    </row>
    <row r="8" spans="1:24" ht="15.5">
      <c r="A8" s="811" t="s">
        <v>33</v>
      </c>
      <c r="B8" s="204">
        <v>1.1000000000000001</v>
      </c>
      <c r="C8" s="204">
        <v>0.9</v>
      </c>
      <c r="D8" s="204">
        <v>0.7</v>
      </c>
      <c r="E8" s="204">
        <v>0.8</v>
      </c>
      <c r="F8" s="204">
        <v>0.8</v>
      </c>
      <c r="G8" s="246">
        <v>0.8</v>
      </c>
      <c r="H8" s="204">
        <v>0.8</v>
      </c>
      <c r="I8" s="247">
        <v>1</v>
      </c>
      <c r="J8" s="204">
        <v>0.8</v>
      </c>
      <c r="K8" s="204">
        <v>1</v>
      </c>
      <c r="L8" s="201">
        <v>0.9</v>
      </c>
      <c r="M8" s="201">
        <v>0.8</v>
      </c>
      <c r="N8" s="202">
        <v>1.3</v>
      </c>
      <c r="O8" s="203">
        <v>1.3</v>
      </c>
      <c r="P8" s="201">
        <v>1</v>
      </c>
      <c r="Q8" s="201">
        <v>1.4</v>
      </c>
      <c r="R8" s="201">
        <v>1.3</v>
      </c>
      <c r="S8" s="201">
        <v>1.2</v>
      </c>
      <c r="T8" s="201">
        <v>1.5</v>
      </c>
      <c r="U8" s="204">
        <v>1.4</v>
      </c>
      <c r="V8" s="247">
        <v>1.2</v>
      </c>
      <c r="W8" s="338">
        <v>1.5</v>
      </c>
      <c r="X8" s="201">
        <v>2.2999999999999998</v>
      </c>
    </row>
    <row r="9" spans="1:24" ht="15.5">
      <c r="A9" s="811" t="s">
        <v>34</v>
      </c>
      <c r="B9" s="204">
        <v>9.3000000000000007</v>
      </c>
      <c r="C9" s="204">
        <v>9.6999999999999993</v>
      </c>
      <c r="D9" s="204">
        <v>9.8000000000000007</v>
      </c>
      <c r="E9" s="204">
        <v>10.5</v>
      </c>
      <c r="F9" s="204">
        <v>9.6</v>
      </c>
      <c r="G9" s="246">
        <v>10.3</v>
      </c>
      <c r="H9" s="204">
        <v>10.3</v>
      </c>
      <c r="I9" s="247">
        <v>11</v>
      </c>
      <c r="J9" s="204">
        <v>9.5</v>
      </c>
      <c r="K9" s="204">
        <v>9.1</v>
      </c>
      <c r="L9" s="201">
        <v>8.6999999999999993</v>
      </c>
      <c r="M9" s="201">
        <v>8.8000000000000007</v>
      </c>
      <c r="N9" s="202">
        <v>9.3000000000000007</v>
      </c>
      <c r="O9" s="203">
        <v>8.1</v>
      </c>
      <c r="P9" s="201">
        <v>8.5</v>
      </c>
      <c r="Q9" s="201">
        <v>8.6999999999999993</v>
      </c>
      <c r="R9" s="201">
        <v>9.4</v>
      </c>
      <c r="S9" s="201">
        <v>7.7</v>
      </c>
      <c r="T9" s="201">
        <v>8.1</v>
      </c>
      <c r="U9" s="204">
        <v>8</v>
      </c>
      <c r="V9" s="247">
        <v>6.9</v>
      </c>
      <c r="W9" s="338">
        <v>2.6</v>
      </c>
      <c r="X9" s="201">
        <v>4.3</v>
      </c>
    </row>
    <row r="10" spans="1:24" ht="15.5">
      <c r="A10" s="811" t="s">
        <v>35</v>
      </c>
      <c r="B10" s="204">
        <v>2.1</v>
      </c>
      <c r="C10" s="204">
        <v>1.6</v>
      </c>
      <c r="D10" s="204">
        <v>1.9</v>
      </c>
      <c r="E10" s="204">
        <v>1.8</v>
      </c>
      <c r="F10" s="204">
        <v>1.6</v>
      </c>
      <c r="G10" s="246">
        <v>1.9</v>
      </c>
      <c r="H10" s="204">
        <v>2.2000000000000002</v>
      </c>
      <c r="I10" s="247">
        <v>1.6</v>
      </c>
      <c r="J10" s="204">
        <v>1.5</v>
      </c>
      <c r="K10" s="204">
        <v>1.6</v>
      </c>
      <c r="L10" s="201">
        <v>1.4</v>
      </c>
      <c r="M10" s="201">
        <v>1</v>
      </c>
      <c r="N10" s="202">
        <v>1.4</v>
      </c>
      <c r="O10" s="203">
        <v>1.3</v>
      </c>
      <c r="P10" s="201">
        <v>1.6</v>
      </c>
      <c r="Q10" s="201">
        <v>1.3</v>
      </c>
      <c r="R10" s="201">
        <v>1.4</v>
      </c>
      <c r="S10" s="201">
        <v>1</v>
      </c>
      <c r="T10" s="201">
        <v>1.4</v>
      </c>
      <c r="U10" s="204">
        <v>1.5</v>
      </c>
      <c r="V10" s="214">
        <v>1.4</v>
      </c>
      <c r="W10" s="338">
        <v>0.2</v>
      </c>
      <c r="X10" s="201">
        <v>0.6</v>
      </c>
    </row>
    <row r="11" spans="1:24" ht="15.5">
      <c r="A11" s="811" t="s">
        <v>36</v>
      </c>
      <c r="B11" s="204">
        <v>1.4</v>
      </c>
      <c r="C11" s="204">
        <v>1.2</v>
      </c>
      <c r="D11" s="204">
        <v>1.4</v>
      </c>
      <c r="E11" s="204">
        <v>1.1000000000000001</v>
      </c>
      <c r="F11" s="204">
        <v>1.4</v>
      </c>
      <c r="G11" s="246">
        <v>1.7</v>
      </c>
      <c r="H11" s="204">
        <v>2</v>
      </c>
      <c r="I11" s="247">
        <v>1.9</v>
      </c>
      <c r="J11" s="204">
        <v>1.8</v>
      </c>
      <c r="K11" s="204">
        <v>1.7</v>
      </c>
      <c r="L11" s="201">
        <v>2.1</v>
      </c>
      <c r="M11" s="201">
        <v>1.5</v>
      </c>
      <c r="N11" s="202">
        <v>2.1</v>
      </c>
      <c r="O11" s="203">
        <v>1.8</v>
      </c>
      <c r="P11" s="201">
        <v>1.7</v>
      </c>
      <c r="Q11" s="201">
        <v>2.1</v>
      </c>
      <c r="R11" s="201">
        <v>1.7</v>
      </c>
      <c r="S11" s="201">
        <v>2.2000000000000002</v>
      </c>
      <c r="T11" s="201">
        <v>2.7</v>
      </c>
      <c r="U11" s="204">
        <v>2.6</v>
      </c>
      <c r="V11" s="247">
        <v>2.2999999999999998</v>
      </c>
      <c r="W11" s="338">
        <v>0.2</v>
      </c>
      <c r="X11" s="201">
        <v>1.5</v>
      </c>
    </row>
    <row r="12" spans="1:24" ht="15.5">
      <c r="A12" s="811" t="s">
        <v>32</v>
      </c>
      <c r="B12" s="204">
        <v>1.7</v>
      </c>
      <c r="C12" s="204">
        <v>1.3</v>
      </c>
      <c r="D12" s="204">
        <v>1.2</v>
      </c>
      <c r="E12" s="204">
        <v>1.5</v>
      </c>
      <c r="F12" s="204">
        <v>1.3</v>
      </c>
      <c r="G12" s="246">
        <v>1.6</v>
      </c>
      <c r="H12" s="204">
        <v>1.5</v>
      </c>
      <c r="I12" s="247">
        <v>1.2</v>
      </c>
      <c r="J12" s="204">
        <v>1.2</v>
      </c>
      <c r="K12" s="204">
        <v>1.1000000000000001</v>
      </c>
      <c r="L12" s="201">
        <v>1.2</v>
      </c>
      <c r="M12" s="201">
        <v>1.2</v>
      </c>
      <c r="N12" s="202">
        <v>1.3</v>
      </c>
      <c r="O12" s="203">
        <v>0.7</v>
      </c>
      <c r="P12" s="201">
        <v>0.4</v>
      </c>
      <c r="Q12" s="201">
        <v>0.7</v>
      </c>
      <c r="R12" s="201">
        <v>0.8</v>
      </c>
      <c r="S12" s="201">
        <v>0.9</v>
      </c>
      <c r="T12" s="201">
        <v>0.6</v>
      </c>
      <c r="U12" s="204">
        <v>1.4</v>
      </c>
      <c r="V12" s="247">
        <v>1.2</v>
      </c>
      <c r="W12" s="338">
        <v>0.8</v>
      </c>
      <c r="X12" s="201">
        <v>1</v>
      </c>
    </row>
    <row r="13" spans="1:24" ht="16" thickBot="1">
      <c r="A13" s="812" t="s">
        <v>29</v>
      </c>
      <c r="B13" s="665">
        <v>31220</v>
      </c>
      <c r="C13" s="665">
        <v>30400</v>
      </c>
      <c r="D13" s="665">
        <v>30410</v>
      </c>
      <c r="E13" s="665">
        <v>28810</v>
      </c>
      <c r="F13" s="665">
        <v>28410</v>
      </c>
      <c r="G13" s="666">
        <v>28880</v>
      </c>
      <c r="H13" s="665">
        <v>26390</v>
      </c>
      <c r="I13" s="667">
        <v>27180</v>
      </c>
      <c r="J13" s="665">
        <v>20730</v>
      </c>
      <c r="K13" s="665">
        <v>20640</v>
      </c>
      <c r="L13" s="668">
        <v>18930</v>
      </c>
      <c r="M13" s="668">
        <v>16550</v>
      </c>
      <c r="N13" s="669">
        <v>17810</v>
      </c>
      <c r="O13" s="670">
        <v>20310</v>
      </c>
      <c r="P13" s="668">
        <v>20780</v>
      </c>
      <c r="Q13" s="668">
        <v>20500</v>
      </c>
      <c r="R13" s="668">
        <v>19110</v>
      </c>
      <c r="S13" s="668">
        <v>19770</v>
      </c>
      <c r="T13" s="668">
        <v>19040</v>
      </c>
      <c r="U13" s="668">
        <v>18610</v>
      </c>
      <c r="V13" s="669">
        <v>19200</v>
      </c>
      <c r="W13" s="671">
        <v>3730</v>
      </c>
      <c r="X13" s="668">
        <v>16590</v>
      </c>
    </row>
    <row r="65" spans="1:11">
      <c r="A65" s="71"/>
      <c r="B65" s="71"/>
      <c r="C65" s="71"/>
      <c r="D65" s="71"/>
      <c r="E65" s="71"/>
      <c r="F65" s="71"/>
      <c r="G65" s="71"/>
      <c r="H65" s="71"/>
      <c r="I65" s="71"/>
      <c r="J65" s="71"/>
      <c r="K65" s="71"/>
    </row>
    <row r="66" spans="1:11">
      <c r="A66" s="71"/>
      <c r="B66" s="71"/>
      <c r="C66" s="71"/>
      <c r="D66" s="71"/>
      <c r="E66" s="71"/>
      <c r="F66" s="71"/>
      <c r="G66" s="71"/>
      <c r="H66" s="71"/>
      <c r="I66" s="71"/>
      <c r="J66" s="71"/>
      <c r="K66" s="71"/>
    </row>
    <row r="67" spans="1:11">
      <c r="A67" s="71"/>
      <c r="B67" s="71"/>
      <c r="C67" s="71"/>
      <c r="D67" s="71"/>
      <c r="E67" s="71"/>
      <c r="F67" s="71"/>
      <c r="G67" s="71"/>
      <c r="H67" s="71"/>
      <c r="I67" s="71"/>
      <c r="J67" s="71"/>
      <c r="K67" s="71"/>
    </row>
    <row r="68" spans="1:11">
      <c r="A68" s="71"/>
      <c r="B68" s="71"/>
      <c r="C68" s="71"/>
      <c r="D68" s="71"/>
      <c r="E68" s="71"/>
      <c r="F68" s="71"/>
      <c r="G68" s="71"/>
      <c r="H68" s="71"/>
      <c r="I68" s="71"/>
      <c r="J68" s="71"/>
      <c r="K68" s="71"/>
    </row>
    <row r="69" spans="1:11">
      <c r="A69" s="71"/>
      <c r="B69" s="71"/>
      <c r="C69" s="71"/>
      <c r="D69" s="71"/>
      <c r="E69" s="71"/>
      <c r="F69" s="71"/>
      <c r="G69" s="71"/>
      <c r="H69" s="71"/>
      <c r="I69" s="71"/>
      <c r="J69" s="71"/>
      <c r="K69" s="71"/>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L40"/>
  <sheetViews>
    <sheetView zoomScaleNormal="100" workbookViewId="0"/>
  </sheetViews>
  <sheetFormatPr defaultColWidth="9.1796875" defaultRowHeight="12.5"/>
  <cols>
    <col min="1" max="1" width="38.453125" style="56" customWidth="1"/>
    <col min="2" max="2" width="26.54296875" style="56" customWidth="1"/>
    <col min="3" max="3" width="20" style="56" customWidth="1"/>
    <col min="4" max="4" width="19.453125" style="56" customWidth="1"/>
    <col min="5" max="7" width="19.54296875" style="56" customWidth="1"/>
    <col min="8" max="8" width="15.26953125" style="56" customWidth="1"/>
    <col min="9" max="9" width="21.1796875" style="56" customWidth="1"/>
    <col min="10" max="17" width="9.1796875" style="56"/>
    <col min="18" max="18" width="11.453125" style="56" bestFit="1" customWidth="1"/>
    <col min="19" max="20" width="9.1796875" style="56"/>
    <col min="21" max="21" width="11.26953125" style="56" bestFit="1" customWidth="1"/>
    <col min="22" max="16384" width="9.1796875" style="56"/>
  </cols>
  <sheetData>
    <row r="1" spans="1:38" ht="19.5">
      <c r="A1" s="918" t="s">
        <v>461</v>
      </c>
      <c r="B1" s="345"/>
      <c r="C1" s="1060"/>
      <c r="D1" s="1060"/>
      <c r="E1" s="1060"/>
      <c r="F1" s="1060"/>
      <c r="G1" s="1060"/>
      <c r="H1" s="1061"/>
      <c r="I1" s="1060"/>
      <c r="K1" s="1062"/>
      <c r="O1" s="22"/>
      <c r="P1" s="22"/>
      <c r="Q1" s="22"/>
      <c r="R1" s="22"/>
      <c r="S1" s="22"/>
      <c r="T1" s="22"/>
      <c r="U1" s="22"/>
      <c r="V1" s="22"/>
      <c r="W1" s="22"/>
      <c r="X1" s="21"/>
      <c r="Y1" s="28"/>
      <c r="Z1" s="25"/>
      <c r="AA1" s="25"/>
      <c r="AB1" s="25"/>
      <c r="AC1" s="24"/>
      <c r="AD1" s="21"/>
      <c r="AE1" s="22"/>
      <c r="AF1" s="22"/>
      <c r="AG1" s="22"/>
      <c r="AH1" s="22"/>
      <c r="AI1" s="22"/>
      <c r="AJ1" s="22"/>
      <c r="AK1" s="22"/>
      <c r="AL1" s="22"/>
    </row>
    <row r="2" spans="1:38" ht="17.5">
      <c r="A2" s="884" t="s">
        <v>376</v>
      </c>
      <c r="B2" s="558"/>
      <c r="C2" s="1063"/>
      <c r="D2" s="1063"/>
      <c r="E2" s="1063"/>
      <c r="F2" s="1063"/>
      <c r="G2" s="1063"/>
      <c r="H2" s="1063"/>
      <c r="I2" s="1064"/>
      <c r="K2" s="1062"/>
      <c r="O2" s="22"/>
      <c r="P2" s="21"/>
      <c r="Q2" s="28"/>
      <c r="R2" s="25"/>
      <c r="S2" s="25"/>
      <c r="T2" s="25"/>
      <c r="U2" s="24"/>
      <c r="V2" s="21"/>
      <c r="W2" s="22"/>
      <c r="X2" s="26"/>
      <c r="Y2" s="28"/>
      <c r="Z2" s="25"/>
      <c r="AA2" s="25"/>
      <c r="AB2" s="25"/>
      <c r="AC2" s="24"/>
      <c r="AD2" s="26"/>
      <c r="AE2" s="22"/>
      <c r="AF2" s="22"/>
      <c r="AG2" s="22"/>
      <c r="AH2" s="22"/>
      <c r="AI2" s="22"/>
      <c r="AJ2" s="22"/>
      <c r="AK2" s="22"/>
      <c r="AL2" s="22"/>
    </row>
    <row r="3" spans="1:38" ht="18" thickBot="1">
      <c r="A3" s="578" t="s">
        <v>307</v>
      </c>
      <c r="B3" s="558"/>
      <c r="C3" s="1063"/>
      <c r="D3" s="1063"/>
      <c r="E3" s="1063"/>
      <c r="F3" s="1063"/>
      <c r="G3" s="1063"/>
      <c r="H3" s="1063"/>
      <c r="I3" s="1064"/>
      <c r="K3" s="1062"/>
      <c r="O3" s="22"/>
      <c r="P3" s="21"/>
      <c r="Q3" s="28"/>
      <c r="R3" s="25"/>
      <c r="S3" s="25"/>
      <c r="T3" s="25"/>
      <c r="U3" s="24"/>
      <c r="V3" s="21"/>
      <c r="W3" s="22"/>
      <c r="X3" s="26"/>
      <c r="Y3" s="28"/>
      <c r="Z3" s="25"/>
      <c r="AA3" s="25"/>
      <c r="AB3" s="25"/>
      <c r="AC3" s="24"/>
      <c r="AD3" s="26"/>
      <c r="AE3" s="22"/>
      <c r="AF3" s="22"/>
      <c r="AG3" s="22"/>
      <c r="AH3" s="22"/>
      <c r="AI3" s="22"/>
      <c r="AJ3" s="22"/>
      <c r="AK3" s="22"/>
      <c r="AL3" s="22"/>
    </row>
    <row r="4" spans="1:38" ht="45.65" customHeight="1">
      <c r="A4" s="861" t="s">
        <v>271</v>
      </c>
      <c r="B4" s="861" t="s">
        <v>272</v>
      </c>
      <c r="C4" s="831" t="s">
        <v>408</v>
      </c>
      <c r="D4" s="831" t="s">
        <v>409</v>
      </c>
      <c r="E4" s="831" t="s">
        <v>410</v>
      </c>
      <c r="F4" s="831" t="s">
        <v>411</v>
      </c>
      <c r="G4" s="831" t="s">
        <v>412</v>
      </c>
      <c r="H4" s="831" t="s">
        <v>29</v>
      </c>
      <c r="I4" s="831" t="s">
        <v>98</v>
      </c>
      <c r="L4" s="57"/>
      <c r="O4" s="22"/>
      <c r="P4" s="21"/>
      <c r="Q4" s="28"/>
      <c r="R4" s="25"/>
      <c r="S4" s="25"/>
      <c r="T4" s="25"/>
      <c r="U4" s="24"/>
      <c r="V4" s="21"/>
      <c r="W4" s="22"/>
      <c r="X4" s="26"/>
      <c r="Y4" s="22"/>
      <c r="Z4" s="22"/>
      <c r="AA4" s="22"/>
      <c r="AB4" s="22"/>
      <c r="AC4" s="22"/>
      <c r="AD4" s="23"/>
      <c r="AE4" s="22"/>
      <c r="AF4" s="22"/>
      <c r="AG4" s="22"/>
      <c r="AH4" s="22"/>
      <c r="AI4" s="22"/>
      <c r="AJ4" s="22"/>
      <c r="AK4" s="22"/>
      <c r="AL4" s="22"/>
    </row>
    <row r="5" spans="1:38" ht="16.5" customHeight="1">
      <c r="A5" s="862" t="s">
        <v>406</v>
      </c>
      <c r="B5" s="862" t="s">
        <v>406</v>
      </c>
      <c r="C5" s="1065">
        <v>97.2</v>
      </c>
      <c r="D5" s="1065">
        <v>2.1</v>
      </c>
      <c r="E5" s="1065">
        <v>0.7</v>
      </c>
      <c r="F5" s="1065">
        <v>0</v>
      </c>
      <c r="G5" s="1065">
        <v>0</v>
      </c>
      <c r="H5" s="1066">
        <v>74710</v>
      </c>
      <c r="I5" s="1067">
        <v>1.04</v>
      </c>
      <c r="K5" s="58"/>
      <c r="L5" s="111"/>
      <c r="M5" s="60"/>
      <c r="O5" s="22"/>
      <c r="P5" s="22"/>
      <c r="Q5" s="22"/>
      <c r="R5" s="22"/>
      <c r="S5" s="22"/>
      <c r="T5" s="22"/>
      <c r="U5" s="29"/>
      <c r="V5" s="22"/>
      <c r="W5" s="22"/>
      <c r="X5" s="25"/>
      <c r="Y5" s="25"/>
      <c r="Z5" s="25"/>
      <c r="AA5" s="24"/>
      <c r="AB5" s="21"/>
      <c r="AC5" s="22"/>
      <c r="AD5" s="22"/>
      <c r="AE5" s="22"/>
      <c r="AF5" s="22"/>
      <c r="AG5" s="22"/>
      <c r="AH5" s="22"/>
      <c r="AI5" s="22"/>
      <c r="AJ5" s="22"/>
      <c r="AK5" s="22"/>
      <c r="AL5" s="22"/>
    </row>
    <row r="6" spans="1:38" ht="15.5">
      <c r="A6" s="449" t="s">
        <v>99</v>
      </c>
      <c r="B6" s="674">
        <v>2007</v>
      </c>
      <c r="C6" s="739">
        <v>99.2</v>
      </c>
      <c r="D6" s="739">
        <v>0.6</v>
      </c>
      <c r="E6" s="739">
        <v>0.1</v>
      </c>
      <c r="F6" s="739">
        <v>0</v>
      </c>
      <c r="G6" s="739">
        <v>0</v>
      </c>
      <c r="H6" s="1068">
        <v>20500</v>
      </c>
      <c r="I6" s="1069">
        <v>1.01</v>
      </c>
      <c r="L6" s="61"/>
      <c r="O6" s="22"/>
      <c r="P6" s="22"/>
      <c r="Q6" s="22"/>
      <c r="R6" s="22"/>
      <c r="S6" s="22"/>
      <c r="T6" s="22"/>
      <c r="U6" s="29"/>
      <c r="V6" s="22"/>
      <c r="W6" s="22"/>
      <c r="X6" s="22"/>
      <c r="Y6" s="22"/>
      <c r="Z6" s="22"/>
      <c r="AA6" s="22"/>
      <c r="AB6" s="23"/>
      <c r="AC6" s="22"/>
      <c r="AD6" s="22"/>
      <c r="AE6" s="22"/>
      <c r="AF6" s="22"/>
      <c r="AG6" s="22"/>
      <c r="AH6" s="22"/>
      <c r="AI6" s="22"/>
      <c r="AJ6" s="22"/>
      <c r="AK6" s="22"/>
      <c r="AL6" s="22"/>
    </row>
    <row r="7" spans="1:38" ht="15.5">
      <c r="A7" s="342" t="s">
        <v>99</v>
      </c>
      <c r="B7" s="343">
        <v>2008</v>
      </c>
      <c r="C7" s="191">
        <v>99.3</v>
      </c>
      <c r="D7" s="191">
        <v>0.6</v>
      </c>
      <c r="E7" s="191">
        <v>0.1</v>
      </c>
      <c r="F7" s="191">
        <v>0</v>
      </c>
      <c r="G7" s="191">
        <v>0</v>
      </c>
      <c r="H7" s="1070">
        <v>20420</v>
      </c>
      <c r="I7" s="425">
        <v>1.01</v>
      </c>
      <c r="O7" s="22"/>
      <c r="P7" s="22"/>
      <c r="Q7" s="22"/>
      <c r="S7" s="22"/>
      <c r="T7" s="22"/>
      <c r="U7" s="29"/>
      <c r="V7" s="23"/>
      <c r="W7" s="22"/>
      <c r="X7" s="22"/>
      <c r="Y7" s="22"/>
      <c r="Z7" s="22"/>
      <c r="AA7" s="22"/>
      <c r="AB7" s="22"/>
      <c r="AC7" s="22"/>
      <c r="AD7" s="22"/>
      <c r="AE7" s="22"/>
      <c r="AF7" s="22"/>
      <c r="AG7" s="22"/>
      <c r="AH7" s="22"/>
      <c r="AI7" s="22"/>
      <c r="AJ7" s="22"/>
      <c r="AK7" s="22"/>
      <c r="AL7" s="22"/>
    </row>
    <row r="8" spans="1:38" ht="15.5">
      <c r="A8" s="342" t="s">
        <v>99</v>
      </c>
      <c r="B8" s="343">
        <v>2009</v>
      </c>
      <c r="C8" s="191">
        <v>99</v>
      </c>
      <c r="D8" s="191">
        <v>0.9</v>
      </c>
      <c r="E8" s="191">
        <v>0.1</v>
      </c>
      <c r="F8" s="191">
        <v>0</v>
      </c>
      <c r="G8" s="191">
        <v>0</v>
      </c>
      <c r="H8" s="1070">
        <v>18650</v>
      </c>
      <c r="I8" s="425">
        <v>1.01</v>
      </c>
      <c r="L8" s="1062"/>
      <c r="O8" s="22"/>
      <c r="P8" s="22"/>
      <c r="Q8" s="22"/>
      <c r="R8" s="22"/>
      <c r="S8" s="22"/>
      <c r="T8" s="22"/>
      <c r="U8" s="29"/>
      <c r="V8" s="22"/>
      <c r="W8" s="22"/>
      <c r="X8" s="22"/>
      <c r="Y8" s="22"/>
      <c r="Z8" s="22"/>
      <c r="AA8" s="22"/>
      <c r="AB8" s="22"/>
      <c r="AC8" s="22"/>
      <c r="AD8" s="22"/>
      <c r="AE8" s="22"/>
      <c r="AF8" s="22"/>
      <c r="AG8" s="22"/>
      <c r="AH8" s="22"/>
      <c r="AI8" s="22"/>
      <c r="AJ8" s="22"/>
      <c r="AK8" s="22"/>
      <c r="AL8" s="22"/>
    </row>
    <row r="9" spans="1:38" ht="15.5">
      <c r="A9" s="342" t="s">
        <v>99</v>
      </c>
      <c r="B9" s="343">
        <v>2010</v>
      </c>
      <c r="C9" s="191">
        <v>98.8</v>
      </c>
      <c r="D9" s="191">
        <v>1</v>
      </c>
      <c r="E9" s="191">
        <v>0.2</v>
      </c>
      <c r="F9" s="191">
        <v>0</v>
      </c>
      <c r="G9" s="191">
        <v>0</v>
      </c>
      <c r="H9" s="1070">
        <v>16290</v>
      </c>
      <c r="I9" s="425">
        <v>1.01</v>
      </c>
      <c r="O9" s="22"/>
      <c r="P9" s="22"/>
      <c r="Q9" s="22"/>
      <c r="R9" s="22"/>
      <c r="S9" s="22"/>
      <c r="T9" s="22"/>
      <c r="U9" s="29"/>
      <c r="V9" s="22"/>
      <c r="W9" s="22"/>
      <c r="X9" s="22"/>
      <c r="Y9" s="22"/>
      <c r="Z9" s="22"/>
      <c r="AA9" s="22"/>
      <c r="AB9" s="22"/>
      <c r="AC9" s="22"/>
      <c r="AD9" s="22"/>
      <c r="AE9" s="22"/>
      <c r="AF9" s="22"/>
      <c r="AG9" s="22"/>
      <c r="AH9" s="22"/>
      <c r="AI9" s="22"/>
      <c r="AJ9" s="22"/>
      <c r="AK9" s="22"/>
      <c r="AL9" s="22"/>
    </row>
    <row r="10" spans="1:38" ht="18" customHeight="1" thickBot="1">
      <c r="A10" s="1122" t="s">
        <v>99</v>
      </c>
      <c r="B10" s="344">
        <v>2011</v>
      </c>
      <c r="C10" s="1071">
        <v>98.7</v>
      </c>
      <c r="D10" s="1071">
        <v>1.1000000000000001</v>
      </c>
      <c r="E10" s="1071">
        <v>0.1</v>
      </c>
      <c r="F10" s="1071">
        <v>0</v>
      </c>
      <c r="G10" s="1071">
        <v>0</v>
      </c>
      <c r="H10" s="1072">
        <v>17590</v>
      </c>
      <c r="I10" s="1073">
        <v>1.01</v>
      </c>
      <c r="O10" s="22"/>
      <c r="P10" s="22"/>
      <c r="Q10" s="22"/>
      <c r="R10" s="22"/>
      <c r="S10" s="22"/>
      <c r="T10" s="22"/>
      <c r="U10" s="29"/>
      <c r="V10" s="22"/>
      <c r="W10" s="22"/>
      <c r="X10" s="22"/>
      <c r="Y10" s="22"/>
      <c r="Z10" s="22"/>
      <c r="AA10" s="22"/>
      <c r="AB10" s="22"/>
      <c r="AC10" s="22"/>
      <c r="AD10" s="22"/>
      <c r="AE10" s="22"/>
      <c r="AF10" s="22"/>
      <c r="AG10" s="22"/>
      <c r="AH10" s="22"/>
      <c r="AI10" s="22"/>
      <c r="AJ10" s="22"/>
      <c r="AK10" s="22"/>
      <c r="AL10" s="22"/>
    </row>
    <row r="11" spans="1:38" ht="15.5">
      <c r="A11" s="449" t="s">
        <v>99</v>
      </c>
      <c r="B11" s="674">
        <v>2012</v>
      </c>
      <c r="C11" s="739">
        <v>97.6</v>
      </c>
      <c r="D11" s="739">
        <v>1.8</v>
      </c>
      <c r="E11" s="739">
        <v>0.5</v>
      </c>
      <c r="F11" s="739">
        <v>0</v>
      </c>
      <c r="G11" s="739">
        <v>0</v>
      </c>
      <c r="H11" s="1068">
        <v>19740</v>
      </c>
      <c r="I11" s="1069">
        <v>1.03</v>
      </c>
      <c r="O11" s="22"/>
      <c r="P11" s="22"/>
      <c r="Q11" s="22"/>
      <c r="R11" s="156"/>
      <c r="S11" s="22"/>
      <c r="T11" s="22"/>
      <c r="U11" s="29"/>
      <c r="V11" s="22"/>
      <c r="W11" s="22"/>
      <c r="X11" s="22"/>
      <c r="Y11" s="22"/>
      <c r="Z11" s="22"/>
      <c r="AA11" s="22"/>
      <c r="AB11" s="22"/>
      <c r="AC11" s="22"/>
      <c r="AD11" s="22"/>
      <c r="AE11" s="22"/>
      <c r="AF11" s="22"/>
      <c r="AG11" s="22"/>
      <c r="AH11" s="22"/>
      <c r="AI11" s="22"/>
      <c r="AJ11" s="22"/>
      <c r="AK11" s="22"/>
      <c r="AL11" s="22"/>
    </row>
    <row r="12" spans="1:38" ht="15.5">
      <c r="A12" s="342" t="s">
        <v>99</v>
      </c>
      <c r="B12" s="343">
        <v>2013</v>
      </c>
      <c r="C12" s="191">
        <v>97.7</v>
      </c>
      <c r="D12" s="962">
        <v>1.7</v>
      </c>
      <c r="E12" s="962">
        <v>0.5</v>
      </c>
      <c r="F12" s="962">
        <v>0</v>
      </c>
      <c r="G12" s="962">
        <v>0</v>
      </c>
      <c r="H12" s="1070">
        <v>20180</v>
      </c>
      <c r="I12" s="425">
        <v>1.03</v>
      </c>
      <c r="O12" s="22"/>
      <c r="P12" s="22"/>
      <c r="Q12" s="22"/>
      <c r="R12" s="156"/>
      <c r="S12" s="22"/>
      <c r="T12" s="22"/>
      <c r="U12" s="29"/>
      <c r="V12" s="22"/>
      <c r="W12" s="22"/>
      <c r="X12" s="22"/>
      <c r="Y12" s="22"/>
      <c r="Z12" s="22"/>
      <c r="AA12" s="22"/>
      <c r="AB12" s="22"/>
      <c r="AC12" s="22"/>
      <c r="AD12" s="22"/>
      <c r="AE12" s="22"/>
      <c r="AF12" s="22"/>
      <c r="AG12" s="22"/>
      <c r="AH12" s="22"/>
      <c r="AI12" s="22"/>
      <c r="AJ12" s="22"/>
      <c r="AK12" s="22"/>
      <c r="AL12" s="22"/>
    </row>
    <row r="13" spans="1:38" ht="15.5">
      <c r="A13" s="342" t="s">
        <v>99</v>
      </c>
      <c r="B13" s="343">
        <v>2014</v>
      </c>
      <c r="C13" s="191">
        <v>97.7</v>
      </c>
      <c r="D13" s="962">
        <v>1.8</v>
      </c>
      <c r="E13" s="962">
        <v>0.5</v>
      </c>
      <c r="F13" s="962">
        <v>0</v>
      </c>
      <c r="G13" s="962">
        <v>0</v>
      </c>
      <c r="H13" s="1070">
        <v>19930</v>
      </c>
      <c r="I13" s="425">
        <v>1.03</v>
      </c>
      <c r="K13" s="1062"/>
      <c r="N13" s="57"/>
      <c r="O13" s="28"/>
      <c r="P13" s="25"/>
      <c r="Q13" s="25"/>
      <c r="R13" s="59"/>
      <c r="S13" s="24"/>
      <c r="T13" s="21"/>
      <c r="U13" s="29"/>
      <c r="V13" s="22"/>
      <c r="W13" s="22"/>
      <c r="X13" s="22"/>
      <c r="Y13" s="22"/>
      <c r="Z13" s="22"/>
      <c r="AA13" s="22"/>
      <c r="AB13" s="22"/>
      <c r="AC13" s="22"/>
      <c r="AD13" s="22"/>
      <c r="AE13" s="22"/>
      <c r="AF13" s="22"/>
      <c r="AG13" s="22"/>
      <c r="AH13" s="22"/>
      <c r="AI13" s="22"/>
      <c r="AJ13" s="22"/>
      <c r="AK13" s="22"/>
      <c r="AL13" s="22"/>
    </row>
    <row r="14" spans="1:38" ht="15.5">
      <c r="A14" s="342" t="s">
        <v>99</v>
      </c>
      <c r="B14" s="343">
        <v>2015</v>
      </c>
      <c r="C14" s="191">
        <v>98.2</v>
      </c>
      <c r="D14" s="962">
        <v>1.3</v>
      </c>
      <c r="E14" s="962">
        <v>0.5</v>
      </c>
      <c r="F14" s="962">
        <v>0</v>
      </c>
      <c r="G14" s="962">
        <v>0</v>
      </c>
      <c r="H14" s="1070">
        <v>18710</v>
      </c>
      <c r="I14" s="425">
        <v>1.02</v>
      </c>
      <c r="N14" s="61"/>
      <c r="O14" s="22"/>
      <c r="P14" s="22"/>
      <c r="T14" s="61"/>
      <c r="W14" s="22"/>
      <c r="X14" s="22"/>
      <c r="Y14" s="22"/>
      <c r="Z14" s="22"/>
      <c r="AA14" s="22"/>
      <c r="AB14" s="22"/>
      <c r="AC14" s="22"/>
      <c r="AD14" s="22"/>
      <c r="AE14" s="22"/>
      <c r="AF14" s="22"/>
      <c r="AG14" s="22"/>
      <c r="AH14" s="22"/>
      <c r="AI14" s="22"/>
      <c r="AJ14" s="22"/>
      <c r="AK14" s="22"/>
      <c r="AL14" s="22"/>
    </row>
    <row r="15" spans="1:38" ht="15.5">
      <c r="A15" s="342" t="s">
        <v>99</v>
      </c>
      <c r="B15" s="343">
        <v>2016</v>
      </c>
      <c r="C15" s="191">
        <v>97.3</v>
      </c>
      <c r="D15" s="962">
        <v>2</v>
      </c>
      <c r="E15" s="962">
        <v>0.6</v>
      </c>
      <c r="F15" s="962">
        <v>0</v>
      </c>
      <c r="G15" s="962">
        <v>0</v>
      </c>
      <c r="H15" s="1070">
        <v>19050</v>
      </c>
      <c r="I15" s="425">
        <v>1.03</v>
      </c>
      <c r="O15" s="22"/>
      <c r="P15" s="22"/>
      <c r="Q15" s="22"/>
      <c r="S15" s="22"/>
      <c r="T15" s="22"/>
      <c r="U15" s="29"/>
      <c r="V15" s="22"/>
      <c r="W15" s="22"/>
      <c r="X15" s="22"/>
      <c r="Y15" s="22"/>
      <c r="Z15" s="22"/>
      <c r="AA15" s="22"/>
      <c r="AB15" s="22"/>
      <c r="AC15" s="22"/>
      <c r="AD15" s="22"/>
      <c r="AE15" s="22"/>
      <c r="AF15" s="22"/>
      <c r="AG15" s="22"/>
      <c r="AH15" s="22"/>
      <c r="AI15" s="22"/>
      <c r="AJ15" s="22"/>
      <c r="AK15" s="22"/>
      <c r="AL15" s="22"/>
    </row>
    <row r="16" spans="1:38" ht="15.75" customHeight="1">
      <c r="A16" s="342" t="s">
        <v>99</v>
      </c>
      <c r="B16" s="343">
        <v>2017</v>
      </c>
      <c r="C16" s="191">
        <v>97</v>
      </c>
      <c r="D16" s="962">
        <v>2.2999999999999998</v>
      </c>
      <c r="E16" s="962">
        <v>0.7</v>
      </c>
      <c r="F16" s="962">
        <v>0</v>
      </c>
      <c r="G16" s="962">
        <v>0</v>
      </c>
      <c r="H16" s="1070">
        <v>18320</v>
      </c>
      <c r="I16" s="425">
        <v>1.04</v>
      </c>
      <c r="O16" s="21"/>
      <c r="P16" s="28"/>
      <c r="Q16" s="25"/>
      <c r="R16" s="157"/>
      <c r="S16" s="25"/>
      <c r="T16" s="24"/>
      <c r="U16" s="158"/>
      <c r="V16" s="22"/>
      <c r="W16" s="22"/>
      <c r="X16" s="22"/>
      <c r="Y16" s="22"/>
      <c r="Z16" s="22"/>
      <c r="AA16" s="22"/>
      <c r="AB16" s="22"/>
      <c r="AC16" s="22"/>
      <c r="AD16" s="22"/>
      <c r="AE16" s="22"/>
      <c r="AF16" s="22"/>
      <c r="AG16" s="22"/>
      <c r="AH16" s="22"/>
      <c r="AI16" s="22"/>
      <c r="AJ16" s="22"/>
      <c r="AK16" s="22"/>
      <c r="AL16" s="22"/>
    </row>
    <row r="17" spans="1:38" ht="15.5">
      <c r="A17" s="342" t="s">
        <v>99</v>
      </c>
      <c r="B17" s="343">
        <v>2018</v>
      </c>
      <c r="C17" s="191">
        <v>96.7</v>
      </c>
      <c r="D17" s="962">
        <v>2.2999999999999998</v>
      </c>
      <c r="E17" s="962">
        <v>0.8</v>
      </c>
      <c r="F17" s="962">
        <v>0.1</v>
      </c>
      <c r="G17" s="962">
        <v>0.1</v>
      </c>
      <c r="H17" s="1070">
        <v>17790</v>
      </c>
      <c r="I17" s="425">
        <v>1.04</v>
      </c>
      <c r="O17" s="26"/>
      <c r="P17" s="22"/>
      <c r="Q17" s="22"/>
      <c r="R17" s="156"/>
      <c r="S17" s="22"/>
      <c r="T17" s="22"/>
      <c r="U17" s="159"/>
      <c r="V17" s="22"/>
      <c r="W17" s="22"/>
      <c r="X17" s="22"/>
      <c r="Y17" s="22"/>
      <c r="Z17" s="22"/>
      <c r="AA17" s="22"/>
      <c r="AB17" s="22"/>
      <c r="AC17" s="22"/>
      <c r="AD17" s="22"/>
      <c r="AE17" s="22"/>
      <c r="AF17" s="22"/>
      <c r="AG17" s="22"/>
      <c r="AH17" s="22"/>
      <c r="AI17" s="22"/>
      <c r="AJ17" s="22"/>
      <c r="AK17" s="22"/>
      <c r="AL17" s="22"/>
    </row>
    <row r="18" spans="1:38" ht="16" thickBot="1">
      <c r="A18" s="1122" t="s">
        <v>99</v>
      </c>
      <c r="B18" s="344">
        <v>2019</v>
      </c>
      <c r="C18" s="1071">
        <v>96.8</v>
      </c>
      <c r="D18" s="1074">
        <v>2.2000000000000002</v>
      </c>
      <c r="E18" s="1074">
        <v>0.9</v>
      </c>
      <c r="F18" s="1074">
        <v>0</v>
      </c>
      <c r="G18" s="1074">
        <v>0</v>
      </c>
      <c r="H18" s="1072">
        <v>18450</v>
      </c>
      <c r="I18" s="1073">
        <v>1.04</v>
      </c>
      <c r="O18" s="23"/>
      <c r="P18" s="22"/>
      <c r="Q18" s="22"/>
      <c r="R18" s="156"/>
      <c r="S18" s="22"/>
      <c r="T18" s="22"/>
      <c r="U18" s="29"/>
      <c r="V18" s="22"/>
      <c r="W18" s="22"/>
      <c r="X18" s="22"/>
      <c r="Y18" s="22"/>
      <c r="Z18" s="22"/>
      <c r="AA18" s="22"/>
      <c r="AB18" s="22"/>
      <c r="AC18" s="22"/>
      <c r="AD18" s="22"/>
      <c r="AE18" s="22"/>
      <c r="AF18" s="22"/>
      <c r="AG18" s="22"/>
      <c r="AH18" s="22"/>
      <c r="AI18" s="22"/>
      <c r="AJ18" s="22"/>
      <c r="AK18" s="22"/>
      <c r="AL18" s="22"/>
    </row>
    <row r="19" spans="1:38" ht="15.5">
      <c r="A19" s="449" t="s">
        <v>99</v>
      </c>
      <c r="B19" s="674">
        <v>2020</v>
      </c>
      <c r="C19" s="739">
        <v>97.8</v>
      </c>
      <c r="D19" s="959">
        <v>1.9</v>
      </c>
      <c r="E19" s="959">
        <v>0.3</v>
      </c>
      <c r="F19" s="959">
        <v>0</v>
      </c>
      <c r="G19" s="959">
        <v>0</v>
      </c>
      <c r="H19" s="1068">
        <v>3600</v>
      </c>
      <c r="I19" s="1069">
        <v>1.03</v>
      </c>
      <c r="M19" s="22"/>
      <c r="N19" s="22"/>
      <c r="O19" s="22"/>
      <c r="P19" s="29"/>
      <c r="Q19" s="22"/>
      <c r="R19" s="22"/>
      <c r="S19" s="22"/>
      <c r="T19" s="22"/>
      <c r="U19" s="22"/>
      <c r="V19" s="22"/>
      <c r="W19" s="22"/>
      <c r="X19" s="22"/>
      <c r="Y19" s="22"/>
      <c r="Z19" s="22"/>
      <c r="AA19" s="22"/>
      <c r="AB19" s="22"/>
      <c r="AC19" s="22"/>
      <c r="AD19" s="22"/>
      <c r="AE19" s="22"/>
      <c r="AF19" s="22"/>
      <c r="AG19" s="22"/>
    </row>
    <row r="20" spans="1:38" ht="15.5">
      <c r="A20" s="450" t="s">
        <v>99</v>
      </c>
      <c r="B20" s="676">
        <v>2021</v>
      </c>
      <c r="C20" s="677">
        <v>98.1</v>
      </c>
      <c r="D20" s="678">
        <v>1.6</v>
      </c>
      <c r="E20" s="678">
        <v>0.3</v>
      </c>
      <c r="F20" s="678">
        <v>0</v>
      </c>
      <c r="G20" s="678">
        <v>0</v>
      </c>
      <c r="H20" s="1075">
        <v>16560</v>
      </c>
      <c r="I20" s="1076">
        <v>1.02</v>
      </c>
      <c r="M20" s="22"/>
      <c r="N20" s="22"/>
      <c r="O20" s="22"/>
      <c r="P20" s="29"/>
      <c r="Q20" s="22"/>
      <c r="R20" s="22"/>
      <c r="S20" s="22"/>
      <c r="T20" s="22"/>
      <c r="U20" s="22"/>
      <c r="V20" s="22"/>
      <c r="W20" s="22"/>
      <c r="X20" s="22"/>
      <c r="Y20" s="22"/>
      <c r="Z20" s="22"/>
      <c r="AA20" s="22"/>
      <c r="AB20" s="22"/>
      <c r="AC20" s="22"/>
      <c r="AD20" s="22"/>
      <c r="AE20" s="22"/>
      <c r="AF20" s="22"/>
      <c r="AG20" s="22"/>
    </row>
    <row r="21" spans="1:38" ht="15.5">
      <c r="A21" s="673" t="s">
        <v>312</v>
      </c>
      <c r="B21" s="674" t="s">
        <v>31</v>
      </c>
      <c r="C21" s="675">
        <v>99</v>
      </c>
      <c r="D21" s="675">
        <v>1</v>
      </c>
      <c r="E21" s="675">
        <v>0</v>
      </c>
      <c r="F21" s="675">
        <v>0</v>
      </c>
      <c r="G21" s="675">
        <v>0</v>
      </c>
      <c r="H21" s="1068">
        <v>18390</v>
      </c>
      <c r="I21" s="1077">
        <v>1.01</v>
      </c>
      <c r="M21" s="22"/>
      <c r="N21" s="22"/>
      <c r="O21" s="22"/>
      <c r="P21" s="29"/>
      <c r="Q21" s="22"/>
      <c r="R21" s="22"/>
      <c r="S21" s="22"/>
      <c r="T21" s="22"/>
      <c r="U21" s="22"/>
      <c r="V21" s="22"/>
      <c r="W21" s="22"/>
      <c r="X21" s="22"/>
      <c r="Y21" s="22"/>
      <c r="Z21" s="22"/>
      <c r="AA21" s="22"/>
      <c r="AB21" s="22"/>
      <c r="AC21" s="22"/>
      <c r="AD21" s="22"/>
      <c r="AE21" s="22"/>
      <c r="AF21" s="22"/>
      <c r="AG21" s="22"/>
    </row>
    <row r="22" spans="1:38" ht="15.5">
      <c r="A22" s="672" t="s">
        <v>312</v>
      </c>
      <c r="B22" s="343" t="s">
        <v>46</v>
      </c>
      <c r="C22" s="292">
        <v>99</v>
      </c>
      <c r="D22" s="292">
        <v>1</v>
      </c>
      <c r="E22" s="292">
        <v>0</v>
      </c>
      <c r="F22" s="292">
        <v>0</v>
      </c>
      <c r="G22" s="292">
        <v>0</v>
      </c>
      <c r="H22" s="1070">
        <v>39230</v>
      </c>
      <c r="I22" s="1078">
        <v>1.01</v>
      </c>
      <c r="M22" s="22"/>
      <c r="N22" s="22"/>
      <c r="O22" s="22"/>
      <c r="P22" s="29"/>
      <c r="Q22" s="22"/>
      <c r="R22" s="22"/>
      <c r="S22" s="22"/>
      <c r="T22" s="22"/>
      <c r="U22" s="22"/>
      <c r="V22" s="22"/>
      <c r="W22" s="22"/>
      <c r="X22" s="22"/>
      <c r="Y22" s="22"/>
      <c r="Z22" s="22"/>
      <c r="AA22" s="22"/>
      <c r="AB22" s="22"/>
      <c r="AC22" s="22"/>
      <c r="AD22" s="22"/>
      <c r="AE22" s="22"/>
      <c r="AF22" s="22"/>
      <c r="AG22" s="22"/>
    </row>
    <row r="23" spans="1:38" ht="15.5">
      <c r="A23" s="672" t="s">
        <v>312</v>
      </c>
      <c r="B23" s="343" t="s">
        <v>47</v>
      </c>
      <c r="C23" s="292">
        <v>98</v>
      </c>
      <c r="D23" s="292">
        <v>2</v>
      </c>
      <c r="E23" s="292">
        <v>0</v>
      </c>
      <c r="F23" s="292">
        <v>0</v>
      </c>
      <c r="G23" s="292">
        <v>0</v>
      </c>
      <c r="H23" s="1070">
        <v>8290</v>
      </c>
      <c r="I23" s="1078">
        <v>1.02</v>
      </c>
      <c r="M23" s="22"/>
      <c r="O23" s="22"/>
      <c r="P23" s="29"/>
      <c r="Q23" s="22"/>
      <c r="R23" s="22"/>
      <c r="S23" s="22"/>
      <c r="T23" s="22"/>
      <c r="U23" s="22"/>
      <c r="V23" s="22"/>
      <c r="W23" s="22"/>
      <c r="X23" s="22"/>
      <c r="Y23" s="22"/>
      <c r="Z23" s="22"/>
      <c r="AA23" s="22"/>
      <c r="AB23" s="22"/>
      <c r="AC23" s="22"/>
      <c r="AD23" s="22"/>
      <c r="AE23" s="22"/>
      <c r="AF23" s="22"/>
      <c r="AG23" s="22"/>
    </row>
    <row r="24" spans="1:38" ht="15.5">
      <c r="A24" s="672" t="s">
        <v>312</v>
      </c>
      <c r="B24" s="343" t="s">
        <v>100</v>
      </c>
      <c r="C24" s="293">
        <v>100</v>
      </c>
      <c r="D24" s="293">
        <v>0</v>
      </c>
      <c r="E24" s="293">
        <v>0</v>
      </c>
      <c r="F24" s="294">
        <v>0</v>
      </c>
      <c r="G24" s="293">
        <v>0</v>
      </c>
      <c r="H24" s="1070">
        <v>100</v>
      </c>
      <c r="I24" s="1078">
        <v>1</v>
      </c>
      <c r="M24" s="22"/>
      <c r="P24" s="29"/>
      <c r="Q24" s="22"/>
      <c r="R24" s="22"/>
      <c r="S24" s="22"/>
      <c r="T24" s="22"/>
      <c r="U24" s="22"/>
      <c r="V24" s="22"/>
      <c r="W24" s="22"/>
      <c r="X24" s="22"/>
      <c r="Y24" s="22"/>
      <c r="Z24" s="22"/>
      <c r="AA24" s="22"/>
      <c r="AB24" s="22"/>
      <c r="AC24" s="22"/>
      <c r="AD24" s="22"/>
      <c r="AE24" s="22"/>
      <c r="AF24" s="22"/>
      <c r="AG24" s="22"/>
    </row>
    <row r="25" spans="1:38" ht="15.5">
      <c r="A25" s="672" t="s">
        <v>312</v>
      </c>
      <c r="B25" s="343" t="s">
        <v>33</v>
      </c>
      <c r="C25" s="292">
        <v>99</v>
      </c>
      <c r="D25" s="292">
        <v>1</v>
      </c>
      <c r="E25" s="292">
        <v>0</v>
      </c>
      <c r="F25" s="292">
        <v>0</v>
      </c>
      <c r="G25" s="292">
        <v>0</v>
      </c>
      <c r="H25" s="1070">
        <v>1000</v>
      </c>
      <c r="I25" s="1078">
        <v>1.01</v>
      </c>
      <c r="M25" s="22"/>
      <c r="N25" s="22"/>
      <c r="O25" s="22"/>
      <c r="P25" s="29"/>
      <c r="Q25" s="22"/>
      <c r="R25" s="22"/>
      <c r="S25" s="22"/>
      <c r="T25" s="22"/>
      <c r="U25" s="22"/>
      <c r="V25" s="22"/>
      <c r="W25" s="22"/>
      <c r="X25" s="22"/>
      <c r="Y25" s="22"/>
      <c r="Z25" s="22"/>
      <c r="AA25" s="22"/>
      <c r="AB25" s="22"/>
      <c r="AC25" s="22"/>
      <c r="AD25" s="22"/>
      <c r="AE25" s="22"/>
      <c r="AF25" s="22"/>
      <c r="AG25" s="22"/>
    </row>
    <row r="26" spans="1:38" ht="15.5">
      <c r="A26" s="672" t="s">
        <v>312</v>
      </c>
      <c r="B26" s="343" t="s">
        <v>101</v>
      </c>
      <c r="C26" s="292">
        <v>98</v>
      </c>
      <c r="D26" s="292">
        <v>2</v>
      </c>
      <c r="E26" s="292">
        <v>0</v>
      </c>
      <c r="F26" s="292">
        <v>0</v>
      </c>
      <c r="G26" s="292">
        <v>0</v>
      </c>
      <c r="H26" s="1070">
        <v>80</v>
      </c>
      <c r="I26" s="1078">
        <v>1.02</v>
      </c>
      <c r="M26" s="22"/>
      <c r="O26" s="22"/>
      <c r="P26" s="29"/>
      <c r="Q26" s="22"/>
      <c r="R26" s="22"/>
      <c r="S26" s="22"/>
      <c r="T26" s="22"/>
      <c r="U26" s="22"/>
      <c r="V26" s="22"/>
      <c r="W26" s="22"/>
      <c r="X26" s="22"/>
      <c r="Y26" s="22"/>
      <c r="Z26" s="22"/>
      <c r="AA26" s="22"/>
      <c r="AB26" s="22"/>
      <c r="AC26" s="22"/>
      <c r="AD26" s="22"/>
      <c r="AE26" s="22"/>
      <c r="AF26" s="22"/>
      <c r="AG26" s="22"/>
    </row>
    <row r="27" spans="1:38" ht="15.5">
      <c r="A27" s="672" t="s">
        <v>312</v>
      </c>
      <c r="B27" s="343" t="s">
        <v>102</v>
      </c>
      <c r="C27" s="292">
        <v>89</v>
      </c>
      <c r="D27" s="292">
        <v>11</v>
      </c>
      <c r="E27" s="292">
        <v>0</v>
      </c>
      <c r="F27" s="292">
        <v>0</v>
      </c>
      <c r="G27" s="292">
        <v>0</v>
      </c>
      <c r="H27" s="1070">
        <v>110</v>
      </c>
      <c r="I27" s="1078">
        <v>1.1100000000000001</v>
      </c>
      <c r="M27" s="22"/>
      <c r="Q27" s="22"/>
      <c r="R27" s="22"/>
      <c r="S27" s="22"/>
      <c r="T27" s="22"/>
      <c r="U27" s="22"/>
      <c r="V27" s="22"/>
      <c r="W27" s="22"/>
      <c r="X27" s="22"/>
      <c r="Y27" s="22"/>
      <c r="Z27" s="22"/>
      <c r="AA27" s="22"/>
      <c r="AB27" s="22"/>
      <c r="AC27" s="22"/>
      <c r="AD27" s="22"/>
      <c r="AE27" s="22"/>
      <c r="AF27" s="22"/>
      <c r="AG27" s="22"/>
    </row>
    <row r="28" spans="1:38" ht="15.5">
      <c r="A28" s="672" t="s">
        <v>312</v>
      </c>
      <c r="B28" s="343" t="s">
        <v>103</v>
      </c>
      <c r="C28" s="292">
        <v>90</v>
      </c>
      <c r="D28" s="292">
        <v>8</v>
      </c>
      <c r="E28" s="292">
        <v>2</v>
      </c>
      <c r="F28" s="292">
        <v>0</v>
      </c>
      <c r="G28" s="292">
        <v>0</v>
      </c>
      <c r="H28" s="1070">
        <v>4880</v>
      </c>
      <c r="I28" s="1078">
        <v>1.1200000000000001</v>
      </c>
      <c r="M28" s="22"/>
      <c r="O28" s="22"/>
      <c r="P28" s="29"/>
      <c r="R28" s="22"/>
      <c r="S28" s="22"/>
      <c r="T28" s="22"/>
      <c r="U28" s="22"/>
      <c r="V28" s="22"/>
      <c r="W28" s="22"/>
      <c r="X28" s="22"/>
      <c r="Y28" s="22"/>
      <c r="Z28" s="22"/>
      <c r="AA28" s="22"/>
      <c r="AB28" s="22"/>
      <c r="AC28" s="22"/>
      <c r="AD28" s="22"/>
      <c r="AE28" s="22"/>
      <c r="AF28" s="22"/>
      <c r="AG28" s="22"/>
    </row>
    <row r="29" spans="1:38" ht="15.5">
      <c r="A29" s="672" t="s">
        <v>312</v>
      </c>
      <c r="B29" s="343" t="s">
        <v>35</v>
      </c>
      <c r="C29" s="292">
        <v>96</v>
      </c>
      <c r="D29" s="292">
        <v>3</v>
      </c>
      <c r="E29" s="292">
        <v>1</v>
      </c>
      <c r="F29" s="292">
        <v>0</v>
      </c>
      <c r="G29" s="292">
        <v>0</v>
      </c>
      <c r="H29" s="1070">
        <v>810</v>
      </c>
      <c r="I29" s="1078">
        <v>1.05</v>
      </c>
      <c r="M29" s="22"/>
      <c r="O29" s="22"/>
      <c r="P29" s="29"/>
      <c r="Q29" s="160"/>
      <c r="R29" s="22"/>
      <c r="S29" s="22"/>
      <c r="T29" s="22"/>
      <c r="U29" s="22"/>
      <c r="V29" s="22"/>
      <c r="W29" s="22"/>
      <c r="X29" s="22"/>
      <c r="Y29" s="22"/>
      <c r="Z29" s="22"/>
      <c r="AA29" s="22"/>
      <c r="AB29" s="22"/>
      <c r="AC29" s="22"/>
      <c r="AD29" s="22"/>
      <c r="AE29" s="22"/>
      <c r="AF29" s="22"/>
      <c r="AG29" s="22"/>
    </row>
    <row r="30" spans="1:38" ht="15.5">
      <c r="A30" s="672" t="s">
        <v>312</v>
      </c>
      <c r="B30" s="343" t="s">
        <v>36</v>
      </c>
      <c r="C30" s="292">
        <v>57</v>
      </c>
      <c r="D30" s="292">
        <v>25</v>
      </c>
      <c r="E30" s="292">
        <v>16</v>
      </c>
      <c r="F30" s="292">
        <v>1</v>
      </c>
      <c r="G30" s="292">
        <v>0</v>
      </c>
      <c r="H30" s="1070">
        <v>1220</v>
      </c>
      <c r="I30" s="1078">
        <v>1.62</v>
      </c>
      <c r="M30" s="22"/>
      <c r="O30" s="22"/>
      <c r="P30" s="29"/>
      <c r="Q30" s="160"/>
      <c r="R30" s="22"/>
      <c r="S30" s="22"/>
      <c r="T30" s="22"/>
      <c r="U30" s="22"/>
      <c r="V30" s="22"/>
      <c r="W30" s="22"/>
      <c r="X30" s="22"/>
      <c r="Y30" s="22"/>
      <c r="Z30" s="22"/>
      <c r="AA30" s="22"/>
      <c r="AB30" s="22"/>
      <c r="AC30" s="22"/>
      <c r="AD30" s="22"/>
      <c r="AE30" s="22"/>
      <c r="AF30" s="22"/>
      <c r="AG30" s="22"/>
    </row>
    <row r="31" spans="1:38" ht="15.5">
      <c r="A31" s="672" t="s">
        <v>312</v>
      </c>
      <c r="B31" s="343" t="s">
        <v>104</v>
      </c>
      <c r="C31" s="292">
        <v>75</v>
      </c>
      <c r="D31" s="292">
        <v>21</v>
      </c>
      <c r="E31" s="292">
        <v>4</v>
      </c>
      <c r="F31" s="292">
        <v>0</v>
      </c>
      <c r="G31" s="292">
        <v>0</v>
      </c>
      <c r="H31" s="1070">
        <v>80</v>
      </c>
      <c r="I31" s="1078">
        <v>1.29</v>
      </c>
      <c r="M31" s="22"/>
      <c r="O31" s="22"/>
      <c r="P31" s="29"/>
      <c r="Q31" s="160"/>
      <c r="R31" s="22"/>
      <c r="S31" s="22"/>
      <c r="T31" s="22"/>
      <c r="U31" s="22"/>
      <c r="V31" s="22"/>
      <c r="W31" s="22"/>
      <c r="X31" s="22"/>
      <c r="Y31" s="22"/>
      <c r="Z31" s="22"/>
      <c r="AA31" s="22"/>
      <c r="AB31" s="22"/>
      <c r="AC31" s="22"/>
      <c r="AD31" s="22"/>
      <c r="AE31" s="22"/>
      <c r="AF31" s="22"/>
      <c r="AG31" s="22"/>
    </row>
    <row r="32" spans="1:38" ht="15.5">
      <c r="A32" s="672" t="s">
        <v>312</v>
      </c>
      <c r="B32" s="343" t="s">
        <v>105</v>
      </c>
      <c r="C32" s="292">
        <v>60</v>
      </c>
      <c r="D32" s="292">
        <v>17</v>
      </c>
      <c r="E32" s="292">
        <v>19</v>
      </c>
      <c r="F32" s="292">
        <v>4</v>
      </c>
      <c r="G32" s="292">
        <v>0</v>
      </c>
      <c r="H32" s="1070">
        <v>60</v>
      </c>
      <c r="I32" s="1078">
        <v>1.68</v>
      </c>
      <c r="M32" s="22"/>
      <c r="O32" s="22"/>
      <c r="P32" s="29"/>
      <c r="Q32" s="160"/>
      <c r="R32" s="22"/>
      <c r="S32" s="22"/>
      <c r="T32" s="22"/>
      <c r="U32" s="22"/>
      <c r="V32" s="22"/>
      <c r="W32" s="22"/>
      <c r="X32" s="22"/>
      <c r="Y32" s="22"/>
      <c r="Z32" s="22"/>
      <c r="AA32" s="22"/>
      <c r="AB32" s="22"/>
      <c r="AC32" s="22"/>
      <c r="AD32" s="22"/>
      <c r="AE32" s="22"/>
      <c r="AF32" s="22"/>
      <c r="AG32" s="22"/>
    </row>
    <row r="33" spans="1:38" ht="15.5">
      <c r="A33" s="672" t="s">
        <v>312</v>
      </c>
      <c r="B33" s="343" t="s">
        <v>106</v>
      </c>
      <c r="C33" s="292">
        <v>39</v>
      </c>
      <c r="D33" s="292">
        <v>27</v>
      </c>
      <c r="E33" s="292">
        <v>23</v>
      </c>
      <c r="F33" s="292">
        <v>6</v>
      </c>
      <c r="G33" s="292">
        <v>4</v>
      </c>
      <c r="H33" s="1070">
        <v>90</v>
      </c>
      <c r="I33" s="1078">
        <v>2.09</v>
      </c>
      <c r="T33" s="22"/>
      <c r="U33" s="29"/>
      <c r="V33" s="160"/>
      <c r="W33" s="22"/>
      <c r="X33" s="22"/>
      <c r="Y33" s="22"/>
      <c r="Z33" s="22"/>
      <c r="AA33" s="22"/>
      <c r="AB33" s="22"/>
      <c r="AC33" s="22"/>
      <c r="AD33" s="22"/>
      <c r="AE33" s="22"/>
      <c r="AF33" s="22"/>
      <c r="AG33" s="22"/>
      <c r="AH33" s="22"/>
      <c r="AI33" s="22"/>
      <c r="AJ33" s="22"/>
      <c r="AK33" s="22"/>
      <c r="AL33" s="22"/>
    </row>
    <row r="34" spans="1:38" ht="16" thickBot="1">
      <c r="A34" s="672" t="s">
        <v>312</v>
      </c>
      <c r="B34" s="346" t="s">
        <v>32</v>
      </c>
      <c r="C34" s="347">
        <v>81</v>
      </c>
      <c r="D34" s="347">
        <v>12</v>
      </c>
      <c r="E34" s="347">
        <v>4</v>
      </c>
      <c r="F34" s="347">
        <v>1</v>
      </c>
      <c r="G34" s="347">
        <v>2</v>
      </c>
      <c r="H34" s="965">
        <v>370</v>
      </c>
      <c r="I34" s="348">
        <v>1.3</v>
      </c>
      <c r="T34" s="22"/>
      <c r="U34" s="29"/>
      <c r="V34" s="160"/>
      <c r="W34" s="22"/>
      <c r="X34" s="22"/>
      <c r="Y34" s="22"/>
      <c r="Z34" s="22"/>
      <c r="AA34" s="22"/>
      <c r="AB34" s="22"/>
      <c r="AC34" s="22"/>
      <c r="AD34" s="22"/>
      <c r="AE34" s="22"/>
      <c r="AF34" s="22"/>
      <c r="AG34" s="22"/>
      <c r="AH34" s="22"/>
      <c r="AI34" s="22"/>
      <c r="AJ34" s="22"/>
      <c r="AK34" s="22"/>
      <c r="AL34" s="22"/>
    </row>
    <row r="35" spans="1:38" ht="12.65" customHeight="1">
      <c r="A35" s="605"/>
      <c r="B35" s="605"/>
      <c r="C35" s="605"/>
      <c r="D35" s="605"/>
      <c r="E35" s="605"/>
      <c r="F35" s="605"/>
      <c r="G35" s="605"/>
      <c r="H35" s="605"/>
      <c r="I35" s="606"/>
      <c r="T35" s="22"/>
      <c r="U35" s="22"/>
      <c r="V35" s="160"/>
      <c r="W35" s="22"/>
      <c r="X35" s="22"/>
      <c r="Y35" s="22"/>
      <c r="Z35" s="22"/>
      <c r="AA35" s="22"/>
      <c r="AB35" s="22"/>
      <c r="AC35" s="22"/>
      <c r="AD35" s="22"/>
      <c r="AE35" s="22"/>
      <c r="AF35" s="22"/>
      <c r="AG35" s="22"/>
      <c r="AH35" s="22"/>
      <c r="AI35" s="22"/>
      <c r="AJ35" s="22"/>
      <c r="AK35" s="22"/>
      <c r="AL35" s="22"/>
    </row>
    <row r="36" spans="1:38">
      <c r="A36" s="1062"/>
      <c r="B36" s="1079"/>
      <c r="C36" s="1079"/>
      <c r="D36" s="1079"/>
      <c r="E36" s="1079"/>
      <c r="F36" s="1079"/>
      <c r="G36" s="1079"/>
      <c r="H36" s="1062"/>
      <c r="I36" s="1062"/>
      <c r="T36" s="22"/>
      <c r="U36" s="22"/>
      <c r="V36" s="160"/>
      <c r="W36" s="22"/>
      <c r="X36" s="22"/>
      <c r="Y36" s="22"/>
      <c r="Z36" s="22"/>
      <c r="AA36" s="22"/>
      <c r="AB36" s="22"/>
      <c r="AC36" s="22"/>
      <c r="AD36" s="22"/>
      <c r="AE36" s="22"/>
      <c r="AF36" s="22"/>
      <c r="AG36" s="22"/>
      <c r="AH36" s="22"/>
      <c r="AI36" s="22"/>
      <c r="AJ36" s="22"/>
      <c r="AK36" s="22"/>
      <c r="AL36" s="22"/>
    </row>
    <row r="37" spans="1:38" ht="12.65" customHeight="1">
      <c r="A37" s="389"/>
      <c r="B37" s="349"/>
      <c r="C37" s="349"/>
      <c r="D37" s="349"/>
      <c r="E37" s="349"/>
      <c r="F37" s="349"/>
      <c r="G37" s="349"/>
      <c r="H37" s="349"/>
      <c r="I37" s="604"/>
      <c r="O37" s="22"/>
      <c r="P37" s="22"/>
      <c r="Q37" s="22"/>
      <c r="R37" s="22"/>
      <c r="S37" s="22"/>
      <c r="T37" s="22"/>
      <c r="U37" s="22"/>
      <c r="V37" s="160"/>
      <c r="W37" s="22"/>
      <c r="X37" s="22"/>
      <c r="Y37" s="22"/>
      <c r="Z37" s="22"/>
      <c r="AA37" s="22"/>
      <c r="AB37" s="22"/>
      <c r="AC37" s="22"/>
      <c r="AD37" s="22"/>
      <c r="AE37" s="22"/>
      <c r="AF37" s="22"/>
      <c r="AG37" s="22"/>
      <c r="AH37" s="22"/>
      <c r="AI37" s="22"/>
      <c r="AJ37" s="22"/>
      <c r="AK37" s="22"/>
      <c r="AL37" s="22"/>
    </row>
    <row r="38" spans="1:38">
      <c r="V38" s="160"/>
    </row>
    <row r="39" spans="1:38">
      <c r="V39" s="160"/>
    </row>
    <row r="40" spans="1:38">
      <c r="V40" s="160"/>
    </row>
  </sheetData>
  <phoneticPr fontId="61" type="noConversion"/>
  <pageMargins left="0.7" right="0.7" top="0.75" bottom="0.75" header="0.3" footer="0.3"/>
  <pageSetup paperSize="9" scale="7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Y56"/>
  <sheetViews>
    <sheetView workbookViewId="0">
      <pane ySplit="5" topLeftCell="A6" activePane="bottomLeft" state="frozen"/>
      <selection pane="bottomLeft"/>
    </sheetView>
  </sheetViews>
  <sheetFormatPr defaultRowHeight="12.5"/>
  <cols>
    <col min="1" max="1" width="50.1796875" style="111" customWidth="1"/>
    <col min="2" max="2" width="29.7265625" style="111" customWidth="1"/>
    <col min="3" max="3" width="9.26953125" style="111" customWidth="1"/>
    <col min="4" max="4" width="12.1796875" style="111" customWidth="1"/>
    <col min="5" max="5" width="12.7265625" style="111" customWidth="1"/>
    <col min="6" max="6" width="12.453125" style="111" customWidth="1"/>
    <col min="7" max="7" width="8.7265625" style="111"/>
    <col min="8" max="8" width="10.81640625" style="111" customWidth="1"/>
    <col min="9" max="9" width="9.453125" style="111" customWidth="1"/>
    <col min="10" max="10" width="11.1796875" style="111" customWidth="1"/>
    <col min="11" max="11" width="10.26953125" style="111" customWidth="1"/>
    <col min="12" max="16384" width="8.7265625" style="111"/>
  </cols>
  <sheetData>
    <row r="1" spans="1:11" ht="19.5">
      <c r="A1" s="1136" t="s">
        <v>614</v>
      </c>
    </row>
    <row r="2" spans="1:11" ht="15.5">
      <c r="A2" s="1043" t="s">
        <v>376</v>
      </c>
    </row>
    <row r="3" spans="1:11" ht="16" thickBot="1">
      <c r="A3" s="1044" t="s">
        <v>307</v>
      </c>
      <c r="B3" s="1015"/>
      <c r="C3" s="1015"/>
      <c r="D3" s="1015"/>
      <c r="E3" s="1015"/>
      <c r="F3" s="1015"/>
      <c r="G3" s="1015"/>
      <c r="H3" s="1015"/>
      <c r="I3" s="1015"/>
      <c r="J3" s="1015"/>
      <c r="K3" s="1015"/>
    </row>
    <row r="4" spans="1:11" ht="31">
      <c r="A4" s="1039" t="s">
        <v>271</v>
      </c>
      <c r="B4" s="1039" t="s">
        <v>272</v>
      </c>
      <c r="C4" s="852" t="s">
        <v>31</v>
      </c>
      <c r="D4" s="1045" t="s">
        <v>355</v>
      </c>
      <c r="E4" s="1046" t="s">
        <v>356</v>
      </c>
      <c r="F4" s="1046" t="s">
        <v>33</v>
      </c>
      <c r="G4" s="1046" t="s">
        <v>34</v>
      </c>
      <c r="H4" s="1046" t="s">
        <v>357</v>
      </c>
      <c r="I4" s="1047" t="s">
        <v>36</v>
      </c>
      <c r="J4" s="1048" t="s">
        <v>32</v>
      </c>
      <c r="K4" s="852" t="s">
        <v>29</v>
      </c>
    </row>
    <row r="5" spans="1:11" ht="15.5">
      <c r="A5" s="552" t="s">
        <v>262</v>
      </c>
      <c r="B5" s="553" t="s">
        <v>262</v>
      </c>
      <c r="C5" s="1022">
        <v>29.6</v>
      </c>
      <c r="D5" s="1022">
        <v>50.3</v>
      </c>
      <c r="E5" s="1022">
        <v>10.6</v>
      </c>
      <c r="F5" s="1022">
        <v>2.2999999999999998</v>
      </c>
      <c r="G5" s="1022">
        <v>4.2</v>
      </c>
      <c r="H5" s="1022">
        <v>0.6</v>
      </c>
      <c r="I5" s="1022">
        <v>1.5</v>
      </c>
      <c r="J5" s="1022">
        <v>0.9</v>
      </c>
      <c r="K5" s="1037">
        <v>16560</v>
      </c>
    </row>
    <row r="6" spans="1:11" ht="15.5">
      <c r="A6" s="511" t="s">
        <v>265</v>
      </c>
      <c r="B6" s="542" t="s">
        <v>377</v>
      </c>
      <c r="C6" s="1031">
        <v>29</v>
      </c>
      <c r="D6" s="1031">
        <v>54</v>
      </c>
      <c r="E6" s="1031">
        <v>6</v>
      </c>
      <c r="F6" s="1031">
        <v>3</v>
      </c>
      <c r="G6" s="1031">
        <v>4</v>
      </c>
      <c r="H6" s="1031">
        <v>1</v>
      </c>
      <c r="I6" s="1031">
        <v>2</v>
      </c>
      <c r="J6" s="1031">
        <v>1</v>
      </c>
      <c r="K6" s="1034">
        <v>6980</v>
      </c>
    </row>
    <row r="7" spans="1:11" ht="15.5">
      <c r="A7" s="90" t="s">
        <v>265</v>
      </c>
      <c r="B7" s="543" t="s">
        <v>378</v>
      </c>
      <c r="C7" s="1022">
        <v>30</v>
      </c>
      <c r="D7" s="1022">
        <v>47</v>
      </c>
      <c r="E7" s="1022">
        <v>15</v>
      </c>
      <c r="F7" s="1022">
        <v>2</v>
      </c>
      <c r="G7" s="1022">
        <v>4</v>
      </c>
      <c r="H7" s="1022">
        <v>1</v>
      </c>
      <c r="I7" s="1022">
        <v>1</v>
      </c>
      <c r="J7" s="1022">
        <v>0</v>
      </c>
      <c r="K7" s="1037">
        <v>9510</v>
      </c>
    </row>
    <row r="8" spans="1:11" ht="15.5">
      <c r="A8" s="90" t="s">
        <v>265</v>
      </c>
      <c r="B8" s="543" t="s">
        <v>350</v>
      </c>
      <c r="C8" s="1022">
        <v>22</v>
      </c>
      <c r="D8" s="1022">
        <v>52</v>
      </c>
      <c r="E8" s="1022">
        <v>7</v>
      </c>
      <c r="F8" s="1022">
        <v>0</v>
      </c>
      <c r="G8" s="1022">
        <v>10</v>
      </c>
      <c r="H8" s="1022">
        <v>0</v>
      </c>
      <c r="I8" s="1022">
        <v>0</v>
      </c>
      <c r="J8" s="1022">
        <v>9</v>
      </c>
      <c r="K8" s="1037">
        <v>60</v>
      </c>
    </row>
    <row r="9" spans="1:11" ht="15.5">
      <c r="A9" s="518" t="s">
        <v>265</v>
      </c>
      <c r="B9" s="544" t="s">
        <v>219</v>
      </c>
      <c r="C9" s="1033" t="s">
        <v>313</v>
      </c>
      <c r="D9" s="1033" t="s">
        <v>313</v>
      </c>
      <c r="E9" s="1033" t="s">
        <v>313</v>
      </c>
      <c r="F9" s="1033" t="s">
        <v>313</v>
      </c>
      <c r="G9" s="1033" t="s">
        <v>313</v>
      </c>
      <c r="H9" s="1033" t="s">
        <v>313</v>
      </c>
      <c r="I9" s="1033" t="s">
        <v>313</v>
      </c>
      <c r="J9" s="1033" t="s">
        <v>313</v>
      </c>
      <c r="K9" s="1049">
        <v>10</v>
      </c>
    </row>
    <row r="10" spans="1:11" ht="15.5">
      <c r="A10" s="545" t="s">
        <v>266</v>
      </c>
      <c r="B10" s="543" t="s">
        <v>230</v>
      </c>
      <c r="C10" s="1022">
        <v>30</v>
      </c>
      <c r="D10" s="1022">
        <v>13</v>
      </c>
      <c r="E10" s="1022">
        <v>37</v>
      </c>
      <c r="F10" s="1022">
        <v>2</v>
      </c>
      <c r="G10" s="1022">
        <v>11</v>
      </c>
      <c r="H10" s="1022">
        <v>0</v>
      </c>
      <c r="I10" s="1022">
        <v>6</v>
      </c>
      <c r="J10" s="1022">
        <v>2</v>
      </c>
      <c r="K10" s="1037">
        <v>280</v>
      </c>
    </row>
    <row r="11" spans="1:11" ht="15.5">
      <c r="A11" s="90" t="s">
        <v>266</v>
      </c>
      <c r="B11" s="543" t="s">
        <v>229</v>
      </c>
      <c r="C11" s="1022">
        <v>33</v>
      </c>
      <c r="D11" s="1022">
        <v>48</v>
      </c>
      <c r="E11" s="1022">
        <v>7</v>
      </c>
      <c r="F11" s="1022">
        <v>3</v>
      </c>
      <c r="G11" s="1022">
        <v>4</v>
      </c>
      <c r="H11" s="1022">
        <v>0</v>
      </c>
      <c r="I11" s="1022">
        <v>3</v>
      </c>
      <c r="J11" s="1022">
        <v>2</v>
      </c>
      <c r="K11" s="1037">
        <v>1210</v>
      </c>
    </row>
    <row r="12" spans="1:11" ht="15.5">
      <c r="A12" s="90" t="s">
        <v>266</v>
      </c>
      <c r="B12" s="543" t="s">
        <v>23</v>
      </c>
      <c r="C12" s="1022">
        <v>32</v>
      </c>
      <c r="D12" s="1022">
        <v>53</v>
      </c>
      <c r="E12" s="1022">
        <v>6</v>
      </c>
      <c r="F12" s="1022">
        <v>2</v>
      </c>
      <c r="G12" s="1022">
        <v>4</v>
      </c>
      <c r="H12" s="1022">
        <v>1</v>
      </c>
      <c r="I12" s="1022">
        <v>2</v>
      </c>
      <c r="J12" s="1022">
        <v>1</v>
      </c>
      <c r="K12" s="1037">
        <v>1950</v>
      </c>
    </row>
    <row r="13" spans="1:11" ht="15.5">
      <c r="A13" s="90" t="s">
        <v>266</v>
      </c>
      <c r="B13" s="543" t="s">
        <v>24</v>
      </c>
      <c r="C13" s="1022">
        <v>29</v>
      </c>
      <c r="D13" s="1022">
        <v>57</v>
      </c>
      <c r="E13" s="1022">
        <v>6</v>
      </c>
      <c r="F13" s="1022">
        <v>3</v>
      </c>
      <c r="G13" s="1022">
        <v>3</v>
      </c>
      <c r="H13" s="1022">
        <v>0</v>
      </c>
      <c r="I13" s="1022">
        <v>1</v>
      </c>
      <c r="J13" s="1022">
        <v>1</v>
      </c>
      <c r="K13" s="1037">
        <v>2340</v>
      </c>
    </row>
    <row r="14" spans="1:11" ht="15.5">
      <c r="A14" s="90" t="s">
        <v>266</v>
      </c>
      <c r="B14" s="543" t="s">
        <v>25</v>
      </c>
      <c r="C14" s="1022">
        <v>28</v>
      </c>
      <c r="D14" s="1022">
        <v>55</v>
      </c>
      <c r="E14" s="1022">
        <v>9</v>
      </c>
      <c r="F14" s="1022">
        <v>3</v>
      </c>
      <c r="G14" s="1022">
        <v>3</v>
      </c>
      <c r="H14" s="1022">
        <v>0</v>
      </c>
      <c r="I14" s="1022">
        <v>1</v>
      </c>
      <c r="J14" s="1022">
        <v>1</v>
      </c>
      <c r="K14" s="1037">
        <v>3140</v>
      </c>
    </row>
    <row r="15" spans="1:11" ht="15.5">
      <c r="A15" s="90" t="s">
        <v>266</v>
      </c>
      <c r="B15" s="543" t="s">
        <v>26</v>
      </c>
      <c r="C15" s="1022">
        <v>28</v>
      </c>
      <c r="D15" s="1022">
        <v>50</v>
      </c>
      <c r="E15" s="1022">
        <v>12</v>
      </c>
      <c r="F15" s="1022">
        <v>2</v>
      </c>
      <c r="G15" s="1022">
        <v>5</v>
      </c>
      <c r="H15" s="1022">
        <v>1</v>
      </c>
      <c r="I15" s="1022">
        <v>1</v>
      </c>
      <c r="J15" s="1022">
        <v>1</v>
      </c>
      <c r="K15" s="1037">
        <v>3960</v>
      </c>
    </row>
    <row r="16" spans="1:11" ht="15.5">
      <c r="A16" s="90" t="s">
        <v>266</v>
      </c>
      <c r="B16" s="543" t="s">
        <v>27</v>
      </c>
      <c r="C16" s="1022">
        <v>27</v>
      </c>
      <c r="D16" s="1022">
        <v>52</v>
      </c>
      <c r="E16" s="1022">
        <v>14</v>
      </c>
      <c r="F16" s="1022">
        <v>2</v>
      </c>
      <c r="G16" s="1022">
        <v>4</v>
      </c>
      <c r="H16" s="1022">
        <v>0</v>
      </c>
      <c r="I16" s="1022">
        <v>0</v>
      </c>
      <c r="J16" s="1022">
        <v>0</v>
      </c>
      <c r="K16" s="1037">
        <v>2900</v>
      </c>
    </row>
    <row r="17" spans="1:25" ht="15.5">
      <c r="A17" s="541" t="s">
        <v>266</v>
      </c>
      <c r="B17" s="554" t="s">
        <v>28</v>
      </c>
      <c r="C17" s="1022">
        <v>30</v>
      </c>
      <c r="D17" s="1022">
        <v>45</v>
      </c>
      <c r="E17" s="1022">
        <v>18</v>
      </c>
      <c r="F17" s="1022">
        <v>0</v>
      </c>
      <c r="G17" s="1022">
        <v>6</v>
      </c>
      <c r="H17" s="1022">
        <v>1</v>
      </c>
      <c r="I17" s="1022">
        <v>0</v>
      </c>
      <c r="J17" s="1022">
        <v>0</v>
      </c>
      <c r="K17" s="1037">
        <v>780</v>
      </c>
    </row>
    <row r="18" spans="1:25" ht="15.5">
      <c r="A18" s="1050" t="s">
        <v>341</v>
      </c>
      <c r="B18" s="1031" t="s">
        <v>318</v>
      </c>
      <c r="C18" s="1031">
        <v>28</v>
      </c>
      <c r="D18" s="1031">
        <v>52</v>
      </c>
      <c r="E18" s="1031">
        <v>12</v>
      </c>
      <c r="F18" s="1031">
        <v>2</v>
      </c>
      <c r="G18" s="1031">
        <v>4</v>
      </c>
      <c r="H18" s="1031">
        <v>1</v>
      </c>
      <c r="I18" s="1031">
        <v>2</v>
      </c>
      <c r="J18" s="1031">
        <v>1</v>
      </c>
      <c r="K18" s="1034">
        <v>12000</v>
      </c>
    </row>
    <row r="19" spans="1:25" ht="15.5">
      <c r="A19" s="1051" t="s">
        <v>341</v>
      </c>
      <c r="B19" s="1022" t="s">
        <v>319</v>
      </c>
      <c r="C19" s="1022">
        <v>33</v>
      </c>
      <c r="D19" s="1022">
        <v>50</v>
      </c>
      <c r="E19" s="1022">
        <v>9</v>
      </c>
      <c r="F19" s="1022">
        <v>3</v>
      </c>
      <c r="G19" s="1022">
        <v>3</v>
      </c>
      <c r="H19" s="1022">
        <v>1</v>
      </c>
      <c r="I19" s="1022">
        <v>1</v>
      </c>
      <c r="J19" s="1022">
        <v>1</v>
      </c>
      <c r="K19" s="1052">
        <v>3350</v>
      </c>
    </row>
    <row r="20" spans="1:25" ht="15.5">
      <c r="A20" s="1051" t="s">
        <v>341</v>
      </c>
      <c r="B20" s="1022" t="s">
        <v>320</v>
      </c>
      <c r="C20" s="1022">
        <v>37</v>
      </c>
      <c r="D20" s="1022">
        <v>40</v>
      </c>
      <c r="E20" s="1022">
        <v>9</v>
      </c>
      <c r="F20" s="1022">
        <v>0</v>
      </c>
      <c r="G20" s="1022">
        <v>9</v>
      </c>
      <c r="H20" s="1022">
        <v>1</v>
      </c>
      <c r="I20" s="1022">
        <v>3</v>
      </c>
      <c r="J20" s="1022">
        <v>0</v>
      </c>
      <c r="K20" s="1052">
        <v>150</v>
      </c>
    </row>
    <row r="21" spans="1:25" ht="15.5">
      <c r="A21" s="1051" t="s">
        <v>341</v>
      </c>
      <c r="B21" s="1053" t="s">
        <v>322</v>
      </c>
      <c r="C21" s="1022">
        <v>48</v>
      </c>
      <c r="D21" s="1022">
        <v>33</v>
      </c>
      <c r="E21" s="1022">
        <v>3</v>
      </c>
      <c r="F21" s="1022">
        <v>10</v>
      </c>
      <c r="G21" s="1022">
        <v>6</v>
      </c>
      <c r="H21" s="1022">
        <v>0</v>
      </c>
      <c r="I21" s="1022">
        <v>0</v>
      </c>
      <c r="J21" s="1022">
        <v>0</v>
      </c>
      <c r="K21" s="1052">
        <v>100</v>
      </c>
      <c r="O21" s="1054"/>
      <c r="P21" s="1054"/>
      <c r="Q21" s="1054"/>
      <c r="R21" s="1054"/>
      <c r="S21" s="1054"/>
      <c r="T21" s="1054"/>
      <c r="U21" s="1054"/>
      <c r="V21" s="1054"/>
      <c r="W21" s="1054"/>
      <c r="X21" s="1054"/>
      <c r="Y21" s="1054"/>
    </row>
    <row r="22" spans="1:25" ht="15.5">
      <c r="A22" s="1051" t="s">
        <v>341</v>
      </c>
      <c r="B22" s="1053" t="s">
        <v>321</v>
      </c>
      <c r="C22" s="1022">
        <v>42</v>
      </c>
      <c r="D22" s="1022">
        <v>34</v>
      </c>
      <c r="E22" s="1022">
        <v>8</v>
      </c>
      <c r="F22" s="1022">
        <v>5</v>
      </c>
      <c r="G22" s="1022">
        <v>6</v>
      </c>
      <c r="H22" s="1022">
        <v>1</v>
      </c>
      <c r="I22" s="1022">
        <v>2</v>
      </c>
      <c r="J22" s="1022">
        <v>2</v>
      </c>
      <c r="K22" s="1052">
        <v>640</v>
      </c>
      <c r="X22" s="1054"/>
      <c r="Y22" s="1054"/>
    </row>
    <row r="23" spans="1:25" ht="15.5">
      <c r="A23" s="1051" t="s">
        <v>341</v>
      </c>
      <c r="B23" s="1053" t="s">
        <v>323</v>
      </c>
      <c r="C23" s="1022">
        <v>25</v>
      </c>
      <c r="D23" s="1022">
        <v>56</v>
      </c>
      <c r="E23" s="1022">
        <v>10</v>
      </c>
      <c r="F23" s="1022">
        <v>9</v>
      </c>
      <c r="G23" s="1022">
        <v>0</v>
      </c>
      <c r="H23" s="1022">
        <v>0</v>
      </c>
      <c r="I23" s="1022">
        <v>1</v>
      </c>
      <c r="J23" s="1022">
        <v>0</v>
      </c>
      <c r="K23" s="1052">
        <v>170</v>
      </c>
      <c r="O23" s="1054"/>
      <c r="P23" s="1054"/>
      <c r="Q23" s="1054"/>
      <c r="R23" s="1054"/>
      <c r="S23" s="1054"/>
      <c r="T23" s="1054"/>
      <c r="U23" s="1054"/>
      <c r="V23" s="1054"/>
      <c r="W23" s="1054"/>
      <c r="X23" s="1054"/>
      <c r="Y23" s="1054"/>
    </row>
    <row r="24" spans="1:25" ht="15.5">
      <c r="A24" s="1055" t="s">
        <v>341</v>
      </c>
      <c r="B24" s="1056" t="s">
        <v>352</v>
      </c>
      <c r="C24" s="1033">
        <v>33</v>
      </c>
      <c r="D24" s="1033">
        <v>52</v>
      </c>
      <c r="E24" s="1033">
        <v>4</v>
      </c>
      <c r="F24" s="1033">
        <v>1</v>
      </c>
      <c r="G24" s="1033">
        <v>8</v>
      </c>
      <c r="H24" s="1033">
        <v>0</v>
      </c>
      <c r="I24" s="1033">
        <v>0</v>
      </c>
      <c r="J24" s="1033">
        <v>1</v>
      </c>
      <c r="K24" s="1049">
        <v>160</v>
      </c>
      <c r="X24" s="1054"/>
      <c r="Y24" s="1054"/>
    </row>
    <row r="25" spans="1:25" ht="15.5">
      <c r="A25" s="1051" t="s">
        <v>342</v>
      </c>
      <c r="B25" s="1022" t="s">
        <v>324</v>
      </c>
      <c r="C25" s="1022">
        <v>31</v>
      </c>
      <c r="D25" s="1022">
        <v>50</v>
      </c>
      <c r="E25" s="1022">
        <v>9</v>
      </c>
      <c r="F25" s="1022">
        <v>3</v>
      </c>
      <c r="G25" s="1022">
        <v>4</v>
      </c>
      <c r="H25" s="1022">
        <v>0</v>
      </c>
      <c r="I25" s="1022">
        <v>2</v>
      </c>
      <c r="J25" s="1022">
        <v>1</v>
      </c>
      <c r="K25" s="1037">
        <v>8450</v>
      </c>
    </row>
    <row r="26" spans="1:25" ht="15.5">
      <c r="A26" s="1051" t="s">
        <v>342</v>
      </c>
      <c r="B26" s="1022" t="s">
        <v>325</v>
      </c>
      <c r="C26" s="1022">
        <v>27</v>
      </c>
      <c r="D26" s="1022">
        <v>52</v>
      </c>
      <c r="E26" s="1022">
        <v>13</v>
      </c>
      <c r="F26" s="1022">
        <v>2</v>
      </c>
      <c r="G26" s="1022">
        <v>3</v>
      </c>
      <c r="H26" s="1022">
        <v>1</v>
      </c>
      <c r="I26" s="1022">
        <v>1</v>
      </c>
      <c r="J26" s="1022">
        <v>1</v>
      </c>
      <c r="K26" s="1037">
        <v>3930</v>
      </c>
    </row>
    <row r="27" spans="1:25" ht="15.5">
      <c r="A27" s="1051" t="s">
        <v>342</v>
      </c>
      <c r="B27" s="1022" t="s">
        <v>326</v>
      </c>
      <c r="C27" s="1022">
        <v>26</v>
      </c>
      <c r="D27" s="1022">
        <v>50</v>
      </c>
      <c r="E27" s="1022">
        <v>12</v>
      </c>
      <c r="F27" s="1022">
        <v>4</v>
      </c>
      <c r="G27" s="1022">
        <v>5</v>
      </c>
      <c r="H27" s="1022">
        <v>1</v>
      </c>
      <c r="I27" s="1022">
        <v>1</v>
      </c>
      <c r="J27" s="1022">
        <v>0</v>
      </c>
      <c r="K27" s="1037">
        <v>1790</v>
      </c>
    </row>
    <row r="28" spans="1:25" ht="15.5">
      <c r="A28" s="1051" t="s">
        <v>342</v>
      </c>
      <c r="B28" s="1022" t="s">
        <v>327</v>
      </c>
      <c r="C28" s="1022">
        <v>27</v>
      </c>
      <c r="D28" s="1022">
        <v>53</v>
      </c>
      <c r="E28" s="1022">
        <v>11</v>
      </c>
      <c r="F28" s="1022">
        <v>1</v>
      </c>
      <c r="G28" s="1022">
        <v>5</v>
      </c>
      <c r="H28" s="1022">
        <v>0</v>
      </c>
      <c r="I28" s="1022">
        <v>3</v>
      </c>
      <c r="J28" s="1022">
        <v>1</v>
      </c>
      <c r="K28" s="1037">
        <v>2120</v>
      </c>
    </row>
    <row r="29" spans="1:25" ht="15.5">
      <c r="A29" s="1051" t="s">
        <v>342</v>
      </c>
      <c r="B29" s="1022" t="s">
        <v>329</v>
      </c>
      <c r="C29" s="1022">
        <v>37</v>
      </c>
      <c r="D29" s="1022">
        <v>43</v>
      </c>
      <c r="E29" s="1022">
        <v>9</v>
      </c>
      <c r="F29" s="1022">
        <v>4</v>
      </c>
      <c r="G29" s="1022">
        <v>5</v>
      </c>
      <c r="H29" s="1022">
        <v>0</v>
      </c>
      <c r="I29" s="1022">
        <v>1</v>
      </c>
      <c r="J29" s="1022">
        <v>0</v>
      </c>
      <c r="K29" s="1037">
        <v>240</v>
      </c>
    </row>
    <row r="30" spans="1:25" ht="15.5">
      <c r="A30" s="1051" t="s">
        <v>342</v>
      </c>
      <c r="B30" s="1022" t="s">
        <v>328</v>
      </c>
      <c r="C30" s="1022" t="s">
        <v>313</v>
      </c>
      <c r="D30" s="1022" t="s">
        <v>313</v>
      </c>
      <c r="E30" s="1022" t="s">
        <v>313</v>
      </c>
      <c r="F30" s="1022" t="s">
        <v>313</v>
      </c>
      <c r="G30" s="1022" t="s">
        <v>313</v>
      </c>
      <c r="H30" s="1022" t="s">
        <v>313</v>
      </c>
      <c r="I30" s="1022" t="s">
        <v>313</v>
      </c>
      <c r="J30" s="1022" t="s">
        <v>313</v>
      </c>
      <c r="K30" s="1037">
        <v>30</v>
      </c>
    </row>
    <row r="31" spans="1:25" ht="15.5">
      <c r="A31" s="546" t="s">
        <v>267</v>
      </c>
      <c r="B31" s="542" t="s">
        <v>235</v>
      </c>
      <c r="C31" s="1031">
        <v>31</v>
      </c>
      <c r="D31" s="1031">
        <v>45</v>
      </c>
      <c r="E31" s="1031">
        <v>14</v>
      </c>
      <c r="F31" s="1031">
        <v>1</v>
      </c>
      <c r="G31" s="1031">
        <v>7</v>
      </c>
      <c r="H31" s="1031">
        <v>1</v>
      </c>
      <c r="I31" s="1031">
        <v>1</v>
      </c>
      <c r="J31" s="1031">
        <v>1</v>
      </c>
      <c r="K31" s="1034">
        <v>3380</v>
      </c>
    </row>
    <row r="32" spans="1:25" ht="15.5">
      <c r="A32" s="547" t="s">
        <v>267</v>
      </c>
      <c r="B32" s="544" t="s">
        <v>236</v>
      </c>
      <c r="C32" s="1033">
        <v>29</v>
      </c>
      <c r="D32" s="1033">
        <v>52</v>
      </c>
      <c r="E32" s="1033">
        <v>10</v>
      </c>
      <c r="F32" s="1033">
        <v>3</v>
      </c>
      <c r="G32" s="1033">
        <v>4</v>
      </c>
      <c r="H32" s="1033">
        <v>0</v>
      </c>
      <c r="I32" s="1033">
        <v>2</v>
      </c>
      <c r="J32" s="1033">
        <v>1</v>
      </c>
      <c r="K32" s="1049">
        <v>12700</v>
      </c>
    </row>
    <row r="33" spans="1:11" ht="15.5">
      <c r="A33" s="548" t="s">
        <v>268</v>
      </c>
      <c r="B33" s="543" t="s">
        <v>197</v>
      </c>
      <c r="C33" s="1022">
        <v>37</v>
      </c>
      <c r="D33" s="1022">
        <v>36</v>
      </c>
      <c r="E33" s="1022">
        <v>12</v>
      </c>
      <c r="F33" s="1022">
        <v>3</v>
      </c>
      <c r="G33" s="1022">
        <v>7</v>
      </c>
      <c r="H33" s="1022">
        <v>3</v>
      </c>
      <c r="I33" s="1022">
        <v>3</v>
      </c>
      <c r="J33" s="1022">
        <v>0</v>
      </c>
      <c r="K33" s="1037">
        <v>830</v>
      </c>
    </row>
    <row r="34" spans="1:11" ht="15.5">
      <c r="A34" s="548" t="s">
        <v>268</v>
      </c>
      <c r="B34" s="543" t="s">
        <v>379</v>
      </c>
      <c r="C34" s="1022">
        <v>36</v>
      </c>
      <c r="D34" s="1022">
        <v>38</v>
      </c>
      <c r="E34" s="1022">
        <v>11</v>
      </c>
      <c r="F34" s="1022">
        <v>1</v>
      </c>
      <c r="G34" s="1022">
        <v>12</v>
      </c>
      <c r="H34" s="1022">
        <v>1</v>
      </c>
      <c r="I34" s="1022">
        <v>1</v>
      </c>
      <c r="J34" s="1022">
        <v>0</v>
      </c>
      <c r="K34" s="1037">
        <v>1380</v>
      </c>
    </row>
    <row r="35" spans="1:11" ht="15.5">
      <c r="A35" s="548" t="s">
        <v>268</v>
      </c>
      <c r="B35" s="543" t="s">
        <v>380</v>
      </c>
      <c r="C35" s="1022">
        <v>32</v>
      </c>
      <c r="D35" s="1022">
        <v>45</v>
      </c>
      <c r="E35" s="1022">
        <v>12</v>
      </c>
      <c r="F35" s="1022">
        <v>1</v>
      </c>
      <c r="G35" s="1022">
        <v>6</v>
      </c>
      <c r="H35" s="1022">
        <v>1</v>
      </c>
      <c r="I35" s="1022">
        <v>2</v>
      </c>
      <c r="J35" s="1022">
        <v>1</v>
      </c>
      <c r="K35" s="1037">
        <v>1970</v>
      </c>
    </row>
    <row r="36" spans="1:11" ht="15.5">
      <c r="A36" s="548" t="s">
        <v>268</v>
      </c>
      <c r="B36" s="543" t="s">
        <v>381</v>
      </c>
      <c r="C36" s="1022">
        <v>25</v>
      </c>
      <c r="D36" s="1022">
        <v>51</v>
      </c>
      <c r="E36" s="1022">
        <v>11</v>
      </c>
      <c r="F36" s="1022">
        <v>3</v>
      </c>
      <c r="G36" s="1022">
        <v>6</v>
      </c>
      <c r="H36" s="1022">
        <v>0</v>
      </c>
      <c r="I36" s="1022">
        <v>1</v>
      </c>
      <c r="J36" s="1022">
        <v>1</v>
      </c>
      <c r="K36" s="1037">
        <v>2200</v>
      </c>
    </row>
    <row r="37" spans="1:11" ht="15.5">
      <c r="A37" s="548" t="s">
        <v>268</v>
      </c>
      <c r="B37" s="543" t="s">
        <v>382</v>
      </c>
      <c r="C37" s="1022">
        <v>30</v>
      </c>
      <c r="D37" s="1022">
        <v>54</v>
      </c>
      <c r="E37" s="1022">
        <v>8</v>
      </c>
      <c r="F37" s="1022">
        <v>3</v>
      </c>
      <c r="G37" s="1022">
        <v>5</v>
      </c>
      <c r="H37" s="1022">
        <v>0</v>
      </c>
      <c r="I37" s="1022">
        <v>1</v>
      </c>
      <c r="J37" s="1022">
        <v>1</v>
      </c>
      <c r="K37" s="1037">
        <v>1820</v>
      </c>
    </row>
    <row r="38" spans="1:11" ht="15.5">
      <c r="A38" s="548" t="s">
        <v>268</v>
      </c>
      <c r="B38" s="543" t="s">
        <v>383</v>
      </c>
      <c r="C38" s="1022">
        <v>29</v>
      </c>
      <c r="D38" s="1022">
        <v>54</v>
      </c>
      <c r="E38" s="1022">
        <v>8</v>
      </c>
      <c r="F38" s="1022">
        <v>2</v>
      </c>
      <c r="G38" s="1022">
        <v>4</v>
      </c>
      <c r="H38" s="1022">
        <v>1</v>
      </c>
      <c r="I38" s="1022">
        <v>1</v>
      </c>
      <c r="J38" s="1022">
        <v>1</v>
      </c>
      <c r="K38" s="1037">
        <v>2810</v>
      </c>
    </row>
    <row r="39" spans="1:11" ht="15.5">
      <c r="A39" s="548" t="s">
        <v>268</v>
      </c>
      <c r="B39" s="543" t="s">
        <v>384</v>
      </c>
      <c r="C39" s="1022">
        <v>27</v>
      </c>
      <c r="D39" s="1022">
        <v>54</v>
      </c>
      <c r="E39" s="1022">
        <v>12</v>
      </c>
      <c r="F39" s="1022">
        <v>3</v>
      </c>
      <c r="G39" s="1022">
        <v>2</v>
      </c>
      <c r="H39" s="1022">
        <v>0</v>
      </c>
      <c r="I39" s="1022">
        <v>1</v>
      </c>
      <c r="J39" s="1022">
        <v>1</v>
      </c>
      <c r="K39" s="1037">
        <v>1920</v>
      </c>
    </row>
    <row r="40" spans="1:11" ht="15.5">
      <c r="A40" s="551" t="s">
        <v>268</v>
      </c>
      <c r="B40" s="544" t="s">
        <v>220</v>
      </c>
      <c r="C40" s="1033">
        <v>30</v>
      </c>
      <c r="D40" s="1033">
        <v>53</v>
      </c>
      <c r="E40" s="1033">
        <v>11</v>
      </c>
      <c r="F40" s="1033">
        <v>2</v>
      </c>
      <c r="G40" s="1033">
        <v>2</v>
      </c>
      <c r="H40" s="1033">
        <v>0</v>
      </c>
      <c r="I40" s="1033">
        <v>2</v>
      </c>
      <c r="J40" s="1033">
        <v>0</v>
      </c>
      <c r="K40" s="1049">
        <v>3340</v>
      </c>
    </row>
    <row r="41" spans="1:11" ht="15.5">
      <c r="A41" s="1057" t="s">
        <v>311</v>
      </c>
      <c r="B41" s="1058" t="s">
        <v>344</v>
      </c>
      <c r="C41" s="1022">
        <v>33</v>
      </c>
      <c r="D41" s="1022">
        <v>42</v>
      </c>
      <c r="E41" s="1022">
        <v>12</v>
      </c>
      <c r="F41" s="1022">
        <v>2</v>
      </c>
      <c r="G41" s="1022">
        <v>8</v>
      </c>
      <c r="H41" s="1022">
        <v>1</v>
      </c>
      <c r="I41" s="1022">
        <v>1</v>
      </c>
      <c r="J41" s="1022">
        <v>0</v>
      </c>
      <c r="K41" s="1037">
        <v>2780</v>
      </c>
    </row>
    <row r="42" spans="1:11" ht="15.5">
      <c r="A42" s="1057" t="s">
        <v>311</v>
      </c>
      <c r="B42" s="1058">
        <v>2</v>
      </c>
      <c r="C42" s="1022">
        <v>32</v>
      </c>
      <c r="D42" s="1022">
        <v>45</v>
      </c>
      <c r="E42" s="1022">
        <v>12</v>
      </c>
      <c r="F42" s="1022">
        <v>2</v>
      </c>
      <c r="G42" s="1022">
        <v>6</v>
      </c>
      <c r="H42" s="1022">
        <v>1</v>
      </c>
      <c r="I42" s="1022">
        <v>1</v>
      </c>
      <c r="J42" s="1022">
        <v>1</v>
      </c>
      <c r="K42" s="1037">
        <v>3160</v>
      </c>
    </row>
    <row r="43" spans="1:11" ht="15.5">
      <c r="A43" s="1057" t="s">
        <v>311</v>
      </c>
      <c r="B43" s="1058">
        <v>3</v>
      </c>
      <c r="C43" s="1022">
        <v>27</v>
      </c>
      <c r="D43" s="1022">
        <v>54</v>
      </c>
      <c r="E43" s="1022">
        <v>10</v>
      </c>
      <c r="F43" s="1022">
        <v>1</v>
      </c>
      <c r="G43" s="1022">
        <v>4</v>
      </c>
      <c r="H43" s="1022">
        <v>1</v>
      </c>
      <c r="I43" s="1022">
        <v>1</v>
      </c>
      <c r="J43" s="1022">
        <v>2</v>
      </c>
      <c r="K43" s="1037">
        <v>3390</v>
      </c>
    </row>
    <row r="44" spans="1:11" ht="15.5">
      <c r="A44" s="1057" t="s">
        <v>311</v>
      </c>
      <c r="B44" s="1058">
        <v>4</v>
      </c>
      <c r="C44" s="1022">
        <v>29</v>
      </c>
      <c r="D44" s="1022">
        <v>54</v>
      </c>
      <c r="E44" s="1022">
        <v>8</v>
      </c>
      <c r="F44" s="1022">
        <v>4</v>
      </c>
      <c r="G44" s="1022">
        <v>3</v>
      </c>
      <c r="H44" s="1022">
        <v>1</v>
      </c>
      <c r="I44" s="1022">
        <v>1</v>
      </c>
      <c r="J44" s="1022">
        <v>0</v>
      </c>
      <c r="K44" s="1037">
        <v>3330</v>
      </c>
    </row>
    <row r="45" spans="1:11" ht="15.5">
      <c r="A45" s="1057" t="s">
        <v>311</v>
      </c>
      <c r="B45" s="1058" t="s">
        <v>345</v>
      </c>
      <c r="C45" s="1022">
        <v>28</v>
      </c>
      <c r="D45" s="1022">
        <v>53</v>
      </c>
      <c r="E45" s="1022">
        <v>11</v>
      </c>
      <c r="F45" s="1022">
        <v>2</v>
      </c>
      <c r="G45" s="1022">
        <v>2</v>
      </c>
      <c r="H45" s="1022">
        <v>0</v>
      </c>
      <c r="I45" s="1022">
        <v>2</v>
      </c>
      <c r="J45" s="1022">
        <v>0</v>
      </c>
      <c r="K45" s="1037">
        <v>3620</v>
      </c>
    </row>
    <row r="46" spans="1:11" ht="15.5">
      <c r="A46" s="549" t="s">
        <v>269</v>
      </c>
      <c r="B46" s="550" t="s">
        <v>263</v>
      </c>
      <c r="C46" s="1031">
        <v>32</v>
      </c>
      <c r="D46" s="1031">
        <v>45</v>
      </c>
      <c r="E46" s="1031">
        <v>9</v>
      </c>
      <c r="F46" s="1031">
        <v>2</v>
      </c>
      <c r="G46" s="1031">
        <v>9</v>
      </c>
      <c r="H46" s="1031">
        <v>1</v>
      </c>
      <c r="I46" s="1031">
        <v>2</v>
      </c>
      <c r="J46" s="1031">
        <v>1</v>
      </c>
      <c r="K46" s="1034">
        <v>1870</v>
      </c>
    </row>
    <row r="47" spans="1:11" ht="15.5">
      <c r="A47" s="548" t="s">
        <v>269</v>
      </c>
      <c r="B47" s="543">
        <v>2</v>
      </c>
      <c r="C47" s="1022">
        <v>33</v>
      </c>
      <c r="D47" s="1022">
        <v>48</v>
      </c>
      <c r="E47" s="1022">
        <v>10</v>
      </c>
      <c r="F47" s="1022">
        <v>2</v>
      </c>
      <c r="G47" s="1022">
        <v>4</v>
      </c>
      <c r="H47" s="1022">
        <v>1</v>
      </c>
      <c r="I47" s="1022">
        <v>1</v>
      </c>
      <c r="J47" s="1022">
        <v>1</v>
      </c>
      <c r="K47" s="1037">
        <v>2740</v>
      </c>
    </row>
    <row r="48" spans="1:11" ht="15.5">
      <c r="A48" s="548" t="s">
        <v>269</v>
      </c>
      <c r="B48" s="543">
        <v>3</v>
      </c>
      <c r="C48" s="1022">
        <v>28</v>
      </c>
      <c r="D48" s="1022">
        <v>52</v>
      </c>
      <c r="E48" s="1022">
        <v>9</v>
      </c>
      <c r="F48" s="1022">
        <v>3</v>
      </c>
      <c r="G48" s="1022">
        <v>3</v>
      </c>
      <c r="H48" s="1022">
        <v>0</v>
      </c>
      <c r="I48" s="1022">
        <v>3</v>
      </c>
      <c r="J48" s="1022">
        <v>2</v>
      </c>
      <c r="K48" s="1037">
        <v>3570</v>
      </c>
    </row>
    <row r="49" spans="1:11" ht="15.5">
      <c r="A49" s="548" t="s">
        <v>269</v>
      </c>
      <c r="B49" s="543">
        <v>4</v>
      </c>
      <c r="C49" s="1022">
        <v>27</v>
      </c>
      <c r="D49" s="1022">
        <v>54</v>
      </c>
      <c r="E49" s="1022">
        <v>12</v>
      </c>
      <c r="F49" s="1022">
        <v>3</v>
      </c>
      <c r="G49" s="1022">
        <v>3</v>
      </c>
      <c r="H49" s="1022">
        <v>0</v>
      </c>
      <c r="I49" s="1022">
        <v>1</v>
      </c>
      <c r="J49" s="1022">
        <v>0</v>
      </c>
      <c r="K49" s="1037">
        <v>4320</v>
      </c>
    </row>
    <row r="50" spans="1:11" ht="15.5">
      <c r="A50" s="551" t="s">
        <v>269</v>
      </c>
      <c r="B50" s="544" t="s">
        <v>264</v>
      </c>
      <c r="C50" s="1033">
        <v>30</v>
      </c>
      <c r="D50" s="1033">
        <v>51</v>
      </c>
      <c r="E50" s="1033">
        <v>12</v>
      </c>
      <c r="F50" s="1033">
        <v>2</v>
      </c>
      <c r="G50" s="1033">
        <v>3</v>
      </c>
      <c r="H50" s="1033">
        <v>0</v>
      </c>
      <c r="I50" s="1033">
        <v>2</v>
      </c>
      <c r="J50" s="1033">
        <v>0</v>
      </c>
      <c r="K50" s="1049">
        <v>4070</v>
      </c>
    </row>
    <row r="51" spans="1:11" ht="15.5">
      <c r="A51" s="548" t="s">
        <v>270</v>
      </c>
      <c r="B51" s="555" t="s">
        <v>203</v>
      </c>
      <c r="C51" s="1022">
        <v>35</v>
      </c>
      <c r="D51" s="1022">
        <v>44</v>
      </c>
      <c r="E51" s="1022">
        <v>8</v>
      </c>
      <c r="F51" s="1022">
        <v>3</v>
      </c>
      <c r="G51" s="1022">
        <v>7</v>
      </c>
      <c r="H51" s="1022">
        <v>1</v>
      </c>
      <c r="I51" s="1022">
        <v>2</v>
      </c>
      <c r="J51" s="1022">
        <v>1</v>
      </c>
      <c r="K51" s="1037">
        <v>5200</v>
      </c>
    </row>
    <row r="52" spans="1:11" ht="15.5">
      <c r="A52" s="548" t="s">
        <v>270</v>
      </c>
      <c r="B52" s="543" t="s">
        <v>204</v>
      </c>
      <c r="C52" s="1022">
        <v>27</v>
      </c>
      <c r="D52" s="1022">
        <v>53</v>
      </c>
      <c r="E52" s="1022">
        <v>12</v>
      </c>
      <c r="F52" s="1022">
        <v>2</v>
      </c>
      <c r="G52" s="1022">
        <v>3</v>
      </c>
      <c r="H52" s="1022">
        <v>1</v>
      </c>
      <c r="I52" s="1022">
        <v>1</v>
      </c>
      <c r="J52" s="1022">
        <v>0</v>
      </c>
      <c r="K52" s="1037">
        <v>4870</v>
      </c>
    </row>
    <row r="53" spans="1:11" ht="15.5">
      <c r="A53" s="548" t="s">
        <v>270</v>
      </c>
      <c r="B53" s="543" t="s">
        <v>205</v>
      </c>
      <c r="C53" s="1022">
        <v>28</v>
      </c>
      <c r="D53" s="1022">
        <v>55</v>
      </c>
      <c r="E53" s="1022">
        <v>11</v>
      </c>
      <c r="F53" s="1022">
        <v>3</v>
      </c>
      <c r="G53" s="1022">
        <v>2</v>
      </c>
      <c r="H53" s="1022">
        <v>0</v>
      </c>
      <c r="I53" s="1022">
        <v>1</v>
      </c>
      <c r="J53" s="1022">
        <v>1</v>
      </c>
      <c r="K53" s="1037">
        <v>1560</v>
      </c>
    </row>
    <row r="54" spans="1:11" ht="15.5">
      <c r="A54" s="548" t="s">
        <v>270</v>
      </c>
      <c r="B54" s="543" t="s">
        <v>206</v>
      </c>
      <c r="C54" s="1022">
        <v>29</v>
      </c>
      <c r="D54" s="1022">
        <v>52</v>
      </c>
      <c r="E54" s="1022">
        <v>9</v>
      </c>
      <c r="F54" s="1022">
        <v>4</v>
      </c>
      <c r="G54" s="1022">
        <v>1</v>
      </c>
      <c r="H54" s="1022">
        <v>0</v>
      </c>
      <c r="I54" s="1022">
        <v>1</v>
      </c>
      <c r="J54" s="1022">
        <v>4</v>
      </c>
      <c r="K54" s="1037">
        <v>820</v>
      </c>
    </row>
    <row r="55" spans="1:11" ht="15.5">
      <c r="A55" s="548" t="s">
        <v>270</v>
      </c>
      <c r="B55" s="543" t="s">
        <v>207</v>
      </c>
      <c r="C55" s="1022">
        <v>22</v>
      </c>
      <c r="D55" s="1022">
        <v>57</v>
      </c>
      <c r="E55" s="1022">
        <v>14</v>
      </c>
      <c r="F55" s="1022">
        <v>1</v>
      </c>
      <c r="G55" s="1022">
        <v>3</v>
      </c>
      <c r="H55" s="1022">
        <v>0</v>
      </c>
      <c r="I55" s="1022">
        <v>2</v>
      </c>
      <c r="J55" s="1022">
        <v>1</v>
      </c>
      <c r="K55" s="1037">
        <v>2250</v>
      </c>
    </row>
    <row r="56" spans="1:11" ht="16" thickBot="1">
      <c r="A56" s="556" t="s">
        <v>270</v>
      </c>
      <c r="B56" s="557" t="s">
        <v>208</v>
      </c>
      <c r="C56" s="1059">
        <v>27</v>
      </c>
      <c r="D56" s="1059">
        <v>54</v>
      </c>
      <c r="E56" s="1059">
        <v>11</v>
      </c>
      <c r="F56" s="1059">
        <v>2</v>
      </c>
      <c r="G56" s="1059">
        <v>2</v>
      </c>
      <c r="H56" s="1059">
        <v>0</v>
      </c>
      <c r="I56" s="1059">
        <v>0</v>
      </c>
      <c r="J56" s="1059">
        <v>3</v>
      </c>
      <c r="K56" s="1027">
        <v>1850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X43"/>
  <sheetViews>
    <sheetView workbookViewId="0">
      <pane xSplit="1" topLeftCell="B1" activePane="topRight" state="frozen"/>
      <selection activeCell="E16" sqref="A1:XFD1048576"/>
      <selection pane="topRight"/>
    </sheetView>
  </sheetViews>
  <sheetFormatPr defaultRowHeight="12.5"/>
  <cols>
    <col min="1" max="1" width="29.81640625" style="111" customWidth="1"/>
    <col min="2" max="2" width="9.1796875" style="111" customWidth="1"/>
    <col min="3" max="3" width="9.81640625" style="111" customWidth="1"/>
    <col min="4" max="4" width="9.1796875" style="111" customWidth="1"/>
    <col min="5" max="5" width="9.54296875" style="111" customWidth="1"/>
    <col min="6" max="6" width="9.7265625" style="111" customWidth="1"/>
    <col min="7" max="7" width="9.81640625" style="111" customWidth="1"/>
    <col min="8" max="8" width="9.7265625" style="111" customWidth="1"/>
    <col min="9" max="9" width="10.453125" style="111" customWidth="1"/>
    <col min="10" max="10" width="9.1796875" style="111" customWidth="1"/>
    <col min="11" max="11" width="10.1796875" style="111" customWidth="1"/>
    <col min="12" max="12" width="10.26953125" style="111" customWidth="1"/>
    <col min="13" max="13" width="10.1796875" style="111" customWidth="1"/>
    <col min="14" max="14" width="10.26953125" style="111" customWidth="1"/>
    <col min="15" max="15" width="9.453125" style="111" customWidth="1"/>
    <col min="16" max="16" width="10.1796875" style="111" customWidth="1"/>
    <col min="17" max="17" width="9.81640625" style="111" customWidth="1"/>
    <col min="18" max="18" width="9.7265625" style="111" customWidth="1"/>
    <col min="19" max="19" width="9.453125" style="111" customWidth="1"/>
    <col min="20" max="20" width="9.81640625" style="111" customWidth="1"/>
    <col min="21" max="21" width="9.7265625" style="111" customWidth="1"/>
    <col min="22" max="22" width="9.81640625" style="111" customWidth="1"/>
    <col min="23" max="23" width="9.453125" style="111" customWidth="1"/>
    <col min="24" max="24" width="9.1796875" style="111" customWidth="1"/>
    <col min="25" max="16384" width="8.7265625" style="111"/>
  </cols>
  <sheetData>
    <row r="1" spans="1:24" ht="19.5">
      <c r="A1" s="854" t="s">
        <v>615</v>
      </c>
      <c r="B1" s="352"/>
      <c r="C1" s="352"/>
      <c r="D1" s="352"/>
      <c r="E1" s="352"/>
      <c r="F1" s="352"/>
      <c r="G1" s="352"/>
      <c r="H1" s="352"/>
      <c r="I1" s="352"/>
      <c r="J1" s="352"/>
      <c r="K1" s="352"/>
    </row>
    <row r="2" spans="1:24" ht="17.5">
      <c r="A2" s="884" t="s">
        <v>376</v>
      </c>
      <c r="B2" s="352"/>
      <c r="C2" s="352"/>
      <c r="D2" s="352"/>
      <c r="E2" s="352"/>
      <c r="F2" s="352"/>
      <c r="G2" s="352"/>
      <c r="H2" s="352"/>
      <c r="I2" s="352"/>
      <c r="J2" s="352"/>
      <c r="K2" s="352"/>
    </row>
    <row r="3" spans="1:24" ht="18" thickBot="1">
      <c r="A3" s="578" t="s">
        <v>307</v>
      </c>
      <c r="B3" s="352"/>
      <c r="C3" s="352"/>
      <c r="D3" s="352"/>
      <c r="E3" s="352"/>
      <c r="F3" s="352"/>
      <c r="G3" s="352"/>
      <c r="H3" s="352"/>
      <c r="I3" s="352"/>
      <c r="J3" s="352"/>
      <c r="K3" s="352"/>
    </row>
    <row r="4" spans="1:24" ht="17.5">
      <c r="A4" s="559" t="s">
        <v>278</v>
      </c>
      <c r="B4" s="196" t="s">
        <v>273</v>
      </c>
      <c r="C4" s="196" t="s">
        <v>243</v>
      </c>
      <c r="D4" s="196" t="s">
        <v>244</v>
      </c>
      <c r="E4" s="196" t="s">
        <v>245</v>
      </c>
      <c r="F4" s="196" t="s">
        <v>246</v>
      </c>
      <c r="G4" s="196" t="s">
        <v>247</v>
      </c>
      <c r="H4" s="196" t="s">
        <v>248</v>
      </c>
      <c r="I4" s="197" t="s">
        <v>249</v>
      </c>
      <c r="J4" s="245" t="s">
        <v>290</v>
      </c>
      <c r="K4" s="196" t="s">
        <v>250</v>
      </c>
      <c r="L4" s="353" t="s">
        <v>251</v>
      </c>
      <c r="M4" s="353" t="s">
        <v>252</v>
      </c>
      <c r="N4" s="354" t="s">
        <v>253</v>
      </c>
      <c r="O4" s="355" t="s">
        <v>254</v>
      </c>
      <c r="P4" s="353" t="s">
        <v>255</v>
      </c>
      <c r="Q4" s="353" t="s">
        <v>256</v>
      </c>
      <c r="R4" s="353" t="s">
        <v>257</v>
      </c>
      <c r="S4" s="353" t="s">
        <v>258</v>
      </c>
      <c r="T4" s="353" t="s">
        <v>259</v>
      </c>
      <c r="U4" s="353" t="s">
        <v>260</v>
      </c>
      <c r="V4" s="354" t="s">
        <v>261</v>
      </c>
      <c r="W4" s="356" t="s">
        <v>234</v>
      </c>
      <c r="X4" s="357" t="s">
        <v>279</v>
      </c>
    </row>
    <row r="5" spans="1:24" ht="15.5">
      <c r="A5" s="811" t="s">
        <v>52</v>
      </c>
      <c r="B5" s="243">
        <v>22.7</v>
      </c>
      <c r="C5" s="241">
        <v>23.3</v>
      </c>
      <c r="D5" s="243">
        <v>23.5</v>
      </c>
      <c r="E5" s="241">
        <v>24.3</v>
      </c>
      <c r="F5" s="241">
        <v>24.9</v>
      </c>
      <c r="G5" s="241">
        <v>24.5</v>
      </c>
      <c r="H5" s="241">
        <v>26.8</v>
      </c>
      <c r="I5" s="250">
        <v>25.6</v>
      </c>
      <c r="J5" s="242">
        <v>23.6</v>
      </c>
      <c r="K5" s="241">
        <v>24.2</v>
      </c>
      <c r="L5" s="99">
        <v>23.8</v>
      </c>
      <c r="M5" s="99">
        <v>26.5</v>
      </c>
      <c r="N5" s="212">
        <v>25.8</v>
      </c>
      <c r="O5" s="213">
        <v>23.4</v>
      </c>
      <c r="P5" s="99">
        <v>22.5</v>
      </c>
      <c r="Q5" s="99">
        <v>23</v>
      </c>
      <c r="R5" s="99">
        <v>22.4</v>
      </c>
      <c r="S5" s="99">
        <v>23.4</v>
      </c>
      <c r="T5" s="99">
        <v>24.7</v>
      </c>
      <c r="U5" s="99">
        <v>24.3</v>
      </c>
      <c r="V5" s="212">
        <v>23.3</v>
      </c>
      <c r="W5" s="215">
        <v>17.399999999999999</v>
      </c>
      <c r="X5" s="350">
        <v>16.2</v>
      </c>
    </row>
    <row r="6" spans="1:24" ht="15.5">
      <c r="A6" s="811" t="s">
        <v>53</v>
      </c>
      <c r="B6" s="241">
        <v>4.4000000000000004</v>
      </c>
      <c r="C6" s="241">
        <v>4.5</v>
      </c>
      <c r="D6" s="241">
        <v>4</v>
      </c>
      <c r="E6" s="241">
        <v>4</v>
      </c>
      <c r="F6" s="241">
        <v>3.7</v>
      </c>
      <c r="G6" s="241">
        <v>3.8</v>
      </c>
      <c r="H6" s="241">
        <v>4.3</v>
      </c>
      <c r="I6" s="250">
        <v>4</v>
      </c>
      <c r="J6" s="240">
        <v>1.5</v>
      </c>
      <c r="K6" s="241">
        <v>1.2</v>
      </c>
      <c r="L6" s="99">
        <v>1.2</v>
      </c>
      <c r="M6" s="99">
        <v>0.9</v>
      </c>
      <c r="N6" s="212">
        <v>0.7</v>
      </c>
      <c r="O6" s="213">
        <v>1.9</v>
      </c>
      <c r="P6" s="99">
        <v>2.5</v>
      </c>
      <c r="Q6" s="99">
        <v>2.2999999999999998</v>
      </c>
      <c r="R6" s="99">
        <v>2.2000000000000002</v>
      </c>
      <c r="S6" s="99">
        <v>1.9</v>
      </c>
      <c r="T6" s="99">
        <v>1.9</v>
      </c>
      <c r="U6" s="99">
        <v>2.7</v>
      </c>
      <c r="V6" s="212">
        <v>2.4</v>
      </c>
      <c r="W6" s="215">
        <v>1.8</v>
      </c>
      <c r="X6" s="350">
        <v>1.9</v>
      </c>
    </row>
    <row r="7" spans="1:24" ht="15.5">
      <c r="A7" s="811" t="s">
        <v>54</v>
      </c>
      <c r="B7" s="241">
        <v>2.9</v>
      </c>
      <c r="C7" s="241">
        <v>3.1</v>
      </c>
      <c r="D7" s="241">
        <v>2.7</v>
      </c>
      <c r="E7" s="241">
        <v>3.3</v>
      </c>
      <c r="F7" s="241">
        <v>3.1</v>
      </c>
      <c r="G7" s="241">
        <v>3.1</v>
      </c>
      <c r="H7" s="241">
        <v>3.2</v>
      </c>
      <c r="I7" s="250">
        <v>3.3</v>
      </c>
      <c r="J7" s="240">
        <v>3.4</v>
      </c>
      <c r="K7" s="241">
        <v>3.1</v>
      </c>
      <c r="L7" s="99">
        <v>3.7</v>
      </c>
      <c r="M7" s="99">
        <v>3.5</v>
      </c>
      <c r="N7" s="212">
        <v>3.6</v>
      </c>
      <c r="O7" s="213">
        <v>6.2</v>
      </c>
      <c r="P7" s="99">
        <v>6.5</v>
      </c>
      <c r="Q7" s="99">
        <v>6.6</v>
      </c>
      <c r="R7" s="99">
        <v>6.8</v>
      </c>
      <c r="S7" s="99">
        <v>6.6</v>
      </c>
      <c r="T7" s="99">
        <v>6.6</v>
      </c>
      <c r="U7" s="99">
        <v>6</v>
      </c>
      <c r="V7" s="212">
        <v>5.6</v>
      </c>
      <c r="W7" s="215">
        <v>4.2</v>
      </c>
      <c r="X7" s="350">
        <v>6.3</v>
      </c>
    </row>
    <row r="8" spans="1:24" ht="15.5">
      <c r="A8" s="811" t="s">
        <v>55</v>
      </c>
      <c r="B8" s="241">
        <v>22.7</v>
      </c>
      <c r="C8" s="241">
        <v>22</v>
      </c>
      <c r="D8" s="241">
        <v>23.5</v>
      </c>
      <c r="E8" s="241">
        <v>22.9</v>
      </c>
      <c r="F8" s="241">
        <v>23.2</v>
      </c>
      <c r="G8" s="241">
        <v>22.9</v>
      </c>
      <c r="H8" s="241">
        <v>21.2</v>
      </c>
      <c r="I8" s="250">
        <v>21.3</v>
      </c>
      <c r="J8" s="240">
        <v>23.4</v>
      </c>
      <c r="K8" s="241">
        <v>22.8</v>
      </c>
      <c r="L8" s="99">
        <v>23.1</v>
      </c>
      <c r="M8" s="99">
        <v>23.3</v>
      </c>
      <c r="N8" s="212">
        <v>21.1</v>
      </c>
      <c r="O8" s="213">
        <v>23.1</v>
      </c>
      <c r="P8" s="99">
        <v>23.1</v>
      </c>
      <c r="Q8" s="99">
        <v>22.6</v>
      </c>
      <c r="R8" s="99">
        <v>23.8</v>
      </c>
      <c r="S8" s="99">
        <v>23.4</v>
      </c>
      <c r="T8" s="99">
        <v>23.3</v>
      </c>
      <c r="U8" s="99">
        <v>23</v>
      </c>
      <c r="V8" s="212">
        <v>23.6</v>
      </c>
      <c r="W8" s="215">
        <v>29.8</v>
      </c>
      <c r="X8" s="350">
        <v>23.7</v>
      </c>
    </row>
    <row r="9" spans="1:24" ht="15.65" customHeight="1">
      <c r="A9" s="811" t="s">
        <v>56</v>
      </c>
      <c r="B9" s="241">
        <v>2.2000000000000002</v>
      </c>
      <c r="C9" s="241">
        <v>2.4</v>
      </c>
      <c r="D9" s="241">
        <v>2.4</v>
      </c>
      <c r="E9" s="241">
        <v>2.2999999999999998</v>
      </c>
      <c r="F9" s="241">
        <v>2.5</v>
      </c>
      <c r="G9" s="241">
        <v>2.8</v>
      </c>
      <c r="H9" s="241">
        <v>2.2999999999999998</v>
      </c>
      <c r="I9" s="250">
        <v>2.6</v>
      </c>
      <c r="J9" s="240">
        <v>2.6</v>
      </c>
      <c r="K9" s="241">
        <v>2.4</v>
      </c>
      <c r="L9" s="99">
        <v>2.5</v>
      </c>
      <c r="M9" s="99">
        <v>2.5</v>
      </c>
      <c r="N9" s="212">
        <v>2.2999999999999998</v>
      </c>
      <c r="O9" s="213">
        <v>2.2000000000000002</v>
      </c>
      <c r="P9" s="99">
        <v>2</v>
      </c>
      <c r="Q9" s="99">
        <v>2</v>
      </c>
      <c r="R9" s="99">
        <v>2</v>
      </c>
      <c r="S9" s="99">
        <v>2.1</v>
      </c>
      <c r="T9" s="99">
        <v>2.2999999999999998</v>
      </c>
      <c r="U9" s="99">
        <v>2.5</v>
      </c>
      <c r="V9" s="212">
        <v>2.2000000000000002</v>
      </c>
      <c r="W9" s="215">
        <v>1.6</v>
      </c>
      <c r="X9" s="350">
        <v>2.2999999999999998</v>
      </c>
    </row>
    <row r="10" spans="1:24" ht="15.5">
      <c r="A10" s="811" t="s">
        <v>57</v>
      </c>
      <c r="B10" s="241">
        <v>7</v>
      </c>
      <c r="C10" s="241">
        <v>6.4</v>
      </c>
      <c r="D10" s="241">
        <v>6.3</v>
      </c>
      <c r="E10" s="241">
        <v>5.7</v>
      </c>
      <c r="F10" s="241">
        <v>6.3</v>
      </c>
      <c r="G10" s="241">
        <v>6.7</v>
      </c>
      <c r="H10" s="241">
        <v>6.9</v>
      </c>
      <c r="I10" s="250">
        <v>7.2</v>
      </c>
      <c r="J10" s="240">
        <v>6.9</v>
      </c>
      <c r="K10" s="241">
        <v>6.2</v>
      </c>
      <c r="L10" s="99">
        <v>6.9</v>
      </c>
      <c r="M10" s="99">
        <v>6.4</v>
      </c>
      <c r="N10" s="212">
        <v>6.9</v>
      </c>
      <c r="O10" s="213">
        <v>3.4</v>
      </c>
      <c r="P10" s="99">
        <v>4.3</v>
      </c>
      <c r="Q10" s="99">
        <v>3.4</v>
      </c>
      <c r="R10" s="99">
        <v>4.4000000000000004</v>
      </c>
      <c r="S10" s="99">
        <v>4.3</v>
      </c>
      <c r="T10" s="99">
        <v>3.3</v>
      </c>
      <c r="U10" s="99">
        <v>5.3</v>
      </c>
      <c r="V10" s="212">
        <v>4.5999999999999996</v>
      </c>
      <c r="W10" s="215">
        <v>2.6</v>
      </c>
      <c r="X10" s="350">
        <v>2.6</v>
      </c>
    </row>
    <row r="11" spans="1:24" ht="31">
      <c r="A11" s="811" t="s">
        <v>58</v>
      </c>
      <c r="B11" s="241">
        <v>11.4</v>
      </c>
      <c r="C11" s="241">
        <v>12.3</v>
      </c>
      <c r="D11" s="241">
        <v>11.4</v>
      </c>
      <c r="E11" s="241">
        <v>11.6</v>
      </c>
      <c r="F11" s="241">
        <v>11.2</v>
      </c>
      <c r="G11" s="241">
        <v>10.6</v>
      </c>
      <c r="H11" s="241">
        <v>10.4</v>
      </c>
      <c r="I11" s="250">
        <v>11.1</v>
      </c>
      <c r="J11" s="240">
        <v>10.9</v>
      </c>
      <c r="K11" s="241">
        <v>12</v>
      </c>
      <c r="L11" s="99">
        <v>11.2</v>
      </c>
      <c r="M11" s="99">
        <v>10.8</v>
      </c>
      <c r="N11" s="212">
        <v>11.9</v>
      </c>
      <c r="O11" s="213">
        <v>11.3</v>
      </c>
      <c r="P11" s="99">
        <v>12.1</v>
      </c>
      <c r="Q11" s="99">
        <v>10.6</v>
      </c>
      <c r="R11" s="99">
        <v>11.3</v>
      </c>
      <c r="S11" s="99">
        <v>10.9</v>
      </c>
      <c r="T11" s="99">
        <v>10</v>
      </c>
      <c r="U11" s="99">
        <v>10.1</v>
      </c>
      <c r="V11" s="212">
        <v>10.3</v>
      </c>
      <c r="W11" s="215">
        <v>5.9</v>
      </c>
      <c r="X11" s="350">
        <v>11.1</v>
      </c>
    </row>
    <row r="12" spans="1:24" ht="15.5">
      <c r="A12" s="811" t="s">
        <v>59</v>
      </c>
      <c r="B12" s="241">
        <v>3.3</v>
      </c>
      <c r="C12" s="241">
        <v>3.3</v>
      </c>
      <c r="D12" s="241">
        <v>3.7</v>
      </c>
      <c r="E12" s="241">
        <v>3.7</v>
      </c>
      <c r="F12" s="241">
        <v>3.5</v>
      </c>
      <c r="G12" s="241">
        <v>3.8</v>
      </c>
      <c r="H12" s="241">
        <v>3.3</v>
      </c>
      <c r="I12" s="250">
        <v>2.9</v>
      </c>
      <c r="J12" s="240">
        <v>4.8</v>
      </c>
      <c r="K12" s="241">
        <v>4.3</v>
      </c>
      <c r="L12" s="99">
        <v>4.0999999999999996</v>
      </c>
      <c r="M12" s="99">
        <v>3.7</v>
      </c>
      <c r="N12" s="212">
        <v>4.0999999999999996</v>
      </c>
      <c r="O12" s="213">
        <v>2.8</v>
      </c>
      <c r="P12" s="99">
        <v>3.2</v>
      </c>
      <c r="Q12" s="99">
        <v>3</v>
      </c>
      <c r="R12" s="99">
        <v>3.6</v>
      </c>
      <c r="S12" s="99">
        <v>3.3</v>
      </c>
      <c r="T12" s="99">
        <v>3.3</v>
      </c>
      <c r="U12" s="99">
        <v>3.3</v>
      </c>
      <c r="V12" s="212">
        <v>3.2</v>
      </c>
      <c r="W12" s="215">
        <v>0.7</v>
      </c>
      <c r="X12" s="350">
        <v>3</v>
      </c>
    </row>
    <row r="13" spans="1:24" ht="15.5">
      <c r="A13" s="811" t="s">
        <v>60</v>
      </c>
      <c r="B13" s="243">
        <v>6.4</v>
      </c>
      <c r="C13" s="243">
        <v>5.8</v>
      </c>
      <c r="D13" s="243">
        <v>6</v>
      </c>
      <c r="E13" s="243">
        <v>6</v>
      </c>
      <c r="F13" s="243">
        <v>5.9</v>
      </c>
      <c r="G13" s="243">
        <v>6.3</v>
      </c>
      <c r="H13" s="243">
        <v>6.3</v>
      </c>
      <c r="I13" s="251">
        <v>6.4</v>
      </c>
      <c r="J13" s="242">
        <v>7.1</v>
      </c>
      <c r="K13" s="243">
        <v>7.3</v>
      </c>
      <c r="L13" s="84">
        <v>7.9</v>
      </c>
      <c r="M13" s="84">
        <v>6.8</v>
      </c>
      <c r="N13" s="214">
        <v>7.6</v>
      </c>
      <c r="O13" s="215">
        <v>5.3</v>
      </c>
      <c r="P13" s="84">
        <v>5.4</v>
      </c>
      <c r="Q13" s="84">
        <v>5.5</v>
      </c>
      <c r="R13" s="84">
        <v>6.1</v>
      </c>
      <c r="S13" s="84">
        <v>5.9</v>
      </c>
      <c r="T13" s="84">
        <v>6.2</v>
      </c>
      <c r="U13" s="84">
        <v>6.3</v>
      </c>
      <c r="V13" s="214">
        <v>6</v>
      </c>
      <c r="W13" s="215">
        <v>3.2</v>
      </c>
      <c r="X13" s="351">
        <v>7</v>
      </c>
    </row>
    <row r="14" spans="1:24" ht="15.5">
      <c r="A14" s="811" t="s">
        <v>61</v>
      </c>
      <c r="B14" s="241">
        <v>4.8</v>
      </c>
      <c r="C14" s="241">
        <v>4.2</v>
      </c>
      <c r="D14" s="241">
        <v>4.5</v>
      </c>
      <c r="E14" s="241">
        <v>3.9</v>
      </c>
      <c r="F14" s="241">
        <v>4.4000000000000004</v>
      </c>
      <c r="G14" s="241">
        <v>4.5999999999999996</v>
      </c>
      <c r="H14" s="241">
        <v>3.4</v>
      </c>
      <c r="I14" s="250">
        <v>3.9</v>
      </c>
      <c r="J14" s="240">
        <v>1.7</v>
      </c>
      <c r="K14" s="241">
        <v>2</v>
      </c>
      <c r="L14" s="99">
        <v>2.2999999999999998</v>
      </c>
      <c r="M14" s="99">
        <v>1.9</v>
      </c>
      <c r="N14" s="212">
        <v>1.8</v>
      </c>
      <c r="O14" s="213">
        <v>0.9</v>
      </c>
      <c r="P14" s="99">
        <v>1</v>
      </c>
      <c r="Q14" s="99">
        <v>1.1000000000000001</v>
      </c>
      <c r="R14" s="99">
        <v>1.3</v>
      </c>
      <c r="S14" s="99">
        <v>1.2</v>
      </c>
      <c r="T14" s="99">
        <v>1.4</v>
      </c>
      <c r="U14" s="99">
        <v>1.2</v>
      </c>
      <c r="V14" s="212">
        <v>1.2</v>
      </c>
      <c r="W14" s="215">
        <v>1.2</v>
      </c>
      <c r="X14" s="350">
        <v>1.9</v>
      </c>
    </row>
    <row r="15" spans="1:24" ht="15.5">
      <c r="A15" s="811" t="s">
        <v>62</v>
      </c>
      <c r="B15" s="241">
        <v>5.8</v>
      </c>
      <c r="C15" s="241">
        <v>4.8</v>
      </c>
      <c r="D15" s="241">
        <v>4.2</v>
      </c>
      <c r="E15" s="241">
        <v>4.2</v>
      </c>
      <c r="F15" s="241">
        <v>3.3</v>
      </c>
      <c r="G15" s="241">
        <v>2.9</v>
      </c>
      <c r="H15" s="241">
        <v>3.1</v>
      </c>
      <c r="I15" s="250">
        <v>3.6</v>
      </c>
      <c r="J15" s="240">
        <v>0.2</v>
      </c>
      <c r="K15" s="241">
        <v>0.1</v>
      </c>
      <c r="L15" s="99">
        <v>0.5</v>
      </c>
      <c r="M15" s="99">
        <v>0.4</v>
      </c>
      <c r="N15" s="212">
        <v>0.3</v>
      </c>
      <c r="O15" s="213">
        <v>4.8</v>
      </c>
      <c r="P15" s="99">
        <v>3</v>
      </c>
      <c r="Q15" s="99">
        <v>4.9000000000000004</v>
      </c>
      <c r="R15" s="99">
        <v>1.5</v>
      </c>
      <c r="S15" s="99">
        <v>2.4</v>
      </c>
      <c r="T15" s="99">
        <v>3.1</v>
      </c>
      <c r="U15" s="99">
        <v>1.1000000000000001</v>
      </c>
      <c r="V15" s="212">
        <v>0.9</v>
      </c>
      <c r="W15" s="215">
        <v>0.33333333333333331</v>
      </c>
      <c r="X15" s="350">
        <v>3.6</v>
      </c>
    </row>
    <row r="16" spans="1:24" ht="15.5">
      <c r="A16" s="811" t="s">
        <v>227</v>
      </c>
      <c r="B16" s="241">
        <v>6.4</v>
      </c>
      <c r="C16" s="241">
        <v>8</v>
      </c>
      <c r="D16" s="241">
        <v>7.8</v>
      </c>
      <c r="E16" s="241">
        <v>8</v>
      </c>
      <c r="F16" s="241">
        <v>8</v>
      </c>
      <c r="G16" s="241">
        <v>8</v>
      </c>
      <c r="H16" s="241">
        <v>8.6</v>
      </c>
      <c r="I16" s="250">
        <v>8.1999999999999993</v>
      </c>
      <c r="J16" s="240">
        <v>8</v>
      </c>
      <c r="K16" s="241">
        <v>7.5</v>
      </c>
      <c r="L16" s="99">
        <v>6.7</v>
      </c>
      <c r="M16" s="99">
        <v>7.3</v>
      </c>
      <c r="N16" s="212">
        <v>7.5</v>
      </c>
      <c r="O16" s="213">
        <v>1.2</v>
      </c>
      <c r="P16" s="99">
        <v>1.6</v>
      </c>
      <c r="Q16" s="99">
        <v>1.6</v>
      </c>
      <c r="R16" s="99">
        <v>1.9</v>
      </c>
      <c r="S16" s="99">
        <v>1.6</v>
      </c>
      <c r="T16" s="99">
        <v>1.9</v>
      </c>
      <c r="U16" s="99">
        <v>2.2000000000000002</v>
      </c>
      <c r="V16" s="212">
        <v>2.2000000000000002</v>
      </c>
      <c r="W16" s="215">
        <v>1.7</v>
      </c>
      <c r="X16" s="350">
        <v>1.2</v>
      </c>
    </row>
    <row r="17" spans="1:24" ht="15.5">
      <c r="A17" s="811" t="s">
        <v>63</v>
      </c>
      <c r="B17" s="241" t="s">
        <v>456</v>
      </c>
      <c r="C17" s="241" t="s">
        <v>456</v>
      </c>
      <c r="D17" s="241" t="s">
        <v>456</v>
      </c>
      <c r="E17" s="241" t="s">
        <v>456</v>
      </c>
      <c r="F17" s="241" t="s">
        <v>456</v>
      </c>
      <c r="G17" s="241" t="s">
        <v>456</v>
      </c>
      <c r="H17" s="241" t="s">
        <v>456</v>
      </c>
      <c r="I17" s="250" t="s">
        <v>456</v>
      </c>
      <c r="J17" s="240">
        <v>2.6</v>
      </c>
      <c r="K17" s="241">
        <v>3.2</v>
      </c>
      <c r="L17" s="99">
        <v>3.2</v>
      </c>
      <c r="M17" s="99">
        <v>2.7</v>
      </c>
      <c r="N17" s="212">
        <v>3.4</v>
      </c>
      <c r="O17" s="213">
        <v>8</v>
      </c>
      <c r="P17" s="99">
        <v>7.3</v>
      </c>
      <c r="Q17" s="99">
        <v>6.9</v>
      </c>
      <c r="R17" s="99">
        <v>7.8</v>
      </c>
      <c r="S17" s="99">
        <v>7</v>
      </c>
      <c r="T17" s="99">
        <v>6.9</v>
      </c>
      <c r="U17" s="99">
        <v>7</v>
      </c>
      <c r="V17" s="212">
        <v>7.4</v>
      </c>
      <c r="W17" s="215">
        <v>3.4</v>
      </c>
      <c r="X17" s="350">
        <v>6.7</v>
      </c>
    </row>
    <row r="18" spans="1:24" ht="15.5">
      <c r="A18" s="811" t="s">
        <v>64</v>
      </c>
      <c r="B18" s="241" t="s">
        <v>456</v>
      </c>
      <c r="C18" s="241" t="s">
        <v>456</v>
      </c>
      <c r="D18" s="241" t="s">
        <v>456</v>
      </c>
      <c r="E18" s="241" t="s">
        <v>456</v>
      </c>
      <c r="F18" s="241" t="s">
        <v>456</v>
      </c>
      <c r="G18" s="241" t="s">
        <v>456</v>
      </c>
      <c r="H18" s="241" t="s">
        <v>456</v>
      </c>
      <c r="I18" s="250" t="s">
        <v>456</v>
      </c>
      <c r="J18" s="240">
        <v>3.6</v>
      </c>
      <c r="K18" s="241">
        <v>3.7</v>
      </c>
      <c r="L18" s="99">
        <v>2.9</v>
      </c>
      <c r="M18" s="99">
        <v>3.2</v>
      </c>
      <c r="N18" s="212">
        <v>3</v>
      </c>
      <c r="O18" s="213">
        <v>5.9</v>
      </c>
      <c r="P18" s="99">
        <v>5.7</v>
      </c>
      <c r="Q18" s="99">
        <v>6.3</v>
      </c>
      <c r="R18" s="99">
        <v>4.8</v>
      </c>
      <c r="S18" s="99">
        <v>6.1</v>
      </c>
      <c r="T18" s="99">
        <v>5.0999999999999996</v>
      </c>
      <c r="U18" s="99">
        <v>5.2</v>
      </c>
      <c r="V18" s="212">
        <v>7</v>
      </c>
      <c r="W18" s="215">
        <v>25.1</v>
      </c>
      <c r="X18" s="350">
        <v>13.2</v>
      </c>
    </row>
    <row r="19" spans="1:24" ht="15.5">
      <c r="A19" s="813" t="s">
        <v>29</v>
      </c>
      <c r="B19" s="659">
        <v>28370</v>
      </c>
      <c r="C19" s="679">
        <v>28560</v>
      </c>
      <c r="D19" s="659">
        <v>28520</v>
      </c>
      <c r="E19" s="679">
        <v>26940</v>
      </c>
      <c r="F19" s="679">
        <v>26790</v>
      </c>
      <c r="G19" s="679">
        <v>27120</v>
      </c>
      <c r="H19" s="679">
        <v>24660</v>
      </c>
      <c r="I19" s="680">
        <v>25220</v>
      </c>
      <c r="J19" s="681">
        <v>20520</v>
      </c>
      <c r="K19" s="679">
        <v>20450</v>
      </c>
      <c r="L19" s="660">
        <v>18680</v>
      </c>
      <c r="M19" s="660">
        <v>16300</v>
      </c>
      <c r="N19" s="661">
        <v>17590</v>
      </c>
      <c r="O19" s="682">
        <v>19740</v>
      </c>
      <c r="P19" s="679">
        <v>20180</v>
      </c>
      <c r="Q19" s="660">
        <v>19930</v>
      </c>
      <c r="R19" s="660">
        <v>18710</v>
      </c>
      <c r="S19" s="660">
        <v>19050</v>
      </c>
      <c r="T19" s="660">
        <v>18330</v>
      </c>
      <c r="U19" s="679">
        <v>17790</v>
      </c>
      <c r="V19" s="680">
        <v>18450</v>
      </c>
      <c r="W19" s="681">
        <v>3600</v>
      </c>
      <c r="X19" s="683">
        <v>16560</v>
      </c>
    </row>
    <row r="20" spans="1:24" ht="15.5">
      <c r="A20" s="336"/>
      <c r="B20" s="71"/>
      <c r="C20" s="71"/>
      <c r="D20" s="71"/>
      <c r="E20" s="71"/>
      <c r="F20" s="71"/>
      <c r="G20" s="71"/>
      <c r="H20" s="71"/>
      <c r="I20" s="71"/>
      <c r="J20" s="71"/>
      <c r="K20" s="99"/>
    </row>
    <row r="21" spans="1:24" ht="15.5">
      <c r="A21" s="100"/>
      <c r="B21" s="71"/>
      <c r="C21" s="71"/>
      <c r="D21" s="71"/>
      <c r="E21" s="71"/>
      <c r="F21" s="71"/>
      <c r="G21" s="71"/>
      <c r="H21" s="71"/>
      <c r="I21" s="71"/>
      <c r="J21" s="71"/>
      <c r="K21" s="99"/>
    </row>
    <row r="22" spans="1:24" ht="15.5">
      <c r="A22" s="71"/>
      <c r="B22" s="71"/>
      <c r="C22" s="71"/>
      <c r="D22" s="71"/>
      <c r="E22" s="71"/>
      <c r="F22" s="71"/>
      <c r="G22" s="71"/>
      <c r="H22" s="71"/>
      <c r="I22" s="71"/>
      <c r="J22" s="71"/>
      <c r="K22" s="99"/>
    </row>
    <row r="23" spans="1:24" ht="15.5">
      <c r="A23" s="71"/>
      <c r="B23" s="71"/>
      <c r="C23" s="71"/>
      <c r="D23" s="71"/>
      <c r="E23" s="71"/>
      <c r="F23" s="71"/>
      <c r="G23" s="71"/>
      <c r="H23" s="71"/>
      <c r="I23" s="71"/>
      <c r="J23" s="71"/>
      <c r="K23" s="99"/>
    </row>
    <row r="24" spans="1:24" ht="15.5">
      <c r="A24" s="71"/>
      <c r="B24" s="71"/>
      <c r="C24" s="71"/>
      <c r="D24" s="71"/>
      <c r="E24" s="71"/>
      <c r="F24" s="71"/>
      <c r="G24" s="71"/>
      <c r="H24" s="71"/>
      <c r="I24" s="71"/>
      <c r="J24" s="71"/>
      <c r="K24" s="99"/>
    </row>
    <row r="25" spans="1:24" ht="15.5">
      <c r="A25" s="71"/>
      <c r="B25" s="71"/>
      <c r="C25" s="71"/>
      <c r="D25" s="71"/>
      <c r="E25" s="71"/>
      <c r="F25" s="71"/>
      <c r="G25" s="71"/>
      <c r="H25" s="71"/>
      <c r="I25" s="71"/>
      <c r="J25" s="71"/>
      <c r="K25" s="99"/>
    </row>
    <row r="26" spans="1:24" ht="15.5">
      <c r="A26" s="71"/>
      <c r="B26" s="71"/>
      <c r="C26" s="71"/>
      <c r="D26" s="71"/>
      <c r="E26" s="71"/>
      <c r="F26" s="71"/>
      <c r="G26" s="71"/>
      <c r="H26" s="71"/>
      <c r="I26" s="71"/>
      <c r="J26" s="71"/>
      <c r="K26" s="99"/>
    </row>
    <row r="27" spans="1:24" ht="15.5">
      <c r="A27" s="71"/>
      <c r="B27" s="71"/>
      <c r="C27" s="71"/>
      <c r="D27" s="71"/>
      <c r="E27" s="71"/>
      <c r="F27" s="71"/>
      <c r="G27" s="71"/>
      <c r="H27" s="71"/>
      <c r="I27" s="71"/>
      <c r="J27" s="71"/>
      <c r="K27" s="99"/>
    </row>
    <row r="28" spans="1:24" ht="15.5">
      <c r="A28" s="71"/>
      <c r="B28" s="71"/>
      <c r="C28" s="71"/>
      <c r="D28" s="71"/>
      <c r="E28" s="71"/>
      <c r="F28" s="71"/>
      <c r="G28" s="71"/>
      <c r="H28" s="71"/>
      <c r="I28" s="71"/>
      <c r="J28" s="71"/>
      <c r="K28" s="84"/>
    </row>
    <row r="29" spans="1:24" ht="15.5">
      <c r="A29" s="71"/>
      <c r="B29" s="71"/>
      <c r="C29" s="71"/>
      <c r="D29" s="71"/>
      <c r="E29" s="71"/>
      <c r="F29" s="71"/>
      <c r="G29" s="71"/>
      <c r="H29" s="71"/>
      <c r="I29" s="71"/>
      <c r="J29" s="71"/>
      <c r="K29" s="99"/>
    </row>
    <row r="30" spans="1:24" ht="15.5">
      <c r="A30" s="71"/>
      <c r="B30" s="71"/>
      <c r="C30" s="71"/>
      <c r="D30" s="71"/>
      <c r="E30" s="71"/>
      <c r="F30" s="71"/>
      <c r="G30" s="71"/>
      <c r="H30" s="71"/>
      <c r="I30" s="71"/>
      <c r="J30" s="71"/>
      <c r="K30" s="99"/>
    </row>
    <row r="31" spans="1:24" ht="15.5">
      <c r="A31" s="71"/>
      <c r="B31" s="71"/>
      <c r="C31" s="71"/>
      <c r="D31" s="71"/>
      <c r="E31" s="71"/>
      <c r="F31" s="71"/>
      <c r="G31" s="71"/>
      <c r="H31" s="71"/>
      <c r="I31" s="71"/>
      <c r="J31" s="71"/>
      <c r="K31" s="99"/>
    </row>
    <row r="32" spans="1:24" ht="15.5">
      <c r="A32" s="71"/>
      <c r="B32" s="71"/>
      <c r="C32" s="71"/>
      <c r="D32" s="71"/>
      <c r="E32" s="71"/>
      <c r="F32" s="71"/>
      <c r="G32" s="71"/>
      <c r="H32" s="71"/>
      <c r="I32" s="71"/>
      <c r="J32" s="71"/>
      <c r="K32" s="99"/>
    </row>
    <row r="33" spans="1:11" ht="15.5">
      <c r="A33" s="71"/>
      <c r="B33" s="71"/>
      <c r="C33" s="71"/>
      <c r="D33" s="71"/>
      <c r="E33" s="71"/>
      <c r="F33" s="71"/>
      <c r="G33" s="71"/>
      <c r="H33" s="71"/>
      <c r="I33" s="71"/>
      <c r="J33" s="71"/>
      <c r="K33" s="99"/>
    </row>
    <row r="34" spans="1:11">
      <c r="A34" s="71"/>
      <c r="B34" s="71"/>
      <c r="C34" s="71"/>
      <c r="D34" s="71"/>
      <c r="E34" s="71"/>
      <c r="F34" s="71"/>
      <c r="G34" s="71"/>
      <c r="H34" s="71"/>
      <c r="I34" s="71"/>
      <c r="J34" s="71"/>
      <c r="K34" s="71"/>
    </row>
    <row r="35" spans="1:11">
      <c r="A35" s="71"/>
      <c r="B35" s="71"/>
      <c r="C35" s="71"/>
      <c r="D35" s="71"/>
      <c r="E35" s="71"/>
      <c r="F35" s="71"/>
      <c r="G35" s="71"/>
      <c r="H35" s="71"/>
      <c r="I35" s="71"/>
      <c r="J35" s="71"/>
      <c r="K35" s="71"/>
    </row>
    <row r="36" spans="1:11">
      <c r="A36" s="71"/>
      <c r="B36" s="71"/>
      <c r="C36" s="71"/>
      <c r="D36" s="71"/>
      <c r="E36" s="71"/>
      <c r="F36" s="71"/>
      <c r="G36" s="71"/>
      <c r="H36" s="71"/>
      <c r="I36" s="71"/>
      <c r="J36" s="71"/>
      <c r="K36" s="71"/>
    </row>
    <row r="37" spans="1:11">
      <c r="A37" s="71"/>
      <c r="B37" s="71"/>
      <c r="C37" s="71"/>
      <c r="D37" s="71"/>
      <c r="E37" s="71"/>
      <c r="F37" s="71"/>
      <c r="G37" s="71"/>
      <c r="H37" s="71"/>
      <c r="I37" s="71"/>
      <c r="J37" s="71"/>
      <c r="K37" s="71"/>
    </row>
    <row r="38" spans="1:11">
      <c r="A38" s="71"/>
      <c r="B38" s="71"/>
      <c r="C38" s="71"/>
      <c r="D38" s="71"/>
      <c r="E38" s="71"/>
      <c r="F38" s="71"/>
      <c r="G38" s="71"/>
      <c r="H38" s="71"/>
      <c r="I38" s="71"/>
      <c r="J38" s="71"/>
      <c r="K38" s="71"/>
    </row>
    <row r="39" spans="1:11">
      <c r="A39" s="71"/>
      <c r="B39" s="71"/>
      <c r="C39" s="71"/>
      <c r="D39" s="71"/>
      <c r="E39" s="71"/>
      <c r="F39" s="71"/>
      <c r="G39" s="71"/>
      <c r="H39" s="71"/>
      <c r="I39" s="71"/>
      <c r="J39" s="71"/>
      <c r="K39" s="71"/>
    </row>
    <row r="40" spans="1:11">
      <c r="A40" s="71"/>
      <c r="B40" s="71"/>
      <c r="C40" s="71"/>
      <c r="D40" s="71"/>
      <c r="E40" s="71"/>
      <c r="F40" s="71"/>
      <c r="G40" s="71"/>
      <c r="H40" s="71"/>
      <c r="I40" s="71"/>
      <c r="J40" s="71"/>
      <c r="K40" s="71"/>
    </row>
    <row r="41" spans="1:11">
      <c r="A41" s="71"/>
      <c r="B41" s="71"/>
      <c r="C41" s="71"/>
      <c r="D41" s="71"/>
      <c r="E41" s="71"/>
      <c r="F41" s="71"/>
      <c r="G41" s="71"/>
      <c r="H41" s="71"/>
      <c r="I41" s="71"/>
      <c r="J41" s="71"/>
      <c r="K41" s="71"/>
    </row>
    <row r="42" spans="1:11">
      <c r="A42" s="71"/>
      <c r="B42" s="71"/>
      <c r="C42" s="71"/>
      <c r="D42" s="71"/>
      <c r="E42" s="71"/>
      <c r="F42" s="71"/>
      <c r="G42" s="71"/>
      <c r="H42" s="71"/>
      <c r="I42" s="71"/>
      <c r="J42" s="71"/>
      <c r="K42" s="71"/>
    </row>
    <row r="43" spans="1:11">
      <c r="A43" s="71"/>
      <c r="B43" s="71"/>
      <c r="C43" s="71"/>
      <c r="D43" s="71"/>
      <c r="E43" s="71"/>
      <c r="F43" s="71"/>
      <c r="G43" s="71"/>
      <c r="H43" s="71"/>
      <c r="I43" s="71"/>
      <c r="J43" s="71"/>
      <c r="K43" s="71"/>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L15"/>
  <sheetViews>
    <sheetView workbookViewId="0"/>
  </sheetViews>
  <sheetFormatPr defaultRowHeight="12.5"/>
  <cols>
    <col min="1" max="1" width="21.453125" style="111" customWidth="1"/>
    <col min="2" max="16384" width="8.7265625" style="111"/>
  </cols>
  <sheetData>
    <row r="1" spans="1:12" ht="18">
      <c r="A1" s="1038" t="s">
        <v>420</v>
      </c>
    </row>
    <row r="2" spans="1:12" ht="15.5">
      <c r="A2" s="867" t="s">
        <v>376</v>
      </c>
    </row>
    <row r="3" spans="1:12" ht="16" thickBot="1">
      <c r="A3" s="575" t="s">
        <v>307</v>
      </c>
    </row>
    <row r="4" spans="1:12" ht="15.5">
      <c r="A4" s="1039" t="s">
        <v>274</v>
      </c>
      <c r="B4" s="1017" t="s">
        <v>254</v>
      </c>
      <c r="C4" s="1017" t="s">
        <v>255</v>
      </c>
      <c r="D4" s="1017" t="s">
        <v>256</v>
      </c>
      <c r="E4" s="1017" t="s">
        <v>257</v>
      </c>
      <c r="F4" s="1017" t="s">
        <v>258</v>
      </c>
      <c r="G4" s="1017" t="s">
        <v>259</v>
      </c>
      <c r="H4" s="1017" t="s">
        <v>260</v>
      </c>
      <c r="I4" s="1019" t="s">
        <v>261</v>
      </c>
      <c r="J4" s="1018" t="s">
        <v>291</v>
      </c>
      <c r="K4" s="1017" t="s">
        <v>279</v>
      </c>
      <c r="L4" s="1022"/>
    </row>
    <row r="5" spans="1:12" ht="15.5">
      <c r="A5" s="1021" t="s">
        <v>37</v>
      </c>
      <c r="B5" s="1025">
        <v>24.2</v>
      </c>
      <c r="C5" s="1025">
        <v>16.3</v>
      </c>
      <c r="D5" s="1025">
        <v>17.3</v>
      </c>
      <c r="E5" s="1025">
        <v>18.8</v>
      </c>
      <c r="F5" s="1025">
        <v>19.3</v>
      </c>
      <c r="G5" s="1025">
        <v>18.100000000000001</v>
      </c>
      <c r="H5" s="1025">
        <v>15.6</v>
      </c>
      <c r="I5" s="1024">
        <v>17</v>
      </c>
      <c r="J5" s="1025">
        <v>23.4</v>
      </c>
      <c r="K5" s="1025">
        <v>18.7</v>
      </c>
      <c r="L5" s="1022"/>
    </row>
    <row r="6" spans="1:12" ht="15.5">
      <c r="A6" s="1021" t="s">
        <v>38</v>
      </c>
      <c r="B6" s="1025">
        <v>13.7</v>
      </c>
      <c r="C6" s="1025">
        <v>15.1</v>
      </c>
      <c r="D6" s="1025">
        <v>14.8</v>
      </c>
      <c r="E6" s="1025">
        <v>13</v>
      </c>
      <c r="F6" s="1025">
        <v>13.8</v>
      </c>
      <c r="G6" s="1025">
        <v>13.5</v>
      </c>
      <c r="H6" s="1025">
        <v>14</v>
      </c>
      <c r="I6" s="1024">
        <v>14.2</v>
      </c>
      <c r="J6" s="1025">
        <v>17.100000000000001</v>
      </c>
      <c r="K6" s="1025">
        <v>15.4</v>
      </c>
      <c r="L6" s="1022"/>
    </row>
    <row r="7" spans="1:12" ht="15.5">
      <c r="A7" s="1021" t="s">
        <v>39</v>
      </c>
      <c r="B7" s="1025">
        <v>8.8000000000000007</v>
      </c>
      <c r="C7" s="1025">
        <v>9.6999999999999993</v>
      </c>
      <c r="D7" s="1025">
        <v>9.6999999999999993</v>
      </c>
      <c r="E7" s="1025">
        <v>9.9</v>
      </c>
      <c r="F7" s="1025">
        <v>9.6999999999999993</v>
      </c>
      <c r="G7" s="1025">
        <v>9.4</v>
      </c>
      <c r="H7" s="1025">
        <v>10.6</v>
      </c>
      <c r="I7" s="1024">
        <v>9.8000000000000007</v>
      </c>
      <c r="J7" s="1025">
        <v>11</v>
      </c>
      <c r="K7" s="1025">
        <v>9.8000000000000007</v>
      </c>
      <c r="L7" s="1022"/>
    </row>
    <row r="8" spans="1:12" ht="15.5">
      <c r="A8" s="1021" t="s">
        <v>40</v>
      </c>
      <c r="B8" s="1025">
        <v>12.4</v>
      </c>
      <c r="C8" s="1025">
        <v>13.5</v>
      </c>
      <c r="D8" s="1025">
        <v>13.2</v>
      </c>
      <c r="E8" s="1025">
        <v>13.1</v>
      </c>
      <c r="F8" s="1025">
        <v>12.4</v>
      </c>
      <c r="G8" s="1025">
        <v>13.5</v>
      </c>
      <c r="H8" s="1025">
        <v>12.9</v>
      </c>
      <c r="I8" s="1024">
        <v>13.2</v>
      </c>
      <c r="J8" s="1025">
        <v>13</v>
      </c>
      <c r="K8" s="1025">
        <v>13.1</v>
      </c>
      <c r="L8" s="1022"/>
    </row>
    <row r="9" spans="1:12" ht="15.5">
      <c r="A9" s="1021" t="s">
        <v>41</v>
      </c>
      <c r="B9" s="1025">
        <v>14.6</v>
      </c>
      <c r="C9" s="1025">
        <v>16.399999999999999</v>
      </c>
      <c r="D9" s="1025">
        <v>16.600000000000001</v>
      </c>
      <c r="E9" s="1025">
        <v>16.8</v>
      </c>
      <c r="F9" s="1025">
        <v>15.8</v>
      </c>
      <c r="G9" s="1025">
        <v>16.399999999999999</v>
      </c>
      <c r="H9" s="1025">
        <v>16.600000000000001</v>
      </c>
      <c r="I9" s="1024">
        <v>15.9</v>
      </c>
      <c r="J9" s="1025">
        <v>16.100000000000001</v>
      </c>
      <c r="K9" s="1025">
        <v>15.4</v>
      </c>
      <c r="L9" s="1022"/>
    </row>
    <row r="10" spans="1:12" ht="15.5">
      <c r="A10" s="1021" t="s">
        <v>42</v>
      </c>
      <c r="B10" s="1025">
        <v>8.4</v>
      </c>
      <c r="C10" s="1025">
        <v>9.4</v>
      </c>
      <c r="D10" s="1025">
        <v>8.6999999999999993</v>
      </c>
      <c r="E10" s="1025">
        <v>8.5</v>
      </c>
      <c r="F10" s="1025">
        <v>8.1999999999999993</v>
      </c>
      <c r="G10" s="1025">
        <v>8.1</v>
      </c>
      <c r="H10" s="1025">
        <v>9</v>
      </c>
      <c r="I10" s="1024">
        <v>8.9</v>
      </c>
      <c r="J10" s="1025">
        <v>5.7</v>
      </c>
      <c r="K10" s="1025">
        <v>8</v>
      </c>
      <c r="L10" s="1022"/>
    </row>
    <row r="11" spans="1:12" ht="15.5">
      <c r="A11" s="1021" t="s">
        <v>43</v>
      </c>
      <c r="B11" s="1025">
        <v>4.2</v>
      </c>
      <c r="C11" s="1025">
        <v>4.9000000000000004</v>
      </c>
      <c r="D11" s="1025">
        <v>4.9000000000000004</v>
      </c>
      <c r="E11" s="1025">
        <v>4.8</v>
      </c>
      <c r="F11" s="1025">
        <v>4.8</v>
      </c>
      <c r="G11" s="1025">
        <v>4.5</v>
      </c>
      <c r="H11" s="1025">
        <v>5.3</v>
      </c>
      <c r="I11" s="1024">
        <v>5.0999999999999996</v>
      </c>
      <c r="J11" s="1025">
        <v>2.9</v>
      </c>
      <c r="K11" s="1025">
        <v>4.2</v>
      </c>
      <c r="L11" s="1022"/>
    </row>
    <row r="12" spans="1:12" ht="15.5">
      <c r="A12" s="1021" t="s">
        <v>44</v>
      </c>
      <c r="B12" s="1025">
        <v>8.4</v>
      </c>
      <c r="C12" s="1025">
        <v>8.8000000000000007</v>
      </c>
      <c r="D12" s="1025">
        <v>9.5</v>
      </c>
      <c r="E12" s="1025">
        <v>9.1999999999999993</v>
      </c>
      <c r="F12" s="1025">
        <v>10.1</v>
      </c>
      <c r="G12" s="1025">
        <v>9.9</v>
      </c>
      <c r="H12" s="1025">
        <v>9.9</v>
      </c>
      <c r="I12" s="1024">
        <v>9.6999999999999993</v>
      </c>
      <c r="J12" s="1025">
        <v>6.7</v>
      </c>
      <c r="K12" s="1025">
        <v>9.1999999999999993</v>
      </c>
      <c r="L12" s="1022"/>
    </row>
    <row r="13" spans="1:12" ht="15.5">
      <c r="A13" s="1021" t="s">
        <v>45</v>
      </c>
      <c r="B13" s="1025">
        <v>5.4</v>
      </c>
      <c r="C13" s="1025">
        <v>6</v>
      </c>
      <c r="D13" s="1025">
        <v>5.3</v>
      </c>
      <c r="E13" s="1025">
        <v>6.1</v>
      </c>
      <c r="F13" s="1025">
        <v>5.9</v>
      </c>
      <c r="G13" s="1025">
        <v>6.7</v>
      </c>
      <c r="H13" s="1025">
        <v>6.1</v>
      </c>
      <c r="I13" s="1024">
        <v>6.3</v>
      </c>
      <c r="J13" s="1025">
        <v>4.0999999999999996</v>
      </c>
      <c r="K13" s="1025">
        <v>6.2</v>
      </c>
      <c r="L13" s="1022"/>
    </row>
    <row r="14" spans="1:12" ht="16" thickBot="1">
      <c r="A14" s="1026" t="s">
        <v>29</v>
      </c>
      <c r="B14" s="1040">
        <v>19290</v>
      </c>
      <c r="C14" s="1040">
        <v>19980</v>
      </c>
      <c r="D14" s="1040">
        <v>19700</v>
      </c>
      <c r="E14" s="1040">
        <v>18300</v>
      </c>
      <c r="F14" s="1040">
        <v>18790</v>
      </c>
      <c r="G14" s="1040">
        <v>18030</v>
      </c>
      <c r="H14" s="1040">
        <v>17640</v>
      </c>
      <c r="I14" s="1041">
        <v>18290</v>
      </c>
      <c r="J14" s="1040">
        <v>3600</v>
      </c>
      <c r="K14" s="1040">
        <v>16560</v>
      </c>
      <c r="L14" s="1022"/>
    </row>
    <row r="15" spans="1:12" ht="15.5">
      <c r="A15" s="1042"/>
      <c r="B15" s="1022"/>
      <c r="C15" s="1022"/>
      <c r="D15" s="1022"/>
      <c r="E15" s="1022"/>
      <c r="F15" s="1022"/>
      <c r="G15" s="1022"/>
      <c r="H15" s="1022"/>
      <c r="I15" s="1022"/>
      <c r="J15" s="1022"/>
      <c r="K15" s="1022"/>
      <c r="L15" s="1022"/>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L213"/>
  <sheetViews>
    <sheetView workbookViewId="0"/>
  </sheetViews>
  <sheetFormatPr defaultRowHeight="12.5"/>
  <cols>
    <col min="1" max="1" width="24.1796875" style="111" customWidth="1"/>
    <col min="2" max="2" width="14.453125" style="111" customWidth="1"/>
    <col min="3" max="3" width="15.26953125" style="111" customWidth="1"/>
    <col min="4" max="4" width="15" style="111" customWidth="1"/>
    <col min="5" max="5" width="14" style="111" customWidth="1"/>
    <col min="6" max="6" width="13.81640625" style="111" customWidth="1"/>
    <col min="7" max="7" width="14.1796875" style="111" customWidth="1"/>
    <col min="8" max="8" width="13.453125" style="111" customWidth="1"/>
    <col min="9" max="9" width="13.54296875" style="111" customWidth="1"/>
    <col min="10" max="10" width="14.81640625" style="111" customWidth="1"/>
    <col min="11" max="11" width="12.81640625" style="111" customWidth="1"/>
    <col min="12" max="16384" width="8.7265625" style="111"/>
  </cols>
  <sheetData>
    <row r="1" spans="1:12" ht="22.5" customHeight="1">
      <c r="A1" s="924" t="s">
        <v>609</v>
      </c>
      <c r="B1" s="930"/>
      <c r="C1" s="930"/>
      <c r="D1" s="930"/>
      <c r="E1" s="930"/>
      <c r="F1" s="930"/>
      <c r="G1" s="930"/>
      <c r="H1" s="930"/>
      <c r="I1" s="930"/>
      <c r="J1" s="930"/>
      <c r="K1" s="930"/>
      <c r="L1" s="45"/>
    </row>
    <row r="2" spans="1:12" ht="15.5">
      <c r="A2" s="884" t="s">
        <v>376</v>
      </c>
      <c r="B2" s="561"/>
      <c r="C2" s="369"/>
      <c r="D2" s="369"/>
      <c r="E2" s="369"/>
      <c r="F2" s="369"/>
      <c r="G2" s="369"/>
      <c r="H2" s="369"/>
      <c r="I2" s="369"/>
      <c r="J2" s="369"/>
      <c r="K2" s="560"/>
      <c r="L2" s="43"/>
    </row>
    <row r="3" spans="1:12" ht="16" thickBot="1">
      <c r="A3" s="578" t="s">
        <v>307</v>
      </c>
      <c r="B3" s="369"/>
      <c r="C3" s="369"/>
      <c r="D3" s="369"/>
      <c r="E3" s="369"/>
      <c r="F3" s="369"/>
      <c r="G3" s="369"/>
      <c r="H3" s="369"/>
      <c r="I3" s="369"/>
      <c r="J3" s="369"/>
      <c r="K3" s="560"/>
      <c r="L3" s="43"/>
    </row>
    <row r="4" spans="1:12" ht="31">
      <c r="A4" s="863" t="s">
        <v>280</v>
      </c>
      <c r="B4" s="864" t="s">
        <v>37</v>
      </c>
      <c r="C4" s="865" t="s">
        <v>38</v>
      </c>
      <c r="D4" s="865" t="s">
        <v>39</v>
      </c>
      <c r="E4" s="865" t="s">
        <v>40</v>
      </c>
      <c r="F4" s="865" t="s">
        <v>41</v>
      </c>
      <c r="G4" s="865" t="s">
        <v>42</v>
      </c>
      <c r="H4" s="865" t="s">
        <v>43</v>
      </c>
      <c r="I4" s="865" t="s">
        <v>44</v>
      </c>
      <c r="J4" s="865" t="s">
        <v>45</v>
      </c>
      <c r="K4" s="866" t="s">
        <v>29</v>
      </c>
      <c r="L4" s="31"/>
    </row>
    <row r="5" spans="1:12" ht="15.5">
      <c r="A5" s="421" t="s">
        <v>281</v>
      </c>
      <c r="B5" s="170">
        <v>18.7</v>
      </c>
      <c r="C5" s="170">
        <v>15.4</v>
      </c>
      <c r="D5" s="170">
        <v>9.8000000000000007</v>
      </c>
      <c r="E5" s="170">
        <v>13.1</v>
      </c>
      <c r="F5" s="170">
        <v>15.4</v>
      </c>
      <c r="G5" s="687">
        <v>8</v>
      </c>
      <c r="H5" s="170">
        <v>4.2</v>
      </c>
      <c r="I5" s="170">
        <v>9.1999999999999993</v>
      </c>
      <c r="J5" s="170">
        <v>6.2</v>
      </c>
      <c r="K5" s="684">
        <v>16560</v>
      </c>
      <c r="L5" s="31"/>
    </row>
    <row r="6" spans="1:12" ht="15.5">
      <c r="A6" s="365" t="s">
        <v>31</v>
      </c>
      <c r="B6" s="180">
        <v>46</v>
      </c>
      <c r="C6" s="180">
        <v>27</v>
      </c>
      <c r="D6" s="180">
        <v>11</v>
      </c>
      <c r="E6" s="180">
        <v>8</v>
      </c>
      <c r="F6" s="180">
        <v>5</v>
      </c>
      <c r="G6" s="180">
        <v>1</v>
      </c>
      <c r="H6" s="180">
        <v>0</v>
      </c>
      <c r="I6" s="180">
        <v>0</v>
      </c>
      <c r="J6" s="180">
        <v>0</v>
      </c>
      <c r="K6" s="684">
        <v>5100</v>
      </c>
      <c r="L6" s="31"/>
    </row>
    <row r="7" spans="1:12" ht="15.5">
      <c r="A7" s="365" t="s">
        <v>107</v>
      </c>
      <c r="B7" s="180">
        <v>7</v>
      </c>
      <c r="C7" s="180">
        <v>12</v>
      </c>
      <c r="D7" s="180">
        <v>9</v>
      </c>
      <c r="E7" s="180">
        <v>15</v>
      </c>
      <c r="F7" s="180">
        <v>18</v>
      </c>
      <c r="G7" s="180">
        <v>11</v>
      </c>
      <c r="H7" s="180">
        <v>6</v>
      </c>
      <c r="I7" s="180">
        <v>13</v>
      </c>
      <c r="J7" s="180">
        <v>8</v>
      </c>
      <c r="K7" s="684">
        <v>8430</v>
      </c>
      <c r="L7" s="31"/>
    </row>
    <row r="8" spans="1:12" ht="15.5">
      <c r="A8" s="365" t="s">
        <v>108</v>
      </c>
      <c r="B8" s="180">
        <v>4</v>
      </c>
      <c r="C8" s="180">
        <v>4</v>
      </c>
      <c r="D8" s="180">
        <v>4</v>
      </c>
      <c r="E8" s="180">
        <v>5</v>
      </c>
      <c r="F8" s="180">
        <v>10</v>
      </c>
      <c r="G8" s="180">
        <v>13</v>
      </c>
      <c r="H8" s="180">
        <v>6</v>
      </c>
      <c r="I8" s="180">
        <v>19</v>
      </c>
      <c r="J8" s="180">
        <v>35</v>
      </c>
      <c r="K8" s="684">
        <v>150</v>
      </c>
      <c r="L8" s="31"/>
    </row>
    <row r="9" spans="1:12" ht="15.5">
      <c r="A9" s="365" t="s">
        <v>109</v>
      </c>
      <c r="B9" s="180">
        <v>6</v>
      </c>
      <c r="C9" s="180">
        <v>8</v>
      </c>
      <c r="D9" s="180">
        <v>8</v>
      </c>
      <c r="E9" s="180">
        <v>17</v>
      </c>
      <c r="F9" s="180">
        <v>23</v>
      </c>
      <c r="G9" s="180">
        <v>10</v>
      </c>
      <c r="H9" s="180">
        <v>4</v>
      </c>
      <c r="I9" s="180">
        <v>16</v>
      </c>
      <c r="J9" s="180">
        <v>9</v>
      </c>
      <c r="K9" s="684">
        <v>1500</v>
      </c>
      <c r="L9" s="31"/>
    </row>
    <row r="10" spans="1:12" ht="15.5">
      <c r="A10" s="365" t="s">
        <v>110</v>
      </c>
      <c r="B10" s="180" t="s">
        <v>313</v>
      </c>
      <c r="C10" s="180" t="s">
        <v>313</v>
      </c>
      <c r="D10" s="180" t="s">
        <v>313</v>
      </c>
      <c r="E10" s="180" t="s">
        <v>313</v>
      </c>
      <c r="F10" s="180" t="s">
        <v>313</v>
      </c>
      <c r="G10" s="180" t="s">
        <v>313</v>
      </c>
      <c r="H10" s="180" t="s">
        <v>313</v>
      </c>
      <c r="I10" s="180" t="s">
        <v>313</v>
      </c>
      <c r="J10" s="180" t="s">
        <v>313</v>
      </c>
      <c r="K10" s="684">
        <v>30</v>
      </c>
      <c r="L10" s="31"/>
    </row>
    <row r="11" spans="1:12" ht="15.5">
      <c r="A11" s="365" t="s">
        <v>33</v>
      </c>
      <c r="B11" s="180">
        <v>16</v>
      </c>
      <c r="C11" s="180">
        <v>16</v>
      </c>
      <c r="D11" s="180">
        <v>15</v>
      </c>
      <c r="E11" s="180">
        <v>16</v>
      </c>
      <c r="F11" s="180">
        <v>24</v>
      </c>
      <c r="G11" s="180">
        <v>6</v>
      </c>
      <c r="H11" s="180">
        <v>3</v>
      </c>
      <c r="I11" s="180">
        <v>1</v>
      </c>
      <c r="J11" s="180">
        <v>3</v>
      </c>
      <c r="K11" s="684">
        <v>300</v>
      </c>
      <c r="L11" s="31"/>
    </row>
    <row r="12" spans="1:12" ht="15.5">
      <c r="A12" s="365" t="s">
        <v>34</v>
      </c>
      <c r="B12" s="180">
        <v>5</v>
      </c>
      <c r="C12" s="180">
        <v>5</v>
      </c>
      <c r="D12" s="180">
        <v>9</v>
      </c>
      <c r="E12" s="180">
        <v>22</v>
      </c>
      <c r="F12" s="180">
        <v>34</v>
      </c>
      <c r="G12" s="180">
        <v>10</v>
      </c>
      <c r="H12" s="180">
        <v>4</v>
      </c>
      <c r="I12" s="180">
        <v>9</v>
      </c>
      <c r="J12" s="180">
        <v>3</v>
      </c>
      <c r="K12" s="685">
        <v>640</v>
      </c>
      <c r="L12" s="31"/>
    </row>
    <row r="13" spans="1:12" ht="15.5">
      <c r="A13" s="365" t="s">
        <v>35</v>
      </c>
      <c r="B13" s="180">
        <v>7</v>
      </c>
      <c r="C13" s="180">
        <v>14</v>
      </c>
      <c r="D13" s="180">
        <v>7</v>
      </c>
      <c r="E13" s="180">
        <v>18</v>
      </c>
      <c r="F13" s="180">
        <v>23</v>
      </c>
      <c r="G13" s="180">
        <v>8</v>
      </c>
      <c r="H13" s="180">
        <v>0</v>
      </c>
      <c r="I13" s="180">
        <v>21</v>
      </c>
      <c r="J13" s="180">
        <v>3</v>
      </c>
      <c r="K13" s="685">
        <v>100</v>
      </c>
      <c r="L13" s="31"/>
    </row>
    <row r="14" spans="1:12" ht="15.5">
      <c r="A14" s="365" t="s">
        <v>36</v>
      </c>
      <c r="B14" s="180">
        <v>1</v>
      </c>
      <c r="C14" s="180">
        <v>1</v>
      </c>
      <c r="D14" s="180">
        <v>3</v>
      </c>
      <c r="E14" s="180">
        <v>3</v>
      </c>
      <c r="F14" s="180">
        <v>17</v>
      </c>
      <c r="G14" s="180">
        <v>13</v>
      </c>
      <c r="H14" s="180">
        <v>14</v>
      </c>
      <c r="I14" s="180">
        <v>30</v>
      </c>
      <c r="J14" s="180">
        <v>19</v>
      </c>
      <c r="K14" s="685">
        <v>170</v>
      </c>
      <c r="L14" s="31"/>
    </row>
    <row r="15" spans="1:12" ht="15.5">
      <c r="A15" s="366" t="s">
        <v>32</v>
      </c>
      <c r="B15" s="367">
        <v>10</v>
      </c>
      <c r="C15" s="367">
        <v>7</v>
      </c>
      <c r="D15" s="367">
        <v>7</v>
      </c>
      <c r="E15" s="367">
        <v>11</v>
      </c>
      <c r="F15" s="367">
        <v>22</v>
      </c>
      <c r="G15" s="367">
        <v>19</v>
      </c>
      <c r="H15" s="367">
        <v>2</v>
      </c>
      <c r="I15" s="367">
        <v>12</v>
      </c>
      <c r="J15" s="367">
        <v>10</v>
      </c>
      <c r="K15" s="686">
        <v>140</v>
      </c>
      <c r="L15" s="31"/>
    </row>
    <row r="16" spans="1:12" ht="15.5">
      <c r="A16" s="50"/>
      <c r="B16" s="46"/>
      <c r="C16" s="46"/>
      <c r="D16" s="46"/>
      <c r="E16" s="46"/>
      <c r="F16" s="46"/>
      <c r="G16" s="46"/>
      <c r="H16" s="46"/>
      <c r="I16" s="46"/>
      <c r="J16" s="46"/>
      <c r="K16" s="46"/>
      <c r="L16" s="43"/>
    </row>
    <row r="17" spans="1:12" ht="15.5">
      <c r="A17" s="47"/>
      <c r="B17" s="46"/>
      <c r="C17" s="46"/>
      <c r="D17" s="46"/>
      <c r="E17" s="46"/>
      <c r="F17" s="46"/>
      <c r="G17" s="46"/>
      <c r="H17" s="46"/>
      <c r="I17" s="46"/>
      <c r="J17" s="46"/>
      <c r="K17" s="46"/>
      <c r="L17" s="43"/>
    </row>
    <row r="18" spans="1:12" ht="15.5">
      <c r="A18" s="47"/>
      <c r="B18" s="46"/>
      <c r="C18" s="46"/>
      <c r="D18" s="46"/>
      <c r="E18" s="46"/>
      <c r="F18" s="46"/>
      <c r="G18" s="46"/>
      <c r="H18" s="46"/>
      <c r="I18" s="46"/>
      <c r="J18" s="46"/>
      <c r="K18" s="46"/>
      <c r="L18" s="43"/>
    </row>
    <row r="73" spans="2:12">
      <c r="C73" s="20"/>
      <c r="D73" s="20"/>
      <c r="E73" s="20"/>
      <c r="F73" s="20"/>
      <c r="G73" s="20"/>
      <c r="H73" s="20"/>
      <c r="I73" s="20"/>
      <c r="J73" s="20"/>
      <c r="K73" s="35"/>
      <c r="L73" s="31"/>
    </row>
    <row r="74" spans="2:12">
      <c r="C74" s="20"/>
      <c r="D74" s="20"/>
      <c r="E74" s="20"/>
      <c r="F74" s="20"/>
      <c r="G74" s="20"/>
      <c r="H74" s="20"/>
      <c r="I74" s="20"/>
      <c r="J74" s="20"/>
      <c r="K74" s="35"/>
      <c r="L74" s="31"/>
    </row>
    <row r="75" spans="2:12">
      <c r="B75" s="20"/>
      <c r="C75" s="20"/>
      <c r="D75" s="20"/>
      <c r="E75" s="20"/>
      <c r="F75" s="20"/>
      <c r="G75" s="20"/>
      <c r="H75" s="20"/>
      <c r="I75" s="20"/>
      <c r="J75" s="20"/>
      <c r="K75" s="35"/>
      <c r="L75" s="31"/>
    </row>
    <row r="76" spans="2:12">
      <c r="B76" s="20"/>
      <c r="C76" s="20"/>
      <c r="D76" s="20"/>
      <c r="E76" s="20"/>
      <c r="F76" s="20"/>
      <c r="G76" s="20"/>
      <c r="H76" s="20"/>
      <c r="I76" s="20"/>
      <c r="J76" s="20"/>
      <c r="K76" s="35"/>
      <c r="L76" s="31"/>
    </row>
    <row r="77" spans="2:12">
      <c r="B77" s="20"/>
      <c r="C77" s="20"/>
      <c r="D77" s="20"/>
      <c r="E77" s="20"/>
      <c r="F77" s="20"/>
      <c r="G77" s="20"/>
      <c r="H77" s="20"/>
      <c r="I77" s="20"/>
      <c r="J77" s="20"/>
      <c r="K77" s="35"/>
      <c r="L77" s="31"/>
    </row>
    <row r="78" spans="2:12">
      <c r="B78" s="20"/>
      <c r="C78" s="37"/>
      <c r="D78" s="37"/>
      <c r="E78" s="37"/>
      <c r="F78" s="37"/>
      <c r="G78" s="37"/>
      <c r="H78" s="37"/>
      <c r="I78" s="37"/>
      <c r="J78" s="37"/>
      <c r="K78" s="31"/>
      <c r="L78" s="31"/>
    </row>
    <row r="79" spans="2:12">
      <c r="B79" s="20"/>
      <c r="C79" s="31"/>
      <c r="D79" s="31"/>
      <c r="E79" s="31"/>
      <c r="F79" s="31"/>
      <c r="G79" s="31"/>
      <c r="H79" s="31"/>
      <c r="I79" s="31"/>
      <c r="J79" s="31"/>
      <c r="K79" s="31"/>
      <c r="L79" s="31"/>
    </row>
    <row r="80" spans="2:12">
      <c r="B80" s="37"/>
      <c r="C80" s="31"/>
      <c r="D80" s="31"/>
      <c r="E80" s="31"/>
      <c r="F80" s="31"/>
      <c r="G80" s="31"/>
      <c r="H80" s="31"/>
      <c r="I80" s="31"/>
      <c r="J80" s="31"/>
      <c r="K80" s="31"/>
      <c r="L80" s="31"/>
    </row>
    <row r="81" spans="2:2">
      <c r="B81" s="31"/>
    </row>
    <row r="82" spans="2:2">
      <c r="B82" s="31"/>
    </row>
    <row r="206" spans="1:1">
      <c r="A206" s="20"/>
    </row>
    <row r="207" spans="1:1">
      <c r="A207" s="20"/>
    </row>
    <row r="208" spans="1:1">
      <c r="A208" s="20"/>
    </row>
    <row r="209" spans="1:1">
      <c r="A209" s="20"/>
    </row>
    <row r="210" spans="1:1">
      <c r="A210" s="20"/>
    </row>
    <row r="211" spans="1:1">
      <c r="A211" s="37"/>
    </row>
    <row r="212" spans="1:1">
      <c r="A212" s="31"/>
    </row>
    <row r="213" spans="1:1">
      <c r="A213" s="31"/>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K208"/>
  <sheetViews>
    <sheetView workbookViewId="0"/>
  </sheetViews>
  <sheetFormatPr defaultRowHeight="12.5"/>
  <cols>
    <col min="1" max="1" width="18.453125" style="111" customWidth="1"/>
    <col min="2" max="7" width="12.54296875" style="111" customWidth="1"/>
    <col min="8" max="9" width="12.453125" style="111" customWidth="1"/>
    <col min="10" max="10" width="12.54296875" style="111" customWidth="1"/>
    <col min="11" max="11" width="14.453125" style="111" customWidth="1"/>
    <col min="12" max="16384" width="8.7265625" style="111"/>
  </cols>
  <sheetData>
    <row r="1" spans="1:11" ht="18">
      <c r="A1" s="931" t="s">
        <v>465</v>
      </c>
      <c r="B1" s="369"/>
      <c r="C1" s="369"/>
      <c r="D1" s="369"/>
      <c r="E1" s="369"/>
      <c r="F1" s="369"/>
      <c r="G1" s="369"/>
      <c r="H1" s="369"/>
      <c r="I1" s="369"/>
      <c r="J1" s="369"/>
      <c r="K1" s="369"/>
    </row>
    <row r="2" spans="1:11" ht="15.5">
      <c r="A2" s="867" t="s">
        <v>376</v>
      </c>
      <c r="B2" s="561"/>
      <c r="C2" s="369"/>
      <c r="D2" s="369"/>
      <c r="E2" s="369"/>
      <c r="F2" s="369"/>
      <c r="G2" s="369"/>
      <c r="H2" s="369"/>
      <c r="I2" s="369"/>
      <c r="J2" s="369"/>
      <c r="K2" s="560"/>
    </row>
    <row r="3" spans="1:11" ht="16" thickBot="1">
      <c r="A3" s="575" t="s">
        <v>307</v>
      </c>
      <c r="B3" s="369"/>
      <c r="C3" s="369"/>
      <c r="D3" s="369"/>
      <c r="E3" s="369"/>
      <c r="F3" s="369"/>
      <c r="G3" s="369"/>
      <c r="H3" s="369"/>
      <c r="I3" s="369"/>
      <c r="J3" s="369"/>
      <c r="K3" s="560"/>
    </row>
    <row r="4" spans="1:11" ht="48" customHeight="1">
      <c r="A4" s="836" t="s">
        <v>280</v>
      </c>
      <c r="B4" s="834" t="s">
        <v>37</v>
      </c>
      <c r="C4" s="834" t="s">
        <v>38</v>
      </c>
      <c r="D4" s="834" t="s">
        <v>39</v>
      </c>
      <c r="E4" s="834" t="s">
        <v>40</v>
      </c>
      <c r="F4" s="834" t="s">
        <v>41</v>
      </c>
      <c r="G4" s="834" t="s">
        <v>42</v>
      </c>
      <c r="H4" s="834" t="s">
        <v>43</v>
      </c>
      <c r="I4" s="834" t="s">
        <v>44</v>
      </c>
      <c r="J4" s="834" t="s">
        <v>45</v>
      </c>
      <c r="K4" s="835" t="s">
        <v>29</v>
      </c>
    </row>
    <row r="5" spans="1:11" ht="15.5">
      <c r="A5" s="1036" t="s">
        <v>117</v>
      </c>
      <c r="B5" s="837">
        <v>8</v>
      </c>
      <c r="C5" s="837">
        <v>6</v>
      </c>
      <c r="D5" s="837">
        <v>7</v>
      </c>
      <c r="E5" s="837">
        <v>14</v>
      </c>
      <c r="F5" s="837">
        <v>21</v>
      </c>
      <c r="G5" s="837">
        <v>12</v>
      </c>
      <c r="H5" s="837">
        <v>7</v>
      </c>
      <c r="I5" s="837">
        <v>17</v>
      </c>
      <c r="J5" s="837">
        <v>8</v>
      </c>
      <c r="K5" s="688">
        <v>2180</v>
      </c>
    </row>
    <row r="6" spans="1:11" ht="15.5">
      <c r="A6" s="379" t="s">
        <v>31</v>
      </c>
      <c r="B6" s="1022">
        <v>40</v>
      </c>
      <c r="C6" s="1022">
        <v>22</v>
      </c>
      <c r="D6" s="1022">
        <v>16</v>
      </c>
      <c r="E6" s="1022">
        <v>14</v>
      </c>
      <c r="F6" s="1022">
        <v>6</v>
      </c>
      <c r="G6" s="1022">
        <v>1</v>
      </c>
      <c r="H6" s="1022">
        <v>0</v>
      </c>
      <c r="I6" s="1022">
        <v>0</v>
      </c>
      <c r="J6" s="1022">
        <v>1</v>
      </c>
      <c r="K6" s="1037">
        <v>270</v>
      </c>
    </row>
    <row r="7" spans="1:11" ht="15.5">
      <c r="A7" s="814" t="s">
        <v>107</v>
      </c>
      <c r="B7" s="186">
        <v>4</v>
      </c>
      <c r="C7" s="186">
        <v>4</v>
      </c>
      <c r="D7" s="186">
        <v>5</v>
      </c>
      <c r="E7" s="186">
        <v>16</v>
      </c>
      <c r="F7" s="186">
        <v>20</v>
      </c>
      <c r="G7" s="187">
        <v>13</v>
      </c>
      <c r="H7" s="166">
        <v>10</v>
      </c>
      <c r="I7" s="166">
        <v>18</v>
      </c>
      <c r="J7" s="166">
        <v>10</v>
      </c>
      <c r="K7" s="689">
        <v>1450</v>
      </c>
    </row>
    <row r="8" spans="1:11" ht="15.5">
      <c r="A8" s="814" t="s">
        <v>108</v>
      </c>
      <c r="B8" s="219">
        <v>6</v>
      </c>
      <c r="C8" s="219">
        <v>3</v>
      </c>
      <c r="D8" s="219">
        <v>4</v>
      </c>
      <c r="E8" s="219">
        <v>6</v>
      </c>
      <c r="F8" s="219">
        <v>9</v>
      </c>
      <c r="G8" s="219">
        <v>16</v>
      </c>
      <c r="H8" s="219">
        <v>5</v>
      </c>
      <c r="I8" s="219">
        <v>14</v>
      </c>
      <c r="J8" s="219">
        <v>36</v>
      </c>
      <c r="K8" s="690">
        <v>60</v>
      </c>
    </row>
    <row r="9" spans="1:11" ht="15.5">
      <c r="A9" s="814" t="s">
        <v>109</v>
      </c>
      <c r="B9" s="219">
        <v>1</v>
      </c>
      <c r="C9" s="219">
        <v>5</v>
      </c>
      <c r="D9" s="219">
        <v>6</v>
      </c>
      <c r="E9" s="219">
        <v>5</v>
      </c>
      <c r="F9" s="219">
        <v>31</v>
      </c>
      <c r="G9" s="219">
        <v>7</v>
      </c>
      <c r="H9" s="219">
        <v>0</v>
      </c>
      <c r="I9" s="219">
        <v>45</v>
      </c>
      <c r="J9" s="219">
        <v>0</v>
      </c>
      <c r="K9" s="690">
        <v>90</v>
      </c>
    </row>
    <row r="10" spans="1:11" ht="15.5">
      <c r="A10" s="814" t="s">
        <v>110</v>
      </c>
      <c r="B10" s="838" t="s">
        <v>313</v>
      </c>
      <c r="C10" s="838" t="s">
        <v>313</v>
      </c>
      <c r="D10" s="838" t="s">
        <v>313</v>
      </c>
      <c r="E10" s="838" t="s">
        <v>313</v>
      </c>
      <c r="F10" s="838" t="s">
        <v>313</v>
      </c>
      <c r="G10" s="838" t="s">
        <v>313</v>
      </c>
      <c r="H10" s="838" t="s">
        <v>313</v>
      </c>
      <c r="I10" s="838" t="s">
        <v>313</v>
      </c>
      <c r="J10" s="838" t="s">
        <v>313</v>
      </c>
      <c r="K10" s="690">
        <v>10</v>
      </c>
    </row>
    <row r="11" spans="1:11" ht="15.5">
      <c r="A11" s="814" t="s">
        <v>33</v>
      </c>
      <c r="B11" s="219">
        <v>13</v>
      </c>
      <c r="C11" s="219">
        <v>14</v>
      </c>
      <c r="D11" s="219">
        <v>15</v>
      </c>
      <c r="E11" s="219">
        <v>13</v>
      </c>
      <c r="F11" s="219">
        <v>36</v>
      </c>
      <c r="G11" s="219">
        <v>3</v>
      </c>
      <c r="H11" s="219">
        <v>5</v>
      </c>
      <c r="I11" s="219">
        <v>1</v>
      </c>
      <c r="J11" s="219">
        <v>0</v>
      </c>
      <c r="K11" s="690">
        <v>90</v>
      </c>
    </row>
    <row r="12" spans="1:11" ht="15.5">
      <c r="A12" s="814" t="s">
        <v>34</v>
      </c>
      <c r="B12" s="219">
        <v>4</v>
      </c>
      <c r="C12" s="219">
        <v>1</v>
      </c>
      <c r="D12" s="219">
        <v>10</v>
      </c>
      <c r="E12" s="219">
        <v>17</v>
      </c>
      <c r="F12" s="219">
        <v>47</v>
      </c>
      <c r="G12" s="219">
        <v>11</v>
      </c>
      <c r="H12" s="219">
        <v>1</v>
      </c>
      <c r="I12" s="219">
        <v>9</v>
      </c>
      <c r="J12" s="219">
        <v>1</v>
      </c>
      <c r="K12" s="690">
        <v>140</v>
      </c>
    </row>
    <row r="13" spans="1:11" ht="15.5">
      <c r="A13" s="814" t="s">
        <v>35</v>
      </c>
      <c r="B13" s="838" t="s">
        <v>313</v>
      </c>
      <c r="C13" s="838" t="s">
        <v>313</v>
      </c>
      <c r="D13" s="838" t="s">
        <v>313</v>
      </c>
      <c r="E13" s="838" t="s">
        <v>313</v>
      </c>
      <c r="F13" s="838" t="s">
        <v>313</v>
      </c>
      <c r="G13" s="838" t="s">
        <v>313</v>
      </c>
      <c r="H13" s="838" t="s">
        <v>313</v>
      </c>
      <c r="I13" s="838" t="s">
        <v>313</v>
      </c>
      <c r="J13" s="838" t="s">
        <v>313</v>
      </c>
      <c r="K13" s="690">
        <v>10</v>
      </c>
    </row>
    <row r="14" spans="1:11" ht="15.5">
      <c r="A14" s="814" t="s">
        <v>36</v>
      </c>
      <c r="B14" s="838" t="s">
        <v>313</v>
      </c>
      <c r="C14" s="838" t="s">
        <v>313</v>
      </c>
      <c r="D14" s="838" t="s">
        <v>313</v>
      </c>
      <c r="E14" s="838" t="s">
        <v>313</v>
      </c>
      <c r="F14" s="838" t="s">
        <v>313</v>
      </c>
      <c r="G14" s="838" t="s">
        <v>313</v>
      </c>
      <c r="H14" s="838" t="s">
        <v>313</v>
      </c>
      <c r="I14" s="838" t="s">
        <v>313</v>
      </c>
      <c r="J14" s="838" t="s">
        <v>313</v>
      </c>
      <c r="K14" s="690">
        <v>40</v>
      </c>
    </row>
    <row r="15" spans="1:11" ht="15.5">
      <c r="A15" s="368" t="s">
        <v>32</v>
      </c>
      <c r="B15" s="838" t="s">
        <v>313</v>
      </c>
      <c r="C15" s="838" t="s">
        <v>313</v>
      </c>
      <c r="D15" s="838" t="s">
        <v>313</v>
      </c>
      <c r="E15" s="838" t="s">
        <v>313</v>
      </c>
      <c r="F15" s="838" t="s">
        <v>313</v>
      </c>
      <c r="G15" s="838" t="s">
        <v>313</v>
      </c>
      <c r="H15" s="838" t="s">
        <v>313</v>
      </c>
      <c r="I15" s="838" t="s">
        <v>313</v>
      </c>
      <c r="J15" s="838" t="s">
        <v>313</v>
      </c>
      <c r="K15" s="691">
        <v>20</v>
      </c>
    </row>
    <row r="198" spans="1:11" ht="15.5">
      <c r="A198" s="189"/>
      <c r="B198" s="169"/>
      <c r="C198" s="169"/>
      <c r="D198" s="169"/>
      <c r="E198" s="169"/>
      <c r="F198" s="169"/>
      <c r="G198" s="169"/>
      <c r="H198" s="169"/>
      <c r="I198" s="169"/>
      <c r="J198" s="169"/>
      <c r="K198" s="35"/>
    </row>
    <row r="199" spans="1:11" ht="15.5">
      <c r="A199" s="189"/>
      <c r="B199" s="169"/>
      <c r="C199" s="169"/>
      <c r="D199" s="169"/>
      <c r="E199" s="169"/>
      <c r="F199" s="169"/>
      <c r="G199" s="169"/>
      <c r="H199" s="169"/>
      <c r="I199" s="169"/>
      <c r="J199" s="169"/>
      <c r="K199" s="35"/>
    </row>
    <row r="200" spans="1:11" ht="15.5">
      <c r="A200" s="189"/>
      <c r="B200" s="169"/>
      <c r="C200" s="169"/>
      <c r="D200" s="169"/>
      <c r="E200" s="169"/>
      <c r="F200" s="169"/>
      <c r="G200" s="169"/>
      <c r="H200" s="169"/>
      <c r="I200" s="169"/>
      <c r="J200" s="169"/>
      <c r="K200" s="35"/>
    </row>
    <row r="201" spans="1:11" ht="15.5">
      <c r="A201" s="189"/>
      <c r="B201" s="169"/>
      <c r="C201" s="169"/>
      <c r="D201" s="169"/>
      <c r="E201" s="169"/>
      <c r="F201" s="169"/>
      <c r="G201" s="169"/>
      <c r="H201" s="169"/>
      <c r="I201" s="169"/>
      <c r="J201" s="169"/>
      <c r="K201" s="35"/>
    </row>
    <row r="202" spans="1:11" ht="15.5">
      <c r="A202" s="189"/>
      <c r="B202" s="169"/>
      <c r="C202" s="169"/>
      <c r="D202" s="169"/>
      <c r="E202" s="169"/>
      <c r="F202" s="169"/>
      <c r="G202" s="169"/>
      <c r="H202" s="169"/>
      <c r="I202" s="169"/>
      <c r="J202" s="169"/>
      <c r="K202" s="35"/>
    </row>
    <row r="203" spans="1:11" ht="15.5">
      <c r="A203" s="189"/>
      <c r="B203" s="169"/>
      <c r="C203" s="169"/>
      <c r="D203" s="169"/>
      <c r="E203" s="169"/>
      <c r="F203" s="169"/>
      <c r="G203" s="169"/>
      <c r="H203" s="169"/>
      <c r="I203" s="169"/>
      <c r="J203" s="169"/>
      <c r="K203" s="35"/>
    </row>
    <row r="204" spans="1:11" ht="15.5">
      <c r="A204" s="189"/>
      <c r="B204" s="169"/>
      <c r="C204" s="169"/>
      <c r="D204" s="169"/>
      <c r="E204" s="169"/>
      <c r="F204" s="169"/>
      <c r="G204" s="169"/>
      <c r="H204" s="169"/>
      <c r="I204" s="169"/>
      <c r="J204" s="169"/>
      <c r="K204" s="35"/>
    </row>
    <row r="205" spans="1:11" ht="15.5">
      <c r="A205" s="189"/>
      <c r="B205" s="151"/>
      <c r="C205" s="151"/>
      <c r="D205" s="151"/>
      <c r="E205" s="151"/>
      <c r="F205" s="151"/>
      <c r="G205" s="151"/>
      <c r="H205" s="151"/>
      <c r="I205" s="151"/>
      <c r="J205" s="151"/>
      <c r="K205" s="35"/>
    </row>
    <row r="206" spans="1:11">
      <c r="A206" s="20"/>
      <c r="B206" s="20"/>
      <c r="C206" s="20"/>
      <c r="D206" s="20"/>
      <c r="E206" s="20"/>
      <c r="F206" s="20"/>
      <c r="G206" s="20"/>
      <c r="H206" s="20"/>
      <c r="I206" s="20"/>
      <c r="J206" s="20"/>
      <c r="K206" s="35"/>
    </row>
    <row r="207" spans="1:11">
      <c r="A207" s="20"/>
      <c r="B207" s="20"/>
      <c r="C207" s="20"/>
      <c r="D207" s="20"/>
      <c r="E207" s="20"/>
      <c r="F207" s="20"/>
      <c r="G207" s="20"/>
      <c r="H207" s="20"/>
      <c r="I207" s="20"/>
      <c r="J207" s="20"/>
      <c r="K207" s="35"/>
    </row>
    <row r="208" spans="1:11">
      <c r="A208" s="20"/>
      <c r="B208" s="20"/>
      <c r="C208" s="20"/>
      <c r="D208" s="20"/>
      <c r="E208" s="20"/>
      <c r="F208" s="20"/>
      <c r="G208" s="20"/>
      <c r="H208" s="20"/>
      <c r="I208" s="20"/>
      <c r="J208" s="20"/>
      <c r="K208" s="35"/>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J180"/>
  <sheetViews>
    <sheetView workbookViewId="0">
      <selection activeCell="H19" sqref="H19"/>
    </sheetView>
  </sheetViews>
  <sheetFormatPr defaultRowHeight="12.5"/>
  <cols>
    <col min="1" max="1" width="17.54296875" style="111" customWidth="1"/>
    <col min="2" max="2" width="15" style="111" customWidth="1"/>
    <col min="3" max="8" width="16.1796875" style="111" customWidth="1"/>
    <col min="9" max="9" width="16.7265625" style="111" customWidth="1"/>
    <col min="10" max="10" width="16" style="111" customWidth="1"/>
    <col min="11" max="16384" width="8.7265625" style="111"/>
  </cols>
  <sheetData>
    <row r="1" spans="1:10" ht="18">
      <c r="A1" s="931" t="s">
        <v>626</v>
      </c>
      <c r="B1" s="136"/>
      <c r="C1" s="136"/>
      <c r="D1" s="136"/>
      <c r="E1" s="136"/>
      <c r="F1" s="136"/>
      <c r="G1" s="136"/>
      <c r="H1" s="136"/>
      <c r="I1" s="136"/>
      <c r="J1" s="376"/>
    </row>
    <row r="2" spans="1:10" ht="15.5">
      <c r="A2" s="867" t="s">
        <v>376</v>
      </c>
      <c r="B2" s="135"/>
      <c r="C2" s="135"/>
      <c r="D2" s="135"/>
      <c r="E2" s="135"/>
      <c r="F2" s="135"/>
      <c r="G2" s="135"/>
      <c r="H2" s="135"/>
      <c r="I2" s="135"/>
      <c r="J2" s="135"/>
    </row>
    <row r="3" spans="1:10" ht="16" thickBot="1">
      <c r="A3" s="575" t="s">
        <v>307</v>
      </c>
      <c r="B3" s="135"/>
      <c r="C3" s="135"/>
      <c r="D3" s="135"/>
      <c r="E3" s="135"/>
      <c r="F3" s="135"/>
      <c r="G3" s="135"/>
      <c r="H3" s="135"/>
      <c r="I3" s="135"/>
      <c r="J3" s="135"/>
    </row>
    <row r="4" spans="1:10" ht="54">
      <c r="A4" s="840" t="s">
        <v>282</v>
      </c>
      <c r="B4" s="841" t="s">
        <v>358</v>
      </c>
      <c r="C4" s="841" t="s">
        <v>359</v>
      </c>
      <c r="D4" s="841" t="s">
        <v>360</v>
      </c>
      <c r="E4" s="841" t="s">
        <v>361</v>
      </c>
      <c r="F4" s="841" t="s">
        <v>362</v>
      </c>
      <c r="G4" s="841" t="s">
        <v>363</v>
      </c>
      <c r="H4" s="841" t="s">
        <v>364</v>
      </c>
      <c r="I4" s="841" t="s">
        <v>365</v>
      </c>
      <c r="J4" s="842" t="s">
        <v>29</v>
      </c>
    </row>
    <row r="5" spans="1:10" ht="15.5">
      <c r="A5" s="373">
        <v>2012</v>
      </c>
      <c r="B5" s="259">
        <v>48.5</v>
      </c>
      <c r="C5" s="259">
        <v>33.4</v>
      </c>
      <c r="D5" s="259">
        <v>9.3000000000000007</v>
      </c>
      <c r="E5" s="259">
        <v>1.5</v>
      </c>
      <c r="F5" s="259">
        <v>5</v>
      </c>
      <c r="G5" s="259">
        <v>1.6</v>
      </c>
      <c r="H5" s="259">
        <v>0.3</v>
      </c>
      <c r="I5" s="259">
        <v>0.5</v>
      </c>
      <c r="J5" s="692">
        <v>9870</v>
      </c>
    </row>
    <row r="6" spans="1:10" ht="15.5">
      <c r="A6" s="370">
        <v>2013</v>
      </c>
      <c r="B6" s="259">
        <v>47.3</v>
      </c>
      <c r="C6" s="259">
        <v>34.200000000000003</v>
      </c>
      <c r="D6" s="259">
        <v>10.1</v>
      </c>
      <c r="E6" s="259">
        <v>1.2</v>
      </c>
      <c r="F6" s="259">
        <v>4.8</v>
      </c>
      <c r="G6" s="259">
        <v>1.9</v>
      </c>
      <c r="H6" s="259">
        <v>0.2</v>
      </c>
      <c r="I6" s="259">
        <v>0.2</v>
      </c>
      <c r="J6" s="692">
        <v>9220</v>
      </c>
    </row>
    <row r="7" spans="1:10" ht="15.5">
      <c r="A7" s="370">
        <v>2014</v>
      </c>
      <c r="B7" s="259">
        <v>51.3</v>
      </c>
      <c r="C7" s="259">
        <v>32.200000000000003</v>
      </c>
      <c r="D7" s="259">
        <v>8.1999999999999993</v>
      </c>
      <c r="E7" s="259">
        <v>1.5</v>
      </c>
      <c r="F7" s="259">
        <v>4.8</v>
      </c>
      <c r="G7" s="259">
        <v>1.6</v>
      </c>
      <c r="H7" s="259">
        <v>0.1</v>
      </c>
      <c r="I7" s="259">
        <v>0.3</v>
      </c>
      <c r="J7" s="692">
        <v>9130</v>
      </c>
    </row>
    <row r="8" spans="1:10" ht="15.5">
      <c r="A8" s="371">
        <v>2015</v>
      </c>
      <c r="B8" s="259">
        <v>45.1</v>
      </c>
      <c r="C8" s="259">
        <v>36.700000000000003</v>
      </c>
      <c r="D8" s="259">
        <v>8.6999999999999993</v>
      </c>
      <c r="E8" s="259">
        <v>1.4</v>
      </c>
      <c r="F8" s="259">
        <v>6</v>
      </c>
      <c r="G8" s="259">
        <v>1.6</v>
      </c>
      <c r="H8" s="259">
        <v>0.1</v>
      </c>
      <c r="I8" s="259">
        <v>0.5</v>
      </c>
      <c r="J8" s="692">
        <v>8370</v>
      </c>
    </row>
    <row r="9" spans="1:10" ht="15.5">
      <c r="A9" s="372">
        <v>2016</v>
      </c>
      <c r="B9" s="259">
        <v>47.8</v>
      </c>
      <c r="C9" s="259">
        <v>35.4</v>
      </c>
      <c r="D9" s="259">
        <v>8.6999999999999993</v>
      </c>
      <c r="E9" s="259">
        <v>1.8</v>
      </c>
      <c r="F9" s="259">
        <v>4.4000000000000004</v>
      </c>
      <c r="G9" s="259">
        <v>1.1000000000000001</v>
      </c>
      <c r="H9" s="259">
        <v>0.1</v>
      </c>
      <c r="I9" s="259">
        <v>0.6</v>
      </c>
      <c r="J9" s="692">
        <v>8910</v>
      </c>
    </row>
    <row r="10" spans="1:10" ht="15.5">
      <c r="A10" s="373">
        <v>2017</v>
      </c>
      <c r="B10" s="259">
        <v>45.3</v>
      </c>
      <c r="C10" s="259">
        <v>36.5</v>
      </c>
      <c r="D10" s="259">
        <v>9.5</v>
      </c>
      <c r="E10" s="259">
        <v>2</v>
      </c>
      <c r="F10" s="259">
        <v>4.8</v>
      </c>
      <c r="G10" s="259">
        <v>1.4</v>
      </c>
      <c r="H10" s="259">
        <v>0.1</v>
      </c>
      <c r="I10" s="259">
        <v>0.4</v>
      </c>
      <c r="J10" s="692">
        <v>8100</v>
      </c>
    </row>
    <row r="11" spans="1:10" ht="15.5">
      <c r="A11" s="373">
        <v>2018</v>
      </c>
      <c r="B11" s="259">
        <v>43</v>
      </c>
      <c r="C11" s="259">
        <v>38.299999999999997</v>
      </c>
      <c r="D11" s="259">
        <v>9.3000000000000007</v>
      </c>
      <c r="E11" s="259">
        <v>2</v>
      </c>
      <c r="F11" s="259">
        <v>5.0999999999999996</v>
      </c>
      <c r="G11" s="259">
        <v>1.3</v>
      </c>
      <c r="H11" s="259">
        <v>0.2</v>
      </c>
      <c r="I11" s="259">
        <v>0.7</v>
      </c>
      <c r="J11" s="692">
        <v>7830</v>
      </c>
    </row>
    <row r="12" spans="1:10" ht="16" thickBot="1">
      <c r="A12" s="374">
        <v>2019</v>
      </c>
      <c r="B12" s="260">
        <v>47.6</v>
      </c>
      <c r="C12" s="261">
        <v>36.4</v>
      </c>
      <c r="D12" s="261">
        <v>8.1999999999999993</v>
      </c>
      <c r="E12" s="261">
        <v>1.6</v>
      </c>
      <c r="F12" s="261">
        <v>4</v>
      </c>
      <c r="G12" s="260">
        <v>1.2</v>
      </c>
      <c r="H12" s="261">
        <v>0.2</v>
      </c>
      <c r="I12" s="261">
        <v>0.7</v>
      </c>
      <c r="J12" s="693">
        <v>8310</v>
      </c>
    </row>
    <row r="13" spans="1:10" ht="15.5">
      <c r="A13" s="900">
        <v>2020</v>
      </c>
      <c r="B13" s="375">
        <v>59.5</v>
      </c>
      <c r="C13" s="375">
        <v>33.200000000000003</v>
      </c>
      <c r="D13" s="375">
        <v>3.1</v>
      </c>
      <c r="E13" s="375">
        <v>1.3</v>
      </c>
      <c r="F13" s="375">
        <v>1.7</v>
      </c>
      <c r="G13" s="375">
        <v>0.2</v>
      </c>
      <c r="H13" s="375">
        <v>0</v>
      </c>
      <c r="I13" s="375">
        <v>1.1000000000000001</v>
      </c>
      <c r="J13" s="839">
        <v>1940</v>
      </c>
    </row>
    <row r="14" spans="1:10" ht="15.5">
      <c r="A14" s="377">
        <v>2021</v>
      </c>
      <c r="B14" s="259">
        <v>56.2</v>
      </c>
      <c r="C14" s="259">
        <v>33</v>
      </c>
      <c r="D14" s="259">
        <v>5.3</v>
      </c>
      <c r="E14" s="259">
        <v>2.6</v>
      </c>
      <c r="F14" s="259">
        <v>2</v>
      </c>
      <c r="G14" s="259">
        <v>0.3</v>
      </c>
      <c r="H14" s="259">
        <v>0.1</v>
      </c>
      <c r="I14" s="259">
        <v>0.5</v>
      </c>
      <c r="J14" s="692">
        <v>8040</v>
      </c>
    </row>
    <row r="179" spans="1:10" ht="15.5">
      <c r="A179" s="189"/>
      <c r="B179" s="169"/>
      <c r="C179" s="169"/>
      <c r="D179" s="169"/>
      <c r="E179" s="169"/>
      <c r="F179" s="169"/>
      <c r="G179" s="169"/>
      <c r="H179" s="169"/>
      <c r="I179" s="169"/>
      <c r="J179" s="169"/>
    </row>
    <row r="180" spans="1:10" ht="15.5">
      <c r="A180" s="189"/>
      <c r="B180" s="169"/>
      <c r="C180" s="169"/>
      <c r="D180" s="169"/>
      <c r="E180" s="169"/>
      <c r="F180" s="169"/>
      <c r="G180" s="169"/>
      <c r="H180" s="169"/>
      <c r="I180" s="169"/>
      <c r="J180" s="169"/>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63"/>
  <sheetViews>
    <sheetView workbookViewId="0">
      <selection activeCell="D31" sqref="D31"/>
    </sheetView>
  </sheetViews>
  <sheetFormatPr defaultRowHeight="12.5"/>
  <cols>
    <col min="1" max="1" width="13.81640625" style="111" customWidth="1"/>
    <col min="2" max="2" width="12.54296875" style="111" customWidth="1"/>
    <col min="3" max="3" width="13.81640625" style="111" customWidth="1"/>
    <col min="4" max="4" width="15.1796875" style="111" customWidth="1"/>
    <col min="5" max="6" width="12.54296875" style="111" customWidth="1"/>
    <col min="7" max="7" width="13.1796875" style="111" customWidth="1"/>
    <col min="8" max="10" width="12.54296875" style="111" customWidth="1"/>
    <col min="11" max="16384" width="8.7265625" style="111"/>
  </cols>
  <sheetData>
    <row r="1" spans="1:10" ht="18">
      <c r="A1" s="931" t="s">
        <v>627</v>
      </c>
      <c r="B1" s="136"/>
      <c r="C1" s="136"/>
      <c r="D1" s="136"/>
      <c r="E1" s="136"/>
      <c r="F1" s="136"/>
      <c r="G1" s="136"/>
      <c r="H1" s="136"/>
      <c r="I1" s="136"/>
      <c r="J1" s="136"/>
    </row>
    <row r="2" spans="1:10" ht="15.5">
      <c r="A2" s="867" t="s">
        <v>376</v>
      </c>
      <c r="B2" s="135"/>
      <c r="C2" s="135"/>
      <c r="D2" s="135"/>
      <c r="E2" s="135"/>
      <c r="F2" s="135"/>
      <c r="G2" s="135"/>
      <c r="H2" s="135"/>
      <c r="I2" s="135"/>
      <c r="J2" s="135"/>
    </row>
    <row r="3" spans="1:10" ht="16" thickBot="1">
      <c r="A3" s="575" t="s">
        <v>307</v>
      </c>
      <c r="B3" s="135"/>
      <c r="C3" s="135"/>
      <c r="D3" s="135"/>
      <c r="E3" s="135"/>
      <c r="F3" s="135"/>
      <c r="G3" s="135"/>
      <c r="H3" s="135"/>
      <c r="I3" s="135"/>
      <c r="J3" s="135"/>
    </row>
    <row r="4" spans="1:10" ht="46.5">
      <c r="A4" s="843" t="s">
        <v>282</v>
      </c>
      <c r="B4" s="844" t="s">
        <v>358</v>
      </c>
      <c r="C4" s="844" t="s">
        <v>359</v>
      </c>
      <c r="D4" s="844" t="s">
        <v>360</v>
      </c>
      <c r="E4" s="844" t="s">
        <v>361</v>
      </c>
      <c r="F4" s="844" t="s">
        <v>362</v>
      </c>
      <c r="G4" s="844" t="s">
        <v>363</v>
      </c>
      <c r="H4" s="844" t="s">
        <v>364</v>
      </c>
      <c r="I4" s="844" t="s">
        <v>365</v>
      </c>
      <c r="J4" s="845" t="s">
        <v>29</v>
      </c>
    </row>
    <row r="5" spans="1:10" ht="15.5">
      <c r="A5" s="373">
        <v>2012</v>
      </c>
      <c r="B5" s="259">
        <v>36.700000000000003</v>
      </c>
      <c r="C5" s="259">
        <v>40.1</v>
      </c>
      <c r="D5" s="259">
        <v>11</v>
      </c>
      <c r="E5" s="259">
        <v>1.5</v>
      </c>
      <c r="F5" s="259">
        <v>8.1</v>
      </c>
      <c r="G5" s="259">
        <v>1.5</v>
      </c>
      <c r="H5" s="259">
        <v>0.6</v>
      </c>
      <c r="I5" s="259">
        <v>0.5</v>
      </c>
      <c r="J5" s="692">
        <v>13560</v>
      </c>
    </row>
    <row r="6" spans="1:10" ht="15.5">
      <c r="A6" s="370">
        <v>2013</v>
      </c>
      <c r="B6" s="259">
        <v>34.299999999999997</v>
      </c>
      <c r="C6" s="259">
        <v>41.3</v>
      </c>
      <c r="D6" s="259">
        <v>11.6</v>
      </c>
      <c r="E6" s="259">
        <v>1.2</v>
      </c>
      <c r="F6" s="259">
        <v>8.9</v>
      </c>
      <c r="G6" s="259">
        <v>2</v>
      </c>
      <c r="H6" s="259">
        <v>0.4</v>
      </c>
      <c r="I6" s="259">
        <v>0.2</v>
      </c>
      <c r="J6" s="692">
        <v>13570</v>
      </c>
    </row>
    <row r="7" spans="1:10" ht="15.5">
      <c r="A7" s="370">
        <v>2014</v>
      </c>
      <c r="B7" s="259">
        <v>36.6</v>
      </c>
      <c r="C7" s="259">
        <v>39.9</v>
      </c>
      <c r="D7" s="259">
        <v>11</v>
      </c>
      <c r="E7" s="259">
        <v>1.8</v>
      </c>
      <c r="F7" s="259">
        <v>8.5</v>
      </c>
      <c r="G7" s="259">
        <v>1.5</v>
      </c>
      <c r="H7" s="259">
        <v>0.4</v>
      </c>
      <c r="I7" s="259">
        <v>0.4</v>
      </c>
      <c r="J7" s="692">
        <v>13400</v>
      </c>
    </row>
    <row r="8" spans="1:10" ht="15.5">
      <c r="A8" s="371">
        <v>2015</v>
      </c>
      <c r="B8" s="259">
        <v>32</v>
      </c>
      <c r="C8" s="259">
        <v>43</v>
      </c>
      <c r="D8" s="259">
        <v>10.9</v>
      </c>
      <c r="E8" s="259">
        <v>1.5</v>
      </c>
      <c r="F8" s="259">
        <v>9.6</v>
      </c>
      <c r="G8" s="259">
        <v>1.6</v>
      </c>
      <c r="H8" s="259">
        <v>0.6</v>
      </c>
      <c r="I8" s="259">
        <v>0.8</v>
      </c>
      <c r="J8" s="692">
        <v>12280</v>
      </c>
    </row>
    <row r="9" spans="1:10" ht="15.5">
      <c r="A9" s="372">
        <v>2016</v>
      </c>
      <c r="B9" s="259">
        <v>34.700000000000003</v>
      </c>
      <c r="C9" s="259">
        <v>42.5</v>
      </c>
      <c r="D9" s="259">
        <v>11.1</v>
      </c>
      <c r="E9" s="259">
        <v>1.6</v>
      </c>
      <c r="F9" s="259">
        <v>7.7</v>
      </c>
      <c r="G9" s="259">
        <v>1.2</v>
      </c>
      <c r="H9" s="259">
        <v>0.6</v>
      </c>
      <c r="I9" s="259">
        <v>0.7</v>
      </c>
      <c r="J9" s="692">
        <v>12740</v>
      </c>
    </row>
    <row r="10" spans="1:10" ht="15.5">
      <c r="A10" s="901">
        <v>2017</v>
      </c>
      <c r="B10" s="259">
        <v>31.4</v>
      </c>
      <c r="C10" s="259">
        <v>44</v>
      </c>
      <c r="D10" s="259">
        <v>11.1</v>
      </c>
      <c r="E10" s="259">
        <v>1.8</v>
      </c>
      <c r="F10" s="259">
        <v>8.5</v>
      </c>
      <c r="G10" s="259">
        <v>1.5</v>
      </c>
      <c r="H10" s="259">
        <v>1</v>
      </c>
      <c r="I10" s="259">
        <v>0.5</v>
      </c>
      <c r="J10" s="692">
        <v>11960</v>
      </c>
    </row>
    <row r="11" spans="1:10" ht="15.5">
      <c r="A11" s="372">
        <v>2018</v>
      </c>
      <c r="B11" s="259">
        <v>30.3</v>
      </c>
      <c r="C11" s="259">
        <v>44.5</v>
      </c>
      <c r="D11" s="259">
        <v>11.2</v>
      </c>
      <c r="E11" s="259">
        <v>1.8</v>
      </c>
      <c r="F11" s="259">
        <v>8.6999999999999993</v>
      </c>
      <c r="G11" s="259">
        <v>1.6</v>
      </c>
      <c r="H11" s="259">
        <v>0.9</v>
      </c>
      <c r="I11" s="259">
        <v>0.9</v>
      </c>
      <c r="J11" s="692">
        <v>11530</v>
      </c>
    </row>
    <row r="12" spans="1:10" ht="16" thickBot="1">
      <c r="A12" s="902">
        <v>2019</v>
      </c>
      <c r="B12" s="261">
        <v>33.4</v>
      </c>
      <c r="C12" s="261">
        <v>44.3</v>
      </c>
      <c r="D12" s="261">
        <v>10.9</v>
      </c>
      <c r="E12" s="260">
        <v>1.7</v>
      </c>
      <c r="F12" s="261">
        <v>6.5</v>
      </c>
      <c r="G12" s="261">
        <v>1.4</v>
      </c>
      <c r="H12" s="261">
        <v>0.9</v>
      </c>
      <c r="I12" s="261">
        <v>0.9</v>
      </c>
      <c r="J12" s="693">
        <v>12170</v>
      </c>
    </row>
    <row r="13" spans="1:10" ht="15.5">
      <c r="A13" s="900">
        <v>2020</v>
      </c>
      <c r="B13" s="378">
        <v>47.3</v>
      </c>
      <c r="C13" s="378">
        <v>41.7</v>
      </c>
      <c r="D13" s="378">
        <v>5.5</v>
      </c>
      <c r="E13" s="378">
        <v>1.6</v>
      </c>
      <c r="F13" s="378">
        <v>2.6</v>
      </c>
      <c r="G13" s="378">
        <v>0.2</v>
      </c>
      <c r="H13" s="378">
        <v>0.1</v>
      </c>
      <c r="I13" s="378">
        <v>0.9</v>
      </c>
      <c r="J13" s="694">
        <v>2730</v>
      </c>
    </row>
    <row r="14" spans="1:10" ht="15.5">
      <c r="A14" s="377">
        <v>2021</v>
      </c>
      <c r="B14" s="827">
        <v>42.2</v>
      </c>
      <c r="C14" s="827">
        <v>40.799999999999997</v>
      </c>
      <c r="D14" s="827">
        <v>8.6</v>
      </c>
      <c r="E14" s="827">
        <v>2.8</v>
      </c>
      <c r="F14" s="827">
        <v>4</v>
      </c>
      <c r="G14" s="827">
        <v>0.6</v>
      </c>
      <c r="H14" s="827">
        <v>0.5</v>
      </c>
      <c r="I14" s="827">
        <v>0.6</v>
      </c>
      <c r="J14" s="828">
        <v>11380</v>
      </c>
    </row>
    <row r="15" spans="1:10" ht="12.65" customHeight="1"/>
    <row r="64" spans="1:10">
      <c r="A64" s="1114"/>
      <c r="B64" s="1114"/>
      <c r="C64" s="1114"/>
      <c r="D64" s="1114"/>
      <c r="E64" s="1114"/>
      <c r="F64" s="1114"/>
      <c r="G64" s="1114"/>
      <c r="H64" s="1114"/>
      <c r="I64" s="1114"/>
      <c r="J64" s="1114"/>
    </row>
    <row r="65" spans="1:10">
      <c r="A65" s="1114"/>
      <c r="B65" s="1114"/>
      <c r="C65" s="1114"/>
      <c r="D65" s="1114"/>
      <c r="E65" s="1114"/>
      <c r="F65" s="1114"/>
      <c r="G65" s="1114"/>
      <c r="H65" s="1114"/>
      <c r="I65" s="1114"/>
      <c r="J65" s="398"/>
    </row>
    <row r="66" spans="1:10" ht="18">
      <c r="A66" s="933"/>
      <c r="B66" s="20"/>
      <c r="C66" s="20"/>
      <c r="D66" s="20"/>
      <c r="E66" s="20"/>
      <c r="F66" s="20"/>
      <c r="G66" s="20"/>
      <c r="H66" s="20"/>
      <c r="I66" s="20"/>
      <c r="J66" s="20"/>
    </row>
    <row r="67" spans="1:10" ht="15.5">
      <c r="A67" s="1115"/>
      <c r="B67" s="1167"/>
      <c r="C67" s="1167"/>
      <c r="D67" s="1167"/>
      <c r="E67" s="1167"/>
      <c r="F67" s="1167"/>
      <c r="G67" s="1167"/>
      <c r="H67" s="1167"/>
      <c r="I67" s="1167"/>
      <c r="J67" s="7"/>
    </row>
    <row r="68" spans="1:10" ht="15.5">
      <c r="A68" s="7"/>
      <c r="B68" s="1117"/>
      <c r="C68" s="1117"/>
      <c r="D68" s="1117"/>
      <c r="E68" s="1117"/>
      <c r="F68" s="1117"/>
      <c r="G68" s="1117"/>
      <c r="H68" s="1117"/>
      <c r="I68" s="1117"/>
      <c r="J68" s="1116"/>
    </row>
    <row r="69" spans="1:10" ht="15.5">
      <c r="A69" s="13"/>
      <c r="B69" s="1117"/>
      <c r="C69" s="1117"/>
      <c r="D69" s="1117"/>
      <c r="E69" s="1117"/>
      <c r="F69" s="1117"/>
      <c r="G69" s="1117"/>
      <c r="H69" s="1117"/>
      <c r="I69" s="1117"/>
      <c r="J69" s="1116"/>
    </row>
    <row r="70" spans="1:10" ht="15.5">
      <c r="A70" s="151"/>
      <c r="B70" s="182"/>
      <c r="C70" s="138"/>
      <c r="D70" s="182"/>
      <c r="E70" s="1118"/>
      <c r="F70" s="1118"/>
      <c r="G70" s="1118"/>
      <c r="H70" s="1118"/>
      <c r="I70" s="1118"/>
      <c r="J70" s="138"/>
    </row>
    <row r="71" spans="1:10" ht="15.5">
      <c r="A71" s="151"/>
      <c r="B71" s="182"/>
      <c r="C71" s="182"/>
      <c r="D71" s="182"/>
      <c r="E71" s="1118"/>
      <c r="F71" s="1118"/>
      <c r="G71" s="1118"/>
      <c r="H71" s="1118"/>
      <c r="I71" s="1118"/>
      <c r="J71" s="138"/>
    </row>
    <row r="72" spans="1:10" ht="15.5">
      <c r="A72" s="151"/>
      <c r="B72" s="182"/>
      <c r="C72" s="182"/>
      <c r="D72" s="182"/>
      <c r="E72" s="1118"/>
      <c r="F72" s="1118"/>
      <c r="G72" s="1118"/>
      <c r="H72" s="1118"/>
      <c r="I72" s="1118"/>
      <c r="J72" s="138"/>
    </row>
    <row r="73" spans="1:10" ht="15.5">
      <c r="A73" s="151"/>
      <c r="B73" s="182"/>
      <c r="C73" s="138"/>
      <c r="D73" s="182"/>
      <c r="E73" s="1118"/>
      <c r="F73" s="1118"/>
      <c r="G73" s="1118"/>
      <c r="H73" s="1118"/>
      <c r="I73" s="1118"/>
      <c r="J73" s="138"/>
    </row>
    <row r="74" spans="1:10" ht="15.5">
      <c r="A74" s="151"/>
      <c r="B74" s="182"/>
      <c r="C74" s="182"/>
      <c r="D74" s="182"/>
      <c r="E74" s="1118"/>
      <c r="F74" s="1118"/>
      <c r="G74" s="1118"/>
      <c r="H74" s="1118"/>
      <c r="I74" s="1118"/>
      <c r="J74" s="138"/>
    </row>
    <row r="75" spans="1:10" ht="15.5">
      <c r="A75" s="151"/>
      <c r="B75" s="138"/>
      <c r="C75" s="138"/>
      <c r="D75" s="138"/>
      <c r="E75" s="296"/>
      <c r="F75" s="296"/>
      <c r="G75" s="296"/>
      <c r="H75" s="296"/>
      <c r="I75" s="296"/>
      <c r="J75" s="138"/>
    </row>
    <row r="76" spans="1:10" ht="15.5">
      <c r="A76" s="189"/>
      <c r="B76" s="266"/>
      <c r="C76" s="266"/>
      <c r="D76" s="266"/>
      <c r="E76" s="266"/>
      <c r="F76" s="266"/>
      <c r="G76" s="266"/>
      <c r="H76" s="266"/>
      <c r="I76" s="266"/>
      <c r="J76" s="266"/>
    </row>
    <row r="77" spans="1:10" ht="15.5">
      <c r="A77" s="1119"/>
      <c r="B77" s="169"/>
      <c r="C77" s="169"/>
      <c r="D77" s="169"/>
      <c r="E77" s="169"/>
      <c r="F77" s="169"/>
      <c r="G77" s="169"/>
      <c r="H77" s="169"/>
      <c r="I77" s="169"/>
      <c r="J77" s="169"/>
    </row>
    <row r="78" spans="1:10" ht="15.5">
      <c r="A78" s="269"/>
      <c r="B78" s="183"/>
      <c r="C78" s="183"/>
      <c r="D78" s="183"/>
      <c r="E78" s="183"/>
      <c r="F78" s="183"/>
      <c r="G78" s="183"/>
      <c r="H78" s="183"/>
      <c r="I78" s="183"/>
      <c r="J78" s="183"/>
    </row>
    <row r="79" spans="1:10" ht="15.5">
      <c r="A79" s="270"/>
      <c r="B79" s="172"/>
      <c r="C79" s="172"/>
      <c r="D79" s="172"/>
      <c r="E79" s="259"/>
      <c r="F79" s="259"/>
      <c r="G79" s="259"/>
      <c r="H79" s="259"/>
      <c r="I79" s="259"/>
      <c r="J79" s="329"/>
    </row>
    <row r="80" spans="1:10" ht="15.5">
      <c r="A80" s="270"/>
      <c r="B80" s="172"/>
      <c r="C80" s="172"/>
      <c r="D80" s="172"/>
      <c r="E80" s="259"/>
      <c r="F80" s="259"/>
      <c r="G80" s="259"/>
      <c r="H80" s="259"/>
      <c r="I80" s="259"/>
      <c r="J80" s="329"/>
    </row>
    <row r="81" spans="1:10" ht="15.5">
      <c r="A81" s="270"/>
      <c r="B81" s="172"/>
      <c r="C81" s="172"/>
      <c r="D81" s="172"/>
      <c r="E81" s="259"/>
      <c r="F81" s="259"/>
      <c r="G81" s="259"/>
      <c r="H81" s="259"/>
      <c r="I81" s="259"/>
      <c r="J81" s="329"/>
    </row>
    <row r="82" spans="1:10" ht="15.5">
      <c r="A82" s="270"/>
      <c r="B82" s="329"/>
      <c r="C82" s="329"/>
      <c r="D82" s="329"/>
      <c r="E82" s="1120"/>
      <c r="F82" s="1120"/>
      <c r="G82" s="1120"/>
      <c r="H82" s="1120"/>
      <c r="I82" s="1120"/>
      <c r="J82" s="329"/>
    </row>
    <row r="83" spans="1:10" ht="15.5">
      <c r="A83" s="270"/>
      <c r="B83" s="329"/>
      <c r="C83" s="329"/>
      <c r="D83" s="329"/>
      <c r="E83" s="1120"/>
      <c r="F83" s="1120"/>
      <c r="G83" s="1120"/>
      <c r="H83" s="1120"/>
      <c r="I83" s="1120"/>
      <c r="J83" s="329"/>
    </row>
    <row r="84" spans="1:10" ht="15.5">
      <c r="A84" s="270"/>
      <c r="B84" s="329"/>
      <c r="C84" s="329"/>
      <c r="D84" s="329"/>
      <c r="E84" s="1120"/>
      <c r="F84" s="1120"/>
      <c r="G84" s="1120"/>
      <c r="H84" s="1120"/>
      <c r="I84" s="1120"/>
      <c r="J84" s="329"/>
    </row>
    <row r="85" spans="1:10" ht="15.5">
      <c r="A85" s="189"/>
      <c r="B85" s="267"/>
      <c r="C85" s="267"/>
      <c r="D85" s="267"/>
      <c r="E85" s="267"/>
      <c r="F85" s="267"/>
      <c r="G85" s="267"/>
      <c r="H85" s="267"/>
      <c r="I85" s="267"/>
      <c r="J85" s="267"/>
    </row>
    <row r="86" spans="1:10" ht="15.5">
      <c r="A86" s="269"/>
      <c r="B86" s="20"/>
      <c r="C86" s="20"/>
      <c r="D86" s="20"/>
      <c r="E86" s="20"/>
      <c r="F86" s="20"/>
      <c r="G86" s="20"/>
      <c r="H86" s="20"/>
      <c r="I86" s="20"/>
      <c r="J86" s="20"/>
    </row>
    <row r="87" spans="1:10" ht="15.5">
      <c r="A87" s="270"/>
      <c r="B87" s="138"/>
      <c r="C87" s="138"/>
      <c r="D87" s="138"/>
      <c r="E87" s="296"/>
      <c r="F87" s="296"/>
      <c r="G87" s="296"/>
      <c r="H87" s="296"/>
      <c r="I87" s="296"/>
      <c r="J87" s="138"/>
    </row>
    <row r="88" spans="1:10" ht="15.5">
      <c r="A88" s="270"/>
      <c r="B88" s="138"/>
      <c r="C88" s="138"/>
      <c r="D88" s="138"/>
      <c r="E88" s="296"/>
      <c r="F88" s="296"/>
      <c r="G88" s="296"/>
      <c r="H88" s="296"/>
      <c r="I88" s="296"/>
      <c r="J88" s="138"/>
    </row>
    <row r="89" spans="1:10" ht="15.5">
      <c r="A89" s="270"/>
      <c r="B89" s="138"/>
      <c r="C89" s="138"/>
      <c r="D89" s="138"/>
      <c r="E89" s="296"/>
      <c r="F89" s="296"/>
      <c r="G89" s="296"/>
      <c r="H89" s="296"/>
      <c r="I89" s="296"/>
      <c r="J89" s="138"/>
    </row>
    <row r="90" spans="1:10" ht="15.5">
      <c r="A90" s="270"/>
      <c r="B90" s="138"/>
      <c r="C90" s="138"/>
      <c r="D90" s="138"/>
      <c r="E90" s="296"/>
      <c r="F90" s="296"/>
      <c r="G90" s="296"/>
      <c r="H90" s="296"/>
      <c r="I90" s="296"/>
      <c r="J90" s="138"/>
    </row>
    <row r="91" spans="1:10" ht="15.5">
      <c r="A91" s="270"/>
      <c r="B91" s="138"/>
      <c r="C91" s="138"/>
      <c r="D91" s="138"/>
      <c r="E91" s="296"/>
      <c r="F91" s="296"/>
      <c r="G91" s="296"/>
      <c r="H91" s="296"/>
      <c r="I91" s="296"/>
      <c r="J91" s="138"/>
    </row>
    <row r="92" spans="1:10" ht="15.5">
      <c r="A92" s="270"/>
      <c r="B92" s="138"/>
      <c r="C92" s="138"/>
      <c r="D92" s="138"/>
      <c r="E92" s="296"/>
      <c r="F92" s="296"/>
      <c r="G92" s="296"/>
      <c r="H92" s="296"/>
      <c r="I92" s="296"/>
      <c r="J92" s="138"/>
    </row>
    <row r="93" spans="1:10" ht="15.5">
      <c r="A93" s="189"/>
      <c r="B93" s="267"/>
      <c r="C93" s="267"/>
      <c r="D93" s="267"/>
      <c r="E93" s="267"/>
      <c r="F93" s="267"/>
      <c r="G93" s="267"/>
      <c r="H93" s="267"/>
      <c r="I93" s="267"/>
      <c r="J93" s="267"/>
    </row>
    <row r="94" spans="1:10" ht="15.5">
      <c r="A94" s="269"/>
      <c r="B94" s="169"/>
      <c r="C94" s="169"/>
      <c r="D94" s="169"/>
      <c r="E94" s="169"/>
      <c r="F94" s="169"/>
      <c r="G94" s="169"/>
      <c r="H94" s="169"/>
      <c r="I94" s="169"/>
      <c r="J94" s="169"/>
    </row>
    <row r="95" spans="1:10" ht="15.5">
      <c r="A95" s="270"/>
      <c r="B95" s="271"/>
      <c r="C95" s="271"/>
      <c r="D95" s="271"/>
      <c r="E95" s="271"/>
      <c r="F95" s="271"/>
      <c r="G95" s="271"/>
      <c r="H95" s="271"/>
      <c r="I95" s="271"/>
      <c r="J95" s="271"/>
    </row>
    <row r="96" spans="1:10" ht="15.5">
      <c r="A96" s="270"/>
      <c r="B96" s="271"/>
      <c r="C96" s="271"/>
      <c r="D96" s="271"/>
      <c r="E96" s="271"/>
      <c r="F96" s="271"/>
      <c r="G96" s="271"/>
      <c r="H96" s="271"/>
      <c r="I96" s="271"/>
      <c r="J96" s="271"/>
    </row>
    <row r="97" spans="1:10" ht="15.5">
      <c r="A97" s="270"/>
      <c r="B97" s="271"/>
      <c r="C97" s="271"/>
      <c r="D97" s="271"/>
      <c r="E97" s="271"/>
      <c r="F97" s="271"/>
      <c r="G97" s="271"/>
      <c r="H97" s="271"/>
      <c r="I97" s="271"/>
      <c r="J97" s="271"/>
    </row>
    <row r="98" spans="1:10" ht="15.5">
      <c r="A98" s="270"/>
      <c r="B98" s="271"/>
      <c r="C98" s="271"/>
      <c r="D98" s="271"/>
      <c r="E98" s="271"/>
      <c r="F98" s="271"/>
      <c r="G98" s="271"/>
      <c r="H98" s="271"/>
      <c r="I98" s="271"/>
      <c r="J98" s="271"/>
    </row>
    <row r="99" spans="1:10" ht="15.5">
      <c r="A99" s="270"/>
      <c r="B99" s="271"/>
      <c r="C99" s="271"/>
      <c r="D99" s="271"/>
      <c r="E99" s="271"/>
      <c r="F99" s="271"/>
      <c r="G99" s="271"/>
      <c r="H99" s="271"/>
      <c r="I99" s="271"/>
      <c r="J99" s="271"/>
    </row>
    <row r="100" spans="1:10" ht="15.5">
      <c r="A100" s="270"/>
      <c r="B100" s="271"/>
      <c r="C100" s="271"/>
      <c r="D100" s="271"/>
      <c r="E100" s="271"/>
      <c r="F100" s="271"/>
      <c r="G100" s="271"/>
      <c r="H100" s="271"/>
      <c r="I100" s="271"/>
      <c r="J100" s="271"/>
    </row>
    <row r="101" spans="1:10" ht="15.5">
      <c r="A101" s="189"/>
      <c r="B101" s="271"/>
      <c r="C101" s="271"/>
      <c r="D101" s="271"/>
      <c r="E101" s="271"/>
      <c r="F101" s="271"/>
      <c r="G101" s="271"/>
      <c r="H101" s="271"/>
      <c r="I101" s="271"/>
      <c r="J101" s="265"/>
    </row>
    <row r="102" spans="1:10" ht="15.5">
      <c r="A102" s="269"/>
      <c r="B102" s="169"/>
      <c r="C102" s="169"/>
      <c r="D102" s="169"/>
      <c r="E102" s="169"/>
      <c r="F102" s="169"/>
      <c r="G102" s="169"/>
      <c r="H102" s="169"/>
      <c r="I102" s="169"/>
      <c r="J102" s="169"/>
    </row>
    <row r="103" spans="1:10" ht="15.5">
      <c r="A103" s="270"/>
      <c r="B103" s="271"/>
      <c r="C103" s="271"/>
      <c r="D103" s="271"/>
      <c r="E103" s="271"/>
      <c r="F103" s="271"/>
      <c r="G103" s="271"/>
      <c r="H103" s="271"/>
      <c r="I103" s="271"/>
      <c r="J103" s="271"/>
    </row>
    <row r="104" spans="1:10" ht="15.5">
      <c r="A104" s="270"/>
      <c r="B104" s="271"/>
      <c r="C104" s="271"/>
      <c r="D104" s="271"/>
      <c r="E104" s="271"/>
      <c r="F104" s="271"/>
      <c r="G104" s="271"/>
      <c r="H104" s="271"/>
      <c r="I104" s="271"/>
      <c r="J104" s="271"/>
    </row>
    <row r="105" spans="1:10" ht="15.5">
      <c r="A105" s="270"/>
      <c r="B105" s="271"/>
      <c r="C105" s="271"/>
      <c r="D105" s="271"/>
      <c r="E105" s="271"/>
      <c r="F105" s="271"/>
      <c r="G105" s="271"/>
      <c r="H105" s="271"/>
      <c r="I105" s="271"/>
      <c r="J105" s="271"/>
    </row>
    <row r="106" spans="1:10" ht="15.5">
      <c r="A106" s="270"/>
      <c r="B106" s="271"/>
      <c r="C106" s="271"/>
      <c r="D106" s="271"/>
      <c r="E106" s="271"/>
      <c r="F106" s="271"/>
      <c r="G106" s="271"/>
      <c r="H106" s="271"/>
      <c r="I106" s="271"/>
      <c r="J106" s="271"/>
    </row>
    <row r="107" spans="1:10" ht="15.5">
      <c r="A107" s="270"/>
      <c r="B107" s="271"/>
      <c r="C107" s="271"/>
      <c r="D107" s="271"/>
      <c r="E107" s="271"/>
      <c r="F107" s="271"/>
      <c r="G107" s="271"/>
      <c r="H107" s="271"/>
      <c r="I107" s="271"/>
      <c r="J107" s="271"/>
    </row>
    <row r="108" spans="1:10" ht="15.5">
      <c r="A108" s="270"/>
      <c r="B108" s="271"/>
      <c r="C108" s="271"/>
      <c r="D108" s="271"/>
      <c r="E108" s="271"/>
      <c r="F108" s="271"/>
      <c r="G108" s="271"/>
      <c r="H108" s="271"/>
      <c r="I108" s="271"/>
      <c r="J108" s="271"/>
    </row>
    <row r="109" spans="1:10" ht="15.5">
      <c r="A109" s="189"/>
      <c r="B109" s="271"/>
      <c r="C109" s="271"/>
      <c r="D109" s="271"/>
      <c r="E109" s="271"/>
      <c r="F109" s="271"/>
      <c r="G109" s="271"/>
      <c r="H109" s="271"/>
      <c r="I109" s="271"/>
      <c r="J109" s="265"/>
    </row>
    <row r="110" spans="1:10" ht="14.15" customHeight="1">
      <c r="A110" s="1121"/>
      <c r="B110" s="1121"/>
      <c r="C110" s="1121"/>
      <c r="D110" s="1121"/>
      <c r="E110" s="1121"/>
      <c r="F110" s="1121"/>
      <c r="G110" s="1121"/>
      <c r="H110" s="1121"/>
      <c r="I110" s="1121"/>
      <c r="J110" s="1121"/>
    </row>
    <row r="111" spans="1:10" ht="14">
      <c r="A111" s="1121"/>
      <c r="B111" s="1121"/>
      <c r="C111" s="1121"/>
      <c r="D111" s="1121"/>
      <c r="E111" s="1121"/>
      <c r="F111" s="1121"/>
      <c r="G111" s="1121"/>
      <c r="H111" s="1121"/>
      <c r="I111" s="1121"/>
      <c r="J111" s="1121"/>
    </row>
    <row r="112" spans="1:10" ht="14">
      <c r="A112" s="1121"/>
      <c r="B112" s="1121"/>
      <c r="C112" s="1121"/>
      <c r="D112" s="1121"/>
      <c r="E112" s="1121"/>
      <c r="F112" s="1121"/>
      <c r="G112" s="1121"/>
      <c r="H112" s="1121"/>
      <c r="I112" s="1121"/>
      <c r="J112" s="1121"/>
    </row>
    <row r="113" spans="1:10" ht="14">
      <c r="A113" s="1121"/>
      <c r="B113" s="1121"/>
      <c r="C113" s="1121"/>
      <c r="D113" s="1121"/>
      <c r="E113" s="1121"/>
      <c r="F113" s="1121"/>
      <c r="G113" s="1121"/>
      <c r="H113" s="1121"/>
      <c r="I113" s="1121"/>
      <c r="J113" s="1121"/>
    </row>
    <row r="114" spans="1:10" ht="14">
      <c r="A114" s="1013"/>
      <c r="B114" s="1013"/>
      <c r="C114" s="1013"/>
      <c r="D114" s="1013"/>
      <c r="E114" s="1013"/>
      <c r="F114" s="1013"/>
      <c r="G114" s="1013"/>
      <c r="H114" s="1013"/>
      <c r="I114" s="1013"/>
      <c r="J114" s="1013"/>
    </row>
    <row r="115" spans="1:10" ht="14">
      <c r="A115" s="1013"/>
      <c r="B115" s="1013"/>
      <c r="C115" s="1013"/>
      <c r="D115" s="1013"/>
      <c r="E115" s="1013"/>
      <c r="F115" s="1013"/>
      <c r="G115" s="1013"/>
      <c r="H115" s="1013"/>
      <c r="I115" s="1013"/>
      <c r="J115" s="1013"/>
    </row>
    <row r="116" spans="1:10" ht="17.5">
      <c r="A116" s="268"/>
      <c r="B116" s="20"/>
      <c r="C116" s="20"/>
      <c r="D116" s="20"/>
      <c r="E116" s="20"/>
      <c r="F116" s="20"/>
      <c r="G116" s="20"/>
      <c r="H116" s="20"/>
      <c r="I116" s="20"/>
      <c r="J116" s="20"/>
    </row>
    <row r="117" spans="1:10" ht="15.5">
      <c r="A117" s="1115"/>
      <c r="B117" s="1167"/>
      <c r="C117" s="1167"/>
      <c r="D117" s="1167"/>
      <c r="E117" s="1167"/>
      <c r="F117" s="1167"/>
      <c r="G117" s="1167"/>
      <c r="H117" s="1167"/>
      <c r="I117" s="1167"/>
      <c r="J117" s="7"/>
    </row>
    <row r="118" spans="1:10" ht="15.5">
      <c r="A118" s="7"/>
      <c r="B118" s="1117"/>
      <c r="C118" s="1117"/>
      <c r="D118" s="1117"/>
      <c r="E118" s="1117"/>
      <c r="F118" s="1117"/>
      <c r="G118" s="1117"/>
      <c r="H118" s="1117"/>
      <c r="I118" s="1117"/>
      <c r="J118" s="1117"/>
    </row>
    <row r="119" spans="1:10" ht="15.5">
      <c r="A119" s="13"/>
      <c r="B119" s="1117"/>
      <c r="C119" s="1117"/>
      <c r="D119" s="1117"/>
      <c r="E119" s="1117"/>
      <c r="F119" s="1117"/>
      <c r="G119" s="1117"/>
      <c r="H119" s="1117"/>
      <c r="I119" s="1117"/>
      <c r="J119" s="1116"/>
    </row>
    <row r="120" spans="1:10" ht="15.5">
      <c r="A120" s="151"/>
      <c r="B120" s="182"/>
      <c r="C120" s="182"/>
      <c r="D120" s="182"/>
      <c r="E120" s="1118"/>
      <c r="F120" s="182"/>
      <c r="G120" s="1118"/>
      <c r="H120" s="182"/>
      <c r="I120" s="1118"/>
      <c r="J120" s="138"/>
    </row>
    <row r="121" spans="1:10" ht="15.5">
      <c r="A121" s="151"/>
      <c r="B121" s="182"/>
      <c r="C121" s="182"/>
      <c r="D121" s="182"/>
      <c r="E121" s="1118"/>
      <c r="F121" s="182"/>
      <c r="G121" s="1118"/>
      <c r="H121" s="182"/>
      <c r="I121" s="1118"/>
      <c r="J121" s="138"/>
    </row>
    <row r="122" spans="1:10" ht="15.5">
      <c r="A122" s="151"/>
      <c r="B122" s="182"/>
      <c r="C122" s="182"/>
      <c r="D122" s="182"/>
      <c r="E122" s="1118"/>
      <c r="F122" s="182"/>
      <c r="G122" s="1118"/>
      <c r="H122" s="182"/>
      <c r="I122" s="1118"/>
      <c r="J122" s="138"/>
    </row>
    <row r="123" spans="1:10" ht="15.5">
      <c r="A123" s="151"/>
      <c r="B123" s="182"/>
      <c r="C123" s="182"/>
      <c r="D123" s="182"/>
      <c r="E123" s="1118"/>
      <c r="F123" s="182"/>
      <c r="G123" s="1118"/>
      <c r="H123" s="182"/>
      <c r="I123" s="1118"/>
      <c r="J123" s="138"/>
    </row>
    <row r="124" spans="1:10" ht="15.5">
      <c r="A124" s="151"/>
      <c r="B124" s="182"/>
      <c r="C124" s="182"/>
      <c r="D124" s="182"/>
      <c r="E124" s="1118"/>
      <c r="F124" s="182"/>
      <c r="G124" s="1118"/>
      <c r="H124" s="182"/>
      <c r="I124" s="1118"/>
      <c r="J124" s="138"/>
    </row>
    <row r="125" spans="1:10" ht="15.5">
      <c r="A125" s="151"/>
      <c r="B125" s="138"/>
      <c r="C125" s="138"/>
      <c r="D125" s="138"/>
      <c r="E125" s="1118"/>
      <c r="F125" s="138"/>
      <c r="G125" s="1118"/>
      <c r="H125" s="138"/>
      <c r="I125" s="1118"/>
      <c r="J125" s="138"/>
    </row>
    <row r="126" spans="1:10" ht="15.5">
      <c r="A126" s="189"/>
      <c r="B126" s="169"/>
      <c r="C126" s="169"/>
      <c r="D126" s="169"/>
      <c r="E126" s="169"/>
      <c r="F126" s="169"/>
      <c r="G126" s="169"/>
      <c r="H126" s="169"/>
      <c r="I126" s="169"/>
      <c r="J126" s="169"/>
    </row>
    <row r="127" spans="1:10" ht="15.5">
      <c r="A127" s="1119"/>
      <c r="B127" s="169"/>
      <c r="C127" s="169"/>
      <c r="D127" s="169"/>
      <c r="E127" s="169"/>
      <c r="F127" s="169"/>
      <c r="G127" s="169"/>
      <c r="H127" s="169"/>
      <c r="I127" s="169"/>
      <c r="J127" s="169"/>
    </row>
    <row r="128" spans="1:10" ht="15.5">
      <c r="A128" s="269"/>
      <c r="B128" s="183"/>
      <c r="C128" s="183"/>
      <c r="D128" s="183"/>
      <c r="E128" s="183"/>
      <c r="F128" s="183"/>
      <c r="G128" s="183"/>
      <c r="H128" s="183"/>
      <c r="I128" s="183"/>
      <c r="J128" s="183"/>
    </row>
    <row r="129" spans="1:10" ht="15.5">
      <c r="A129" s="270"/>
      <c r="B129" s="172"/>
      <c r="C129" s="172"/>
      <c r="D129" s="172"/>
      <c r="E129" s="172"/>
      <c r="F129" s="172"/>
      <c r="G129" s="172"/>
      <c r="H129" s="172"/>
      <c r="I129" s="172"/>
      <c r="J129" s="329"/>
    </row>
    <row r="130" spans="1:10" ht="15.5">
      <c r="A130" s="270"/>
      <c r="B130" s="172"/>
      <c r="C130" s="172"/>
      <c r="D130" s="172"/>
      <c r="E130" s="172"/>
      <c r="F130" s="172"/>
      <c r="G130" s="172"/>
      <c r="H130" s="172"/>
      <c r="I130" s="172"/>
      <c r="J130" s="329"/>
    </row>
    <row r="131" spans="1:10" ht="15.5">
      <c r="A131" s="270"/>
      <c r="B131" s="172"/>
      <c r="C131" s="172"/>
      <c r="D131" s="172"/>
      <c r="E131" s="172"/>
      <c r="F131" s="172"/>
      <c r="G131" s="172"/>
      <c r="H131" s="172"/>
      <c r="I131" s="172"/>
      <c r="J131" s="329"/>
    </row>
    <row r="132" spans="1:10" ht="15.5">
      <c r="A132" s="270"/>
      <c r="B132" s="329"/>
      <c r="C132" s="329"/>
      <c r="D132" s="329"/>
      <c r="E132" s="329"/>
      <c r="F132" s="329"/>
      <c r="G132" s="329"/>
      <c r="H132" s="329"/>
      <c r="I132" s="329"/>
      <c r="J132" s="329"/>
    </row>
    <row r="133" spans="1:10" ht="15.5">
      <c r="A133" s="270"/>
      <c r="B133" s="329"/>
      <c r="C133" s="329"/>
      <c r="D133" s="329"/>
      <c r="E133" s="329"/>
      <c r="F133" s="329"/>
      <c r="G133" s="329"/>
      <c r="H133" s="329"/>
      <c r="I133" s="329"/>
      <c r="J133" s="329"/>
    </row>
    <row r="134" spans="1:10" ht="15.5">
      <c r="A134" s="270"/>
      <c r="B134" s="329"/>
      <c r="C134" s="329"/>
      <c r="D134" s="329"/>
      <c r="E134" s="329"/>
      <c r="F134" s="329"/>
      <c r="G134" s="329"/>
      <c r="H134" s="329"/>
      <c r="I134" s="329"/>
      <c r="J134" s="329"/>
    </row>
    <row r="135" spans="1:10" ht="15.5">
      <c r="A135" s="189"/>
      <c r="B135" s="169"/>
      <c r="C135" s="169"/>
      <c r="D135" s="169"/>
      <c r="E135" s="169"/>
      <c r="F135" s="169"/>
      <c r="G135" s="169"/>
      <c r="H135" s="169"/>
      <c r="I135" s="169"/>
      <c r="J135" s="169"/>
    </row>
    <row r="136" spans="1:10" ht="15.5">
      <c r="A136" s="269"/>
      <c r="B136" s="20"/>
      <c r="C136" s="20"/>
      <c r="D136" s="20"/>
      <c r="E136" s="20"/>
      <c r="F136" s="20"/>
      <c r="G136" s="20"/>
      <c r="H136" s="20"/>
      <c r="I136" s="20"/>
      <c r="J136" s="20"/>
    </row>
    <row r="137" spans="1:10" ht="15.5">
      <c r="A137" s="270"/>
      <c r="B137" s="138"/>
      <c r="C137" s="138"/>
      <c r="D137" s="138"/>
      <c r="E137" s="138"/>
      <c r="F137" s="138"/>
      <c r="G137" s="138"/>
      <c r="H137" s="138"/>
      <c r="I137" s="138"/>
      <c r="J137" s="138"/>
    </row>
    <row r="138" spans="1:10" ht="15.5">
      <c r="A138" s="270"/>
      <c r="B138" s="138"/>
      <c r="C138" s="138"/>
      <c r="D138" s="138"/>
      <c r="E138" s="138"/>
      <c r="F138" s="138"/>
      <c r="G138" s="138"/>
      <c r="H138" s="138"/>
      <c r="I138" s="138"/>
      <c r="J138" s="138"/>
    </row>
    <row r="139" spans="1:10" ht="15.5">
      <c r="A139" s="270"/>
      <c r="B139" s="138"/>
      <c r="C139" s="138"/>
      <c r="D139" s="138"/>
      <c r="E139" s="138"/>
      <c r="F139" s="138"/>
      <c r="G139" s="138"/>
      <c r="H139" s="138"/>
      <c r="I139" s="138"/>
      <c r="J139" s="138"/>
    </row>
    <row r="140" spans="1:10" ht="15.5">
      <c r="A140" s="270"/>
      <c r="B140" s="138"/>
      <c r="C140" s="138"/>
      <c r="D140" s="138"/>
      <c r="E140" s="138"/>
      <c r="F140" s="138"/>
      <c r="G140" s="138"/>
      <c r="H140" s="138"/>
      <c r="I140" s="138"/>
      <c r="J140" s="138"/>
    </row>
    <row r="141" spans="1:10" ht="15.5">
      <c r="A141" s="270"/>
      <c r="B141" s="138"/>
      <c r="C141" s="138"/>
      <c r="D141" s="138"/>
      <c r="E141" s="138"/>
      <c r="F141" s="138"/>
      <c r="G141" s="138"/>
      <c r="H141" s="138"/>
      <c r="I141" s="138"/>
      <c r="J141" s="138"/>
    </row>
    <row r="142" spans="1:10" ht="15.5">
      <c r="A142" s="270"/>
      <c r="B142" s="138"/>
      <c r="C142" s="138"/>
      <c r="D142" s="138"/>
      <c r="E142" s="138"/>
      <c r="F142" s="138"/>
      <c r="G142" s="138"/>
      <c r="H142" s="138"/>
      <c r="I142" s="138"/>
      <c r="J142" s="138"/>
    </row>
    <row r="143" spans="1:10" ht="15.5">
      <c r="A143" s="189"/>
      <c r="B143" s="169"/>
      <c r="C143" s="169"/>
      <c r="D143" s="169"/>
      <c r="E143" s="169"/>
      <c r="F143" s="169"/>
      <c r="G143" s="169"/>
      <c r="H143" s="169"/>
      <c r="I143" s="169"/>
      <c r="J143" s="169"/>
    </row>
    <row r="144" spans="1:10" ht="15.5">
      <c r="A144" s="269"/>
      <c r="B144" s="169"/>
      <c r="C144" s="169"/>
      <c r="D144" s="169"/>
      <c r="E144" s="169"/>
      <c r="F144" s="169"/>
      <c r="G144" s="169"/>
      <c r="H144" s="169"/>
      <c r="I144" s="169"/>
      <c r="J144" s="169"/>
    </row>
    <row r="145" spans="1:10" ht="15.5">
      <c r="A145" s="270"/>
      <c r="B145" s="271"/>
      <c r="C145" s="271"/>
      <c r="D145" s="271"/>
      <c r="E145" s="271"/>
      <c r="F145" s="271"/>
      <c r="G145" s="271"/>
      <c r="H145" s="271"/>
      <c r="I145" s="271"/>
      <c r="J145" s="271"/>
    </row>
    <row r="146" spans="1:10" ht="15.5">
      <c r="A146" s="270"/>
      <c r="B146" s="271"/>
      <c r="C146" s="271"/>
      <c r="D146" s="271"/>
      <c r="E146" s="271"/>
      <c r="F146" s="271"/>
      <c r="G146" s="271"/>
      <c r="H146" s="271"/>
      <c r="I146" s="271"/>
      <c r="J146" s="271"/>
    </row>
    <row r="147" spans="1:10" ht="15.5">
      <c r="A147" s="270"/>
      <c r="B147" s="271"/>
      <c r="C147" s="271"/>
      <c r="D147" s="271"/>
      <c r="E147" s="271"/>
      <c r="F147" s="271"/>
      <c r="G147" s="271"/>
      <c r="H147" s="271"/>
      <c r="I147" s="271"/>
      <c r="J147" s="271"/>
    </row>
    <row r="148" spans="1:10" ht="15.5">
      <c r="A148" s="270"/>
      <c r="B148" s="271"/>
      <c r="C148" s="271"/>
      <c r="D148" s="271"/>
      <c r="E148" s="271"/>
      <c r="F148" s="271"/>
      <c r="G148" s="271"/>
      <c r="H148" s="271"/>
      <c r="I148" s="271"/>
      <c r="J148" s="271"/>
    </row>
    <row r="149" spans="1:10" ht="15.5">
      <c r="A149" s="270"/>
      <c r="B149" s="271"/>
      <c r="C149" s="271"/>
      <c r="D149" s="271"/>
      <c r="E149" s="271"/>
      <c r="F149" s="271"/>
      <c r="G149" s="271"/>
      <c r="H149" s="271"/>
      <c r="I149" s="271"/>
      <c r="J149" s="271"/>
    </row>
    <row r="150" spans="1:10" ht="15.5">
      <c r="A150" s="270"/>
      <c r="B150" s="271"/>
      <c r="C150" s="271"/>
      <c r="D150" s="271"/>
      <c r="E150" s="271"/>
      <c r="F150" s="271"/>
      <c r="G150" s="271"/>
      <c r="H150" s="271"/>
      <c r="I150" s="271"/>
      <c r="J150" s="271"/>
    </row>
    <row r="151" spans="1:10" ht="15.5">
      <c r="A151" s="189"/>
      <c r="B151" s="271"/>
      <c r="C151" s="271"/>
      <c r="D151" s="271"/>
      <c r="E151" s="271"/>
      <c r="F151" s="271"/>
      <c r="G151" s="271"/>
      <c r="H151" s="271"/>
      <c r="I151" s="271"/>
      <c r="J151" s="267"/>
    </row>
    <row r="152" spans="1:10" ht="15.5">
      <c r="A152" s="269"/>
      <c r="B152" s="169"/>
      <c r="C152" s="169"/>
      <c r="D152" s="169"/>
      <c r="E152" s="169"/>
      <c r="F152" s="169"/>
      <c r="G152" s="169"/>
      <c r="H152" s="169"/>
      <c r="I152" s="169"/>
      <c r="J152" s="169"/>
    </row>
    <row r="153" spans="1:10" ht="15.5">
      <c r="A153" s="270"/>
      <c r="B153" s="271"/>
      <c r="C153" s="271"/>
      <c r="D153" s="271"/>
      <c r="E153" s="271"/>
      <c r="F153" s="271"/>
      <c r="G153" s="271"/>
      <c r="H153" s="271"/>
      <c r="I153" s="271"/>
      <c r="J153" s="271"/>
    </row>
    <row r="154" spans="1:10" ht="15.5">
      <c r="A154" s="270"/>
      <c r="B154" s="271"/>
      <c r="C154" s="271"/>
      <c r="D154" s="271"/>
      <c r="E154" s="271"/>
      <c r="F154" s="271"/>
      <c r="G154" s="271"/>
      <c r="H154" s="271"/>
      <c r="I154" s="271"/>
      <c r="J154" s="271"/>
    </row>
    <row r="155" spans="1:10" ht="15.5">
      <c r="A155" s="270"/>
      <c r="B155" s="271"/>
      <c r="C155" s="271"/>
      <c r="D155" s="271"/>
      <c r="E155" s="271"/>
      <c r="F155" s="271"/>
      <c r="G155" s="271"/>
      <c r="H155" s="271"/>
      <c r="I155" s="271"/>
      <c r="J155" s="271"/>
    </row>
    <row r="156" spans="1:10" ht="15.5">
      <c r="A156" s="270"/>
      <c r="B156" s="271"/>
      <c r="C156" s="271"/>
      <c r="D156" s="271"/>
      <c r="E156" s="271"/>
      <c r="F156" s="271"/>
      <c r="G156" s="271"/>
      <c r="H156" s="271"/>
      <c r="I156" s="271"/>
      <c r="J156" s="271"/>
    </row>
    <row r="157" spans="1:10" ht="15.5">
      <c r="A157" s="270"/>
      <c r="B157" s="271"/>
      <c r="C157" s="271"/>
      <c r="D157" s="271"/>
      <c r="E157" s="271"/>
      <c r="F157" s="271"/>
      <c r="G157" s="271"/>
      <c r="H157" s="271"/>
      <c r="I157" s="271"/>
      <c r="J157" s="271"/>
    </row>
    <row r="158" spans="1:10" ht="15.5">
      <c r="A158" s="270"/>
      <c r="B158" s="271"/>
      <c r="C158" s="271"/>
      <c r="D158" s="271"/>
      <c r="E158" s="271"/>
      <c r="F158" s="271"/>
      <c r="G158" s="271"/>
      <c r="H158" s="271"/>
      <c r="I158" s="271"/>
      <c r="J158" s="271"/>
    </row>
    <row r="159" spans="1:10" ht="15.5">
      <c r="A159" s="189"/>
      <c r="B159" s="271"/>
      <c r="C159" s="271"/>
      <c r="D159" s="271"/>
      <c r="E159" s="271"/>
      <c r="F159" s="271"/>
      <c r="G159" s="271"/>
      <c r="H159" s="271"/>
      <c r="I159" s="271"/>
      <c r="J159" s="267"/>
    </row>
    <row r="160" spans="1:10">
      <c r="A160" s="1166"/>
      <c r="B160" s="1166"/>
      <c r="C160" s="1166"/>
      <c r="D160" s="1166"/>
      <c r="E160" s="1166"/>
      <c r="F160" s="1166"/>
      <c r="G160" s="1166"/>
      <c r="H160" s="1166"/>
      <c r="I160" s="1166"/>
      <c r="J160" s="1166"/>
    </row>
    <row r="161" spans="1:10">
      <c r="A161" s="1165"/>
      <c r="B161" s="1165"/>
      <c r="C161" s="1165"/>
      <c r="D161" s="1165"/>
      <c r="E161" s="1165"/>
      <c r="F161" s="1165"/>
      <c r="G161" s="1165"/>
      <c r="H161" s="1165"/>
      <c r="I161" s="1165"/>
      <c r="J161" s="1165"/>
    </row>
    <row r="162" spans="1:10">
      <c r="A162" s="1166"/>
      <c r="B162" s="1166"/>
      <c r="C162" s="1166"/>
      <c r="D162" s="1166"/>
      <c r="E162" s="1166"/>
      <c r="F162" s="1166"/>
      <c r="G162" s="1166"/>
      <c r="H162" s="1166"/>
      <c r="I162" s="1166"/>
      <c r="J162" s="1166"/>
    </row>
    <row r="163" spans="1:10" ht="15.5">
      <c r="A163" s="189"/>
      <c r="B163" s="169"/>
      <c r="C163" s="169"/>
      <c r="D163" s="169"/>
      <c r="E163" s="169"/>
      <c r="F163" s="169"/>
      <c r="G163" s="169"/>
      <c r="H163" s="169"/>
      <c r="I163" s="169"/>
      <c r="J163" s="169"/>
    </row>
  </sheetData>
  <mergeCells count="5">
    <mergeCell ref="A161:J161"/>
    <mergeCell ref="A162:J162"/>
    <mergeCell ref="B67:I67"/>
    <mergeCell ref="B117:I117"/>
    <mergeCell ref="A160:J160"/>
  </mergeCell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L44"/>
  <sheetViews>
    <sheetView workbookViewId="0">
      <pane ySplit="4" topLeftCell="A5" activePane="bottomLeft" state="frozen"/>
      <selection pane="bottomLeft"/>
    </sheetView>
  </sheetViews>
  <sheetFormatPr defaultRowHeight="12.5"/>
  <cols>
    <col min="1" max="1" width="29.26953125" style="111" customWidth="1"/>
    <col min="2" max="2" width="16.36328125" style="111" customWidth="1"/>
    <col min="3" max="3" width="9.81640625" style="111" customWidth="1"/>
    <col min="4" max="4" width="10" style="111" customWidth="1"/>
    <col min="5" max="5" width="10.7265625" style="111" customWidth="1"/>
    <col min="6" max="6" width="10.26953125" style="111" customWidth="1"/>
    <col min="7" max="7" width="9.54296875" style="111" customWidth="1"/>
    <col min="8" max="8" width="10.54296875" style="111" customWidth="1"/>
    <col min="9" max="9" width="9.7265625" style="111" customWidth="1"/>
    <col min="10" max="10" width="10.1796875" style="111" customWidth="1"/>
    <col min="11" max="11" width="9.453125" style="111" customWidth="1"/>
    <col min="12" max="12" width="9.7265625" style="111" customWidth="1"/>
    <col min="13" max="16384" width="8.7265625" style="111"/>
  </cols>
  <sheetData>
    <row r="1" spans="1:12" ht="18">
      <c r="A1" s="932" t="s">
        <v>616</v>
      </c>
      <c r="C1" s="32"/>
      <c r="D1" s="32"/>
      <c r="E1" s="32"/>
      <c r="F1" s="32"/>
      <c r="G1" s="32"/>
      <c r="H1" s="32"/>
      <c r="I1" s="32"/>
      <c r="J1" s="32"/>
      <c r="K1" s="32"/>
      <c r="L1" s="32"/>
    </row>
    <row r="2" spans="1:12" ht="19.5">
      <c r="A2" s="884" t="s">
        <v>376</v>
      </c>
      <c r="B2" s="562"/>
      <c r="C2" s="563"/>
      <c r="D2" s="36"/>
      <c r="E2" s="36"/>
      <c r="F2" s="36"/>
      <c r="G2" s="36"/>
      <c r="H2" s="36"/>
      <c r="I2" s="36"/>
      <c r="J2" s="113"/>
      <c r="K2" s="113"/>
      <c r="L2" s="36"/>
    </row>
    <row r="3" spans="1:12" ht="16" thickBot="1">
      <c r="A3" s="578" t="s">
        <v>307</v>
      </c>
      <c r="C3" s="36"/>
      <c r="D3" s="36"/>
      <c r="E3" s="36"/>
      <c r="F3" s="36"/>
      <c r="G3" s="36"/>
      <c r="H3" s="36"/>
      <c r="I3" s="36"/>
      <c r="J3" s="113"/>
      <c r="K3" s="113"/>
      <c r="L3" s="36"/>
    </row>
    <row r="4" spans="1:12" ht="15.5">
      <c r="A4" s="387" t="s">
        <v>265</v>
      </c>
      <c r="B4" s="381" t="s">
        <v>283</v>
      </c>
      <c r="C4" s="363" t="s">
        <v>254</v>
      </c>
      <c r="D4" s="363" t="s">
        <v>255</v>
      </c>
      <c r="E4" s="363" t="s">
        <v>256</v>
      </c>
      <c r="F4" s="363" t="s">
        <v>257</v>
      </c>
      <c r="G4" s="363" t="s">
        <v>258</v>
      </c>
      <c r="H4" s="363" t="s">
        <v>259</v>
      </c>
      <c r="I4" s="363" t="s">
        <v>260</v>
      </c>
      <c r="J4" s="364" t="s">
        <v>261</v>
      </c>
      <c r="K4" s="433" t="s">
        <v>291</v>
      </c>
      <c r="L4" s="363" t="s">
        <v>279</v>
      </c>
    </row>
    <row r="5" spans="1:12" ht="15.5">
      <c r="A5" s="1021" t="s">
        <v>284</v>
      </c>
      <c r="B5" s="326" t="s">
        <v>111</v>
      </c>
      <c r="C5" s="44">
        <v>0.2</v>
      </c>
      <c r="D5" s="44">
        <v>0.7</v>
      </c>
      <c r="E5" s="44">
        <v>0.6</v>
      </c>
      <c r="F5" s="44">
        <v>0.4</v>
      </c>
      <c r="G5" s="44">
        <v>0.4</v>
      </c>
      <c r="H5" s="44">
        <v>0.5</v>
      </c>
      <c r="I5" s="44">
        <v>0.6</v>
      </c>
      <c r="J5" s="263">
        <v>0.6</v>
      </c>
      <c r="K5" s="262">
        <v>0.3</v>
      </c>
      <c r="L5" s="44">
        <v>0.6</v>
      </c>
    </row>
    <row r="6" spans="1:12" ht="15.5">
      <c r="A6" s="1021" t="s">
        <v>284</v>
      </c>
      <c r="B6" s="39" t="s">
        <v>112</v>
      </c>
      <c r="C6" s="44">
        <v>1</v>
      </c>
      <c r="D6" s="44">
        <v>1.5</v>
      </c>
      <c r="E6" s="44">
        <v>1.5</v>
      </c>
      <c r="F6" s="44">
        <v>1.4</v>
      </c>
      <c r="G6" s="44">
        <v>1.4</v>
      </c>
      <c r="H6" s="44">
        <v>1.5</v>
      </c>
      <c r="I6" s="44">
        <v>1.7</v>
      </c>
      <c r="J6" s="263">
        <v>1.5</v>
      </c>
      <c r="K6" s="262">
        <v>1.1000000000000001</v>
      </c>
      <c r="L6" s="44">
        <v>1.4</v>
      </c>
    </row>
    <row r="7" spans="1:12" ht="15.5">
      <c r="A7" s="1021" t="s">
        <v>284</v>
      </c>
      <c r="B7" s="39" t="s">
        <v>113</v>
      </c>
      <c r="C7" s="44">
        <v>3.4</v>
      </c>
      <c r="D7" s="44">
        <v>4.2</v>
      </c>
      <c r="E7" s="44">
        <v>4.2</v>
      </c>
      <c r="F7" s="44">
        <v>4.0999999999999996</v>
      </c>
      <c r="G7" s="44">
        <v>4</v>
      </c>
      <c r="H7" s="44">
        <v>4.2</v>
      </c>
      <c r="I7" s="44">
        <v>4.5</v>
      </c>
      <c r="J7" s="263">
        <v>4.3</v>
      </c>
      <c r="K7" s="262">
        <v>2.8</v>
      </c>
      <c r="L7" s="44">
        <v>3.8</v>
      </c>
    </row>
    <row r="8" spans="1:12" ht="15.5">
      <c r="A8" s="1021" t="s">
        <v>284</v>
      </c>
      <c r="B8" s="39" t="s">
        <v>114</v>
      </c>
      <c r="C8" s="44">
        <v>10.7</v>
      </c>
      <c r="D8" s="44">
        <v>11.7</v>
      </c>
      <c r="E8" s="44">
        <v>11.8</v>
      </c>
      <c r="F8" s="44">
        <v>11.9</v>
      </c>
      <c r="G8" s="44">
        <v>12.1</v>
      </c>
      <c r="H8" s="44">
        <v>12.3</v>
      </c>
      <c r="I8" s="44">
        <v>12.6</v>
      </c>
      <c r="J8" s="263">
        <v>12.4</v>
      </c>
      <c r="K8" s="262">
        <v>7.6</v>
      </c>
      <c r="L8" s="44">
        <v>11.4</v>
      </c>
    </row>
    <row r="9" spans="1:12" ht="15.5">
      <c r="A9" s="1021" t="s">
        <v>284</v>
      </c>
      <c r="B9" s="39" t="s">
        <v>115</v>
      </c>
      <c r="C9" s="44">
        <v>26.1</v>
      </c>
      <c r="D9" s="44">
        <v>27</v>
      </c>
      <c r="E9" s="44">
        <v>26.7</v>
      </c>
      <c r="F9" s="44">
        <v>27.9</v>
      </c>
      <c r="G9" s="44">
        <v>27.8</v>
      </c>
      <c r="H9" s="44">
        <v>29.4</v>
      </c>
      <c r="I9" s="44">
        <v>28.3</v>
      </c>
      <c r="J9" s="263">
        <v>28.6</v>
      </c>
      <c r="K9" s="262">
        <v>21.1</v>
      </c>
      <c r="L9" s="44">
        <v>27.6</v>
      </c>
    </row>
    <row r="10" spans="1:12" ht="15.5">
      <c r="A10" s="1021" t="s">
        <v>284</v>
      </c>
      <c r="B10" s="54" t="s">
        <v>116</v>
      </c>
      <c r="C10" s="55">
        <v>10.5</v>
      </c>
      <c r="D10" s="55">
        <v>11.2</v>
      </c>
      <c r="E10" s="55">
        <v>11</v>
      </c>
      <c r="F10" s="55">
        <v>11.4</v>
      </c>
      <c r="G10" s="55">
        <v>11.1</v>
      </c>
      <c r="H10" s="55">
        <v>12.2</v>
      </c>
      <c r="I10" s="55">
        <v>11.4</v>
      </c>
      <c r="J10" s="264">
        <v>11.7</v>
      </c>
      <c r="K10" s="262">
        <v>7.9</v>
      </c>
      <c r="L10" s="55">
        <v>11.4</v>
      </c>
    </row>
    <row r="11" spans="1:12" ht="15.5">
      <c r="A11" s="1021" t="s">
        <v>284</v>
      </c>
      <c r="B11" s="877" t="s">
        <v>29</v>
      </c>
      <c r="C11" s="695">
        <v>19290</v>
      </c>
      <c r="D11" s="695">
        <v>19980</v>
      </c>
      <c r="E11" s="695">
        <v>19700</v>
      </c>
      <c r="F11" s="695">
        <v>18300</v>
      </c>
      <c r="G11" s="695">
        <v>18790</v>
      </c>
      <c r="H11" s="695">
        <v>18030</v>
      </c>
      <c r="I11" s="695">
        <v>17640</v>
      </c>
      <c r="J11" s="696">
        <v>18290</v>
      </c>
      <c r="K11" s="697">
        <v>3600</v>
      </c>
      <c r="L11" s="875">
        <v>16560</v>
      </c>
    </row>
    <row r="12" spans="1:12" ht="15.5">
      <c r="A12" s="1030" t="s">
        <v>285</v>
      </c>
      <c r="B12" s="478" t="s">
        <v>111</v>
      </c>
      <c r="C12" s="382">
        <v>0.2</v>
      </c>
      <c r="D12" s="382">
        <v>0.7</v>
      </c>
      <c r="E12" s="382">
        <v>0.6</v>
      </c>
      <c r="F12" s="382">
        <v>0.4</v>
      </c>
      <c r="G12" s="382">
        <v>0.4</v>
      </c>
      <c r="H12" s="382">
        <v>0.5</v>
      </c>
      <c r="I12" s="382">
        <v>0.6</v>
      </c>
      <c r="J12" s="383">
        <v>0.6</v>
      </c>
      <c r="K12" s="384">
        <v>0.3</v>
      </c>
      <c r="L12" s="184">
        <v>0.6</v>
      </c>
    </row>
    <row r="13" spans="1:12" ht="15.5">
      <c r="A13" s="1021" t="s">
        <v>285</v>
      </c>
      <c r="B13" s="39" t="s">
        <v>112</v>
      </c>
      <c r="C13" s="44">
        <v>1</v>
      </c>
      <c r="D13" s="44">
        <v>1.7</v>
      </c>
      <c r="E13" s="44">
        <v>1.6</v>
      </c>
      <c r="F13" s="44">
        <v>1.6</v>
      </c>
      <c r="G13" s="44">
        <v>1.4</v>
      </c>
      <c r="H13" s="44">
        <v>1.6</v>
      </c>
      <c r="I13" s="44">
        <v>1.7</v>
      </c>
      <c r="J13" s="263">
        <v>1.6</v>
      </c>
      <c r="K13" s="164">
        <v>1.1000000000000001</v>
      </c>
      <c r="L13" s="44">
        <v>1.5</v>
      </c>
    </row>
    <row r="14" spans="1:12" ht="15.5">
      <c r="A14" s="1021" t="s">
        <v>285</v>
      </c>
      <c r="B14" s="39" t="s">
        <v>113</v>
      </c>
      <c r="C14" s="44">
        <v>3.8</v>
      </c>
      <c r="D14" s="44">
        <v>4.7</v>
      </c>
      <c r="E14" s="44">
        <v>4.7</v>
      </c>
      <c r="F14" s="44">
        <v>4.7</v>
      </c>
      <c r="G14" s="44">
        <v>4.5</v>
      </c>
      <c r="H14" s="44">
        <v>4.7</v>
      </c>
      <c r="I14" s="44">
        <v>4.5999999999999996</v>
      </c>
      <c r="J14" s="263">
        <v>4.7</v>
      </c>
      <c r="K14" s="164">
        <v>3.1</v>
      </c>
      <c r="L14" s="44">
        <v>4.0999999999999996</v>
      </c>
    </row>
    <row r="15" spans="1:12" ht="15.5">
      <c r="A15" s="1021" t="s">
        <v>285</v>
      </c>
      <c r="B15" s="39" t="s">
        <v>114</v>
      </c>
      <c r="C15" s="44">
        <v>11.7</v>
      </c>
      <c r="D15" s="44">
        <v>12.9</v>
      </c>
      <c r="E15" s="44">
        <v>13.7</v>
      </c>
      <c r="F15" s="44">
        <v>13.4</v>
      </c>
      <c r="G15" s="44">
        <v>14.2</v>
      </c>
      <c r="H15" s="44">
        <v>14.2</v>
      </c>
      <c r="I15" s="44">
        <v>14.5</v>
      </c>
      <c r="J15" s="263">
        <v>14.1</v>
      </c>
      <c r="K15" s="164">
        <v>8.8000000000000007</v>
      </c>
      <c r="L15" s="44">
        <v>12.5</v>
      </c>
    </row>
    <row r="16" spans="1:12" ht="15.5">
      <c r="A16" s="1021" t="s">
        <v>285</v>
      </c>
      <c r="B16" s="39" t="s">
        <v>115</v>
      </c>
      <c r="C16" s="44">
        <v>29</v>
      </c>
      <c r="D16" s="44">
        <v>29.5</v>
      </c>
      <c r="E16" s="44">
        <v>29.9</v>
      </c>
      <c r="F16" s="44">
        <v>32.200000000000003</v>
      </c>
      <c r="G16" s="44">
        <v>31.1</v>
      </c>
      <c r="H16" s="44">
        <v>34.5</v>
      </c>
      <c r="I16" s="44">
        <v>33.4</v>
      </c>
      <c r="J16" s="263">
        <v>32.5</v>
      </c>
      <c r="K16" s="164">
        <v>23.9</v>
      </c>
      <c r="L16" s="44">
        <v>30.6</v>
      </c>
    </row>
    <row r="17" spans="1:12" ht="15.5">
      <c r="A17" s="1021" t="s">
        <v>285</v>
      </c>
      <c r="B17" s="54" t="s">
        <v>116</v>
      </c>
      <c r="C17" s="55">
        <v>11.6</v>
      </c>
      <c r="D17" s="55">
        <v>12.2</v>
      </c>
      <c r="E17" s="55">
        <v>12.3</v>
      </c>
      <c r="F17" s="55">
        <v>12.9</v>
      </c>
      <c r="G17" s="55">
        <v>12.6</v>
      </c>
      <c r="H17" s="55">
        <v>13.6</v>
      </c>
      <c r="I17" s="55">
        <v>12.9</v>
      </c>
      <c r="J17" s="264">
        <v>13</v>
      </c>
      <c r="K17" s="164">
        <v>9.1999999999999993</v>
      </c>
      <c r="L17" s="55">
        <v>14.6</v>
      </c>
    </row>
    <row r="18" spans="1:12" ht="15.5">
      <c r="A18" s="1016" t="s">
        <v>285</v>
      </c>
      <c r="B18" s="698" t="s">
        <v>29</v>
      </c>
      <c r="C18" s="699">
        <v>8570</v>
      </c>
      <c r="D18" s="699">
        <v>9100</v>
      </c>
      <c r="E18" s="699">
        <v>8980</v>
      </c>
      <c r="F18" s="699">
        <v>8270</v>
      </c>
      <c r="G18" s="699">
        <v>8500</v>
      </c>
      <c r="H18" s="699">
        <v>8490</v>
      </c>
      <c r="I18" s="699">
        <v>7840</v>
      </c>
      <c r="J18" s="700">
        <v>8120</v>
      </c>
      <c r="K18" s="701">
        <v>1690</v>
      </c>
      <c r="L18" s="699">
        <v>6980</v>
      </c>
    </row>
    <row r="19" spans="1:12" ht="15.5">
      <c r="A19" s="1021" t="s">
        <v>286</v>
      </c>
      <c r="B19" s="326" t="s">
        <v>111</v>
      </c>
      <c r="C19" s="184">
        <v>0.2</v>
      </c>
      <c r="D19" s="184">
        <v>0.6</v>
      </c>
      <c r="E19" s="184">
        <v>0.6</v>
      </c>
      <c r="F19" s="184">
        <v>0.4</v>
      </c>
      <c r="G19" s="184">
        <v>0.4</v>
      </c>
      <c r="H19" s="184">
        <v>0.5</v>
      </c>
      <c r="I19" s="184">
        <v>0.6</v>
      </c>
      <c r="J19" s="284">
        <v>0.6</v>
      </c>
      <c r="K19" s="164">
        <v>0.3</v>
      </c>
      <c r="L19" s="184">
        <v>0.5</v>
      </c>
    </row>
    <row r="20" spans="1:12" ht="15.5">
      <c r="A20" s="1021" t="s">
        <v>286</v>
      </c>
      <c r="B20" s="39" t="s">
        <v>112</v>
      </c>
      <c r="C20" s="44">
        <v>1.1000000000000001</v>
      </c>
      <c r="D20" s="44">
        <v>1.4</v>
      </c>
      <c r="E20" s="44">
        <v>1.4</v>
      </c>
      <c r="F20" s="44">
        <v>1.3</v>
      </c>
      <c r="G20" s="44">
        <v>1.3</v>
      </c>
      <c r="H20" s="44">
        <v>1.4</v>
      </c>
      <c r="I20" s="44">
        <v>1.6</v>
      </c>
      <c r="J20" s="263">
        <v>1.4</v>
      </c>
      <c r="K20" s="165">
        <v>1</v>
      </c>
      <c r="L20" s="44">
        <v>1.3</v>
      </c>
    </row>
    <row r="21" spans="1:12" ht="15.5">
      <c r="A21" s="1021" t="s">
        <v>286</v>
      </c>
      <c r="B21" s="39" t="s">
        <v>113</v>
      </c>
      <c r="C21" s="44">
        <v>3.2</v>
      </c>
      <c r="D21" s="44">
        <v>3.7</v>
      </c>
      <c r="E21" s="44">
        <v>3.7</v>
      </c>
      <c r="F21" s="44">
        <v>3.8</v>
      </c>
      <c r="G21" s="44">
        <v>3.5</v>
      </c>
      <c r="H21" s="44">
        <v>3.8</v>
      </c>
      <c r="I21" s="44">
        <v>4.3</v>
      </c>
      <c r="J21" s="263">
        <v>4</v>
      </c>
      <c r="K21" s="164">
        <v>2.5</v>
      </c>
      <c r="L21" s="44">
        <v>3.5</v>
      </c>
    </row>
    <row r="22" spans="1:12" ht="15.5">
      <c r="A22" s="1021" t="s">
        <v>286</v>
      </c>
      <c r="B22" s="39" t="s">
        <v>114</v>
      </c>
      <c r="C22" s="44">
        <v>9.5</v>
      </c>
      <c r="D22" s="44">
        <v>10.5</v>
      </c>
      <c r="E22" s="44">
        <v>10.1</v>
      </c>
      <c r="F22" s="44">
        <v>10.1</v>
      </c>
      <c r="G22" s="44">
        <v>10.5</v>
      </c>
      <c r="H22" s="44">
        <v>10.8</v>
      </c>
      <c r="I22" s="44">
        <v>11.2</v>
      </c>
      <c r="J22" s="263">
        <v>11</v>
      </c>
      <c r="K22" s="164">
        <v>6.7</v>
      </c>
      <c r="L22" s="44">
        <v>10.3</v>
      </c>
    </row>
    <row r="23" spans="1:12" ht="15.5">
      <c r="A23" s="1021" t="s">
        <v>286</v>
      </c>
      <c r="B23" s="39" t="s">
        <v>115</v>
      </c>
      <c r="C23" s="44">
        <v>22.7</v>
      </c>
      <c r="D23" s="44">
        <v>25.1</v>
      </c>
      <c r="E23" s="44">
        <v>23.4</v>
      </c>
      <c r="F23" s="44">
        <v>24.9</v>
      </c>
      <c r="G23" s="44">
        <v>25</v>
      </c>
      <c r="H23" s="44">
        <v>25.4</v>
      </c>
      <c r="I23" s="44">
        <v>24.5</v>
      </c>
      <c r="J23" s="263">
        <v>25.8</v>
      </c>
      <c r="K23" s="164">
        <v>14.9</v>
      </c>
      <c r="L23" s="44">
        <v>25.4</v>
      </c>
    </row>
    <row r="24" spans="1:12" ht="15.5">
      <c r="A24" s="1021" t="s">
        <v>286</v>
      </c>
      <c r="B24" s="54" t="s">
        <v>116</v>
      </c>
      <c r="C24" s="55">
        <v>9.4</v>
      </c>
      <c r="D24" s="55">
        <v>10.199999999999999</v>
      </c>
      <c r="E24" s="55">
        <v>9.8000000000000007</v>
      </c>
      <c r="F24" s="55">
        <v>10</v>
      </c>
      <c r="G24" s="55">
        <v>9.6999999999999993</v>
      </c>
      <c r="H24" s="55">
        <v>10.8</v>
      </c>
      <c r="I24" s="55">
        <v>10.1</v>
      </c>
      <c r="J24" s="264">
        <v>10.4</v>
      </c>
      <c r="K24" s="164">
        <v>6.7</v>
      </c>
      <c r="L24" s="55">
        <v>10.8</v>
      </c>
    </row>
    <row r="25" spans="1:12" ht="15.5">
      <c r="A25" s="1021" t="s">
        <v>286</v>
      </c>
      <c r="B25" s="698" t="s">
        <v>29</v>
      </c>
      <c r="C25" s="695">
        <v>10720</v>
      </c>
      <c r="D25" s="695">
        <v>10880</v>
      </c>
      <c r="E25" s="695">
        <v>10730</v>
      </c>
      <c r="F25" s="695">
        <v>10030</v>
      </c>
      <c r="G25" s="695">
        <v>10290</v>
      </c>
      <c r="H25" s="695">
        <v>9540</v>
      </c>
      <c r="I25" s="699">
        <v>9800</v>
      </c>
      <c r="J25" s="700">
        <v>10160</v>
      </c>
      <c r="K25" s="701">
        <v>1900</v>
      </c>
      <c r="L25" s="695">
        <v>9510</v>
      </c>
    </row>
    <row r="26" spans="1:12" ht="15.5">
      <c r="A26" s="385" t="s">
        <v>317</v>
      </c>
      <c r="B26" s="326" t="s">
        <v>111</v>
      </c>
      <c r="C26" s="869" t="s">
        <v>351</v>
      </c>
      <c r="D26" s="869" t="s">
        <v>351</v>
      </c>
      <c r="E26" s="869" t="s">
        <v>351</v>
      </c>
      <c r="F26" s="869" t="s">
        <v>351</v>
      </c>
      <c r="G26" s="869" t="s">
        <v>351</v>
      </c>
      <c r="H26" s="869" t="s">
        <v>351</v>
      </c>
      <c r="I26" s="874" t="s">
        <v>313</v>
      </c>
      <c r="J26" s="873" t="s">
        <v>313</v>
      </c>
      <c r="K26" s="874" t="s">
        <v>313</v>
      </c>
      <c r="L26" s="868">
        <v>0.7</v>
      </c>
    </row>
    <row r="27" spans="1:12" ht="15.5">
      <c r="A27" s="379" t="s">
        <v>317</v>
      </c>
      <c r="B27" s="39" t="s">
        <v>112</v>
      </c>
      <c r="C27" s="870" t="s">
        <v>351</v>
      </c>
      <c r="D27" s="870" t="s">
        <v>351</v>
      </c>
      <c r="E27" s="870" t="s">
        <v>351</v>
      </c>
      <c r="F27" s="870" t="s">
        <v>351</v>
      </c>
      <c r="G27" s="870" t="s">
        <v>351</v>
      </c>
      <c r="H27" s="870" t="s">
        <v>351</v>
      </c>
      <c r="I27" s="874" t="s">
        <v>313</v>
      </c>
      <c r="J27" s="876" t="s">
        <v>313</v>
      </c>
      <c r="K27" s="874" t="s">
        <v>313</v>
      </c>
      <c r="L27" s="271">
        <v>1.8</v>
      </c>
    </row>
    <row r="28" spans="1:12" ht="15.5">
      <c r="A28" s="379" t="s">
        <v>317</v>
      </c>
      <c r="B28" s="39" t="s">
        <v>113</v>
      </c>
      <c r="C28" s="870" t="s">
        <v>351</v>
      </c>
      <c r="D28" s="870" t="s">
        <v>351</v>
      </c>
      <c r="E28" s="870" t="s">
        <v>351</v>
      </c>
      <c r="F28" s="870" t="s">
        <v>351</v>
      </c>
      <c r="G28" s="870" t="s">
        <v>351</v>
      </c>
      <c r="H28" s="870" t="s">
        <v>351</v>
      </c>
      <c r="I28" s="874" t="s">
        <v>313</v>
      </c>
      <c r="J28" s="876" t="s">
        <v>313</v>
      </c>
      <c r="K28" s="874" t="s">
        <v>313</v>
      </c>
      <c r="L28" s="271">
        <v>6.1</v>
      </c>
    </row>
    <row r="29" spans="1:12" ht="15.5">
      <c r="A29" s="379" t="s">
        <v>317</v>
      </c>
      <c r="B29" s="39" t="s">
        <v>114</v>
      </c>
      <c r="C29" s="870" t="s">
        <v>351</v>
      </c>
      <c r="D29" s="870" t="s">
        <v>351</v>
      </c>
      <c r="E29" s="870" t="s">
        <v>351</v>
      </c>
      <c r="F29" s="870" t="s">
        <v>351</v>
      </c>
      <c r="G29" s="870" t="s">
        <v>351</v>
      </c>
      <c r="H29" s="870" t="s">
        <v>351</v>
      </c>
      <c r="I29" s="874" t="s">
        <v>313</v>
      </c>
      <c r="J29" s="876" t="s">
        <v>313</v>
      </c>
      <c r="K29" s="874" t="s">
        <v>313</v>
      </c>
      <c r="L29" s="271">
        <v>13.8</v>
      </c>
    </row>
    <row r="30" spans="1:12" ht="15.5">
      <c r="A30" s="379" t="s">
        <v>317</v>
      </c>
      <c r="B30" s="39" t="s">
        <v>115</v>
      </c>
      <c r="C30" s="870" t="s">
        <v>351</v>
      </c>
      <c r="D30" s="870" t="s">
        <v>351</v>
      </c>
      <c r="E30" s="870" t="s">
        <v>351</v>
      </c>
      <c r="F30" s="870" t="s">
        <v>351</v>
      </c>
      <c r="G30" s="870" t="s">
        <v>351</v>
      </c>
      <c r="H30" s="870" t="s">
        <v>351</v>
      </c>
      <c r="I30" s="874" t="s">
        <v>313</v>
      </c>
      <c r="J30" s="876" t="s">
        <v>313</v>
      </c>
      <c r="K30" s="874" t="s">
        <v>313</v>
      </c>
      <c r="L30" s="271">
        <v>26.6</v>
      </c>
    </row>
    <row r="31" spans="1:12" ht="15.5">
      <c r="A31" s="379" t="s">
        <v>317</v>
      </c>
      <c r="B31" s="54" t="s">
        <v>116</v>
      </c>
      <c r="C31" s="870" t="s">
        <v>351</v>
      </c>
      <c r="D31" s="870" t="s">
        <v>351</v>
      </c>
      <c r="E31" s="870" t="s">
        <v>351</v>
      </c>
      <c r="F31" s="870" t="s">
        <v>351</v>
      </c>
      <c r="G31" s="870" t="s">
        <v>351</v>
      </c>
      <c r="H31" s="870" t="s">
        <v>351</v>
      </c>
      <c r="I31" s="874" t="s">
        <v>313</v>
      </c>
      <c r="J31" s="876" t="s">
        <v>313</v>
      </c>
      <c r="K31" s="874" t="s">
        <v>313</v>
      </c>
      <c r="L31" s="271">
        <v>10.5</v>
      </c>
    </row>
    <row r="32" spans="1:12" ht="15.5">
      <c r="A32" s="386" t="s">
        <v>317</v>
      </c>
      <c r="B32" s="698" t="s">
        <v>29</v>
      </c>
      <c r="C32" s="871" t="s">
        <v>351</v>
      </c>
      <c r="D32" s="871" t="s">
        <v>351</v>
      </c>
      <c r="E32" s="871" t="s">
        <v>351</v>
      </c>
      <c r="F32" s="871" t="s">
        <v>351</v>
      </c>
      <c r="G32" s="871" t="s">
        <v>351</v>
      </c>
      <c r="H32" s="871" t="s">
        <v>351</v>
      </c>
      <c r="I32" s="699">
        <v>10</v>
      </c>
      <c r="J32" s="700">
        <v>10</v>
      </c>
      <c r="K32" s="702">
        <v>0</v>
      </c>
      <c r="L32" s="699">
        <v>60</v>
      </c>
    </row>
    <row r="33" spans="1:12" ht="15.5">
      <c r="A33" s="379" t="s">
        <v>219</v>
      </c>
      <c r="B33" s="181" t="s">
        <v>111</v>
      </c>
      <c r="C33" s="870" t="s">
        <v>351</v>
      </c>
      <c r="D33" s="870" t="s">
        <v>351</v>
      </c>
      <c r="E33" s="870" t="s">
        <v>351</v>
      </c>
      <c r="F33" s="870" t="s">
        <v>351</v>
      </c>
      <c r="G33" s="870" t="s">
        <v>351</v>
      </c>
      <c r="H33" s="870" t="s">
        <v>351</v>
      </c>
      <c r="I33" s="874" t="s">
        <v>313</v>
      </c>
      <c r="J33" s="876" t="s">
        <v>313</v>
      </c>
      <c r="K33" s="874" t="s">
        <v>313</v>
      </c>
      <c r="L33" s="874" t="s">
        <v>313</v>
      </c>
    </row>
    <row r="34" spans="1:12" ht="15.5">
      <c r="A34" s="379" t="s">
        <v>219</v>
      </c>
      <c r="B34" s="185" t="s">
        <v>112</v>
      </c>
      <c r="C34" s="870" t="s">
        <v>351</v>
      </c>
      <c r="D34" s="870" t="s">
        <v>351</v>
      </c>
      <c r="E34" s="870" t="s">
        <v>351</v>
      </c>
      <c r="F34" s="870" t="s">
        <v>351</v>
      </c>
      <c r="G34" s="870" t="s">
        <v>351</v>
      </c>
      <c r="H34" s="870" t="s">
        <v>351</v>
      </c>
      <c r="I34" s="874" t="s">
        <v>313</v>
      </c>
      <c r="J34" s="876" t="s">
        <v>313</v>
      </c>
      <c r="K34" s="874" t="s">
        <v>313</v>
      </c>
      <c r="L34" s="874" t="s">
        <v>313</v>
      </c>
    </row>
    <row r="35" spans="1:12" ht="15.5">
      <c r="A35" s="379" t="s">
        <v>219</v>
      </c>
      <c r="B35" s="185" t="s">
        <v>113</v>
      </c>
      <c r="C35" s="870" t="s">
        <v>351</v>
      </c>
      <c r="D35" s="870" t="s">
        <v>351</v>
      </c>
      <c r="E35" s="870" t="s">
        <v>351</v>
      </c>
      <c r="F35" s="870" t="s">
        <v>351</v>
      </c>
      <c r="G35" s="870" t="s">
        <v>351</v>
      </c>
      <c r="H35" s="870" t="s">
        <v>351</v>
      </c>
      <c r="I35" s="874" t="s">
        <v>313</v>
      </c>
      <c r="J35" s="876" t="s">
        <v>313</v>
      </c>
      <c r="K35" s="874" t="s">
        <v>313</v>
      </c>
      <c r="L35" s="874" t="s">
        <v>313</v>
      </c>
    </row>
    <row r="36" spans="1:12" ht="15.5">
      <c r="A36" s="379" t="s">
        <v>219</v>
      </c>
      <c r="B36" s="185" t="s">
        <v>114</v>
      </c>
      <c r="C36" s="870" t="s">
        <v>351</v>
      </c>
      <c r="D36" s="870" t="s">
        <v>351</v>
      </c>
      <c r="E36" s="870" t="s">
        <v>351</v>
      </c>
      <c r="F36" s="870" t="s">
        <v>351</v>
      </c>
      <c r="G36" s="870" t="s">
        <v>351</v>
      </c>
      <c r="H36" s="870" t="s">
        <v>351</v>
      </c>
      <c r="I36" s="874" t="s">
        <v>313</v>
      </c>
      <c r="J36" s="876" t="s">
        <v>313</v>
      </c>
      <c r="K36" s="874" t="s">
        <v>313</v>
      </c>
      <c r="L36" s="874" t="s">
        <v>313</v>
      </c>
    </row>
    <row r="37" spans="1:12" ht="15.5">
      <c r="A37" s="379" t="s">
        <v>219</v>
      </c>
      <c r="B37" s="185" t="s">
        <v>115</v>
      </c>
      <c r="C37" s="870" t="s">
        <v>351</v>
      </c>
      <c r="D37" s="870" t="s">
        <v>351</v>
      </c>
      <c r="E37" s="870" t="s">
        <v>351</v>
      </c>
      <c r="F37" s="870" t="s">
        <v>351</v>
      </c>
      <c r="G37" s="870" t="s">
        <v>351</v>
      </c>
      <c r="H37" s="870" t="s">
        <v>351</v>
      </c>
      <c r="I37" s="874" t="s">
        <v>313</v>
      </c>
      <c r="J37" s="876" t="s">
        <v>313</v>
      </c>
      <c r="K37" s="874" t="s">
        <v>313</v>
      </c>
      <c r="L37" s="874" t="s">
        <v>313</v>
      </c>
    </row>
    <row r="38" spans="1:12" ht="15.5">
      <c r="A38" s="190" t="s">
        <v>219</v>
      </c>
      <c r="B38" s="188" t="s">
        <v>116</v>
      </c>
      <c r="C38" s="870" t="s">
        <v>351</v>
      </c>
      <c r="D38" s="870" t="s">
        <v>351</v>
      </c>
      <c r="E38" s="870" t="s">
        <v>351</v>
      </c>
      <c r="F38" s="870" t="s">
        <v>351</v>
      </c>
      <c r="G38" s="870" t="s">
        <v>351</v>
      </c>
      <c r="H38" s="870" t="s">
        <v>351</v>
      </c>
      <c r="I38" s="874" t="s">
        <v>313</v>
      </c>
      <c r="J38" s="876" t="s">
        <v>313</v>
      </c>
      <c r="K38" s="874" t="s">
        <v>313</v>
      </c>
      <c r="L38" s="874" t="s">
        <v>313</v>
      </c>
    </row>
    <row r="39" spans="1:12" ht="16" thickBot="1">
      <c r="A39" s="1005" t="s">
        <v>219</v>
      </c>
      <c r="B39" s="703" t="s">
        <v>29</v>
      </c>
      <c r="C39" s="872" t="s">
        <v>351</v>
      </c>
      <c r="D39" s="872" t="s">
        <v>351</v>
      </c>
      <c r="E39" s="872" t="s">
        <v>351</v>
      </c>
      <c r="F39" s="872" t="s">
        <v>351</v>
      </c>
      <c r="G39" s="872" t="s">
        <v>351</v>
      </c>
      <c r="H39" s="872" t="s">
        <v>351</v>
      </c>
      <c r="I39" s="704">
        <v>10</v>
      </c>
      <c r="J39" s="705">
        <v>0</v>
      </c>
      <c r="K39" s="706">
        <v>0</v>
      </c>
      <c r="L39" s="704">
        <v>10</v>
      </c>
    </row>
    <row r="40" spans="1:12" ht="12.65" customHeight="1"/>
    <row r="41" spans="1:12" ht="12.65" customHeight="1"/>
    <row r="42" spans="1:12" ht="12.65" customHeight="1"/>
    <row r="43" spans="1:12" ht="12.65" customHeight="1"/>
    <row r="44" spans="1:12" ht="14.15" customHeight="1"/>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4063-133C-49DC-8714-4014C200D06B}">
  <sheetPr codeName="Sheet18"/>
  <dimension ref="A1:K25"/>
  <sheetViews>
    <sheetView workbookViewId="0"/>
  </sheetViews>
  <sheetFormatPr defaultRowHeight="12.5"/>
  <cols>
    <col min="1" max="1" width="15.81640625" style="111" customWidth="1"/>
    <col min="2" max="2" width="11.1796875" style="111" customWidth="1"/>
    <col min="3" max="3" width="11.81640625" style="111" customWidth="1"/>
    <col min="4" max="4" width="13.1796875" style="111" customWidth="1"/>
    <col min="5" max="6" width="11.54296875" style="111" customWidth="1"/>
    <col min="7" max="7" width="11.81640625" style="111" customWidth="1"/>
    <col min="8" max="9" width="11.54296875" style="111" customWidth="1"/>
    <col min="10" max="10" width="9.1796875" style="111" bestFit="1" customWidth="1"/>
    <col min="11" max="11" width="10.1796875" style="111" bestFit="1" customWidth="1"/>
    <col min="12" max="16384" width="8.7265625" style="111"/>
  </cols>
  <sheetData>
    <row r="1" spans="1:9" ht="18">
      <c r="A1" s="933" t="s">
        <v>518</v>
      </c>
      <c r="B1" s="6"/>
      <c r="C1" s="6"/>
      <c r="D1" s="6"/>
      <c r="E1" s="6"/>
      <c r="F1" s="6"/>
    </row>
    <row r="2" spans="1:9" ht="15.5">
      <c r="A2" s="707" t="s">
        <v>376</v>
      </c>
      <c r="B2" s="36"/>
      <c r="C2" s="36"/>
      <c r="D2" s="36"/>
      <c r="E2" s="36"/>
      <c r="F2" s="36"/>
    </row>
    <row r="3" spans="1:9" ht="15.5">
      <c r="A3" s="707" t="s">
        <v>307</v>
      </c>
      <c r="B3" s="36"/>
      <c r="C3" s="36"/>
      <c r="D3" s="36"/>
      <c r="E3" s="36"/>
      <c r="F3" s="36"/>
    </row>
    <row r="4" spans="1:9" ht="31">
      <c r="A4" s="1021" t="s">
        <v>283</v>
      </c>
      <c r="B4" s="829" t="s">
        <v>31</v>
      </c>
      <c r="C4" s="829" t="s">
        <v>355</v>
      </c>
      <c r="D4" s="829" t="s">
        <v>356</v>
      </c>
      <c r="E4" s="829" t="s">
        <v>33</v>
      </c>
      <c r="F4" s="829" t="s">
        <v>34</v>
      </c>
      <c r="G4" s="829" t="s">
        <v>357</v>
      </c>
      <c r="H4" s="829" t="s">
        <v>36</v>
      </c>
      <c r="I4" s="829" t="s">
        <v>32</v>
      </c>
    </row>
    <row r="5" spans="1:9" ht="15.5">
      <c r="A5" s="1030" t="s">
        <v>111</v>
      </c>
      <c r="B5" s="1031">
        <v>0.2</v>
      </c>
      <c r="C5" s="1031">
        <v>1.3</v>
      </c>
      <c r="D5" s="1031">
        <v>1.5</v>
      </c>
      <c r="E5" s="1031">
        <v>0.8</v>
      </c>
      <c r="F5" s="1031">
        <v>2.1</v>
      </c>
      <c r="G5" s="1031">
        <v>1.4</v>
      </c>
      <c r="H5" s="1031">
        <v>5.2</v>
      </c>
      <c r="I5" s="1032">
        <v>1</v>
      </c>
    </row>
    <row r="6" spans="1:9" ht="15.5">
      <c r="A6" s="1021" t="s">
        <v>112</v>
      </c>
      <c r="B6" s="1022">
        <v>0.6</v>
      </c>
      <c r="C6" s="1022">
        <v>2.6</v>
      </c>
      <c r="D6" s="1022">
        <v>3.5</v>
      </c>
      <c r="E6" s="1022">
        <v>1.6</v>
      </c>
      <c r="F6" s="1022">
        <v>3.5</v>
      </c>
      <c r="G6" s="1022">
        <v>2.8</v>
      </c>
      <c r="H6" s="1022">
        <v>10.3</v>
      </c>
      <c r="I6" s="1022">
        <v>3.3</v>
      </c>
    </row>
    <row r="7" spans="1:9" ht="15.5">
      <c r="A7" s="1021" t="s">
        <v>113</v>
      </c>
      <c r="B7" s="1022">
        <v>1.1000000000000001</v>
      </c>
      <c r="C7" s="1022">
        <v>6.6</v>
      </c>
      <c r="D7" s="1022">
        <v>7.1</v>
      </c>
      <c r="E7" s="1022">
        <v>3.1</v>
      </c>
      <c r="F7" s="1022">
        <v>5.7</v>
      </c>
      <c r="G7" s="1022">
        <v>5.8</v>
      </c>
      <c r="H7" s="1022">
        <v>18.7</v>
      </c>
      <c r="I7" s="1022">
        <v>8.3000000000000007</v>
      </c>
    </row>
    <row r="8" spans="1:9" ht="15.5">
      <c r="A8" s="1021" t="s">
        <v>114</v>
      </c>
      <c r="B8" s="1022">
        <v>2.1</v>
      </c>
      <c r="C8" s="1022">
        <v>17.3</v>
      </c>
      <c r="D8" s="1022">
        <v>20</v>
      </c>
      <c r="E8" s="1022">
        <v>7</v>
      </c>
      <c r="F8" s="1022">
        <v>11</v>
      </c>
      <c r="G8" s="1022">
        <v>13.2</v>
      </c>
      <c r="H8" s="1022">
        <v>35.200000000000003</v>
      </c>
      <c r="I8" s="1022">
        <v>13.9</v>
      </c>
    </row>
    <row r="9" spans="1:9" ht="15.5">
      <c r="A9" s="1021" t="s">
        <v>115</v>
      </c>
      <c r="B9" s="1022">
        <v>3.8</v>
      </c>
      <c r="C9" s="1022">
        <v>36.1</v>
      </c>
      <c r="D9" s="1022">
        <v>37.4</v>
      </c>
      <c r="E9" s="1022">
        <v>12.2</v>
      </c>
      <c r="F9" s="1022">
        <v>20.7</v>
      </c>
      <c r="G9" s="1022">
        <v>30.1</v>
      </c>
      <c r="H9" s="1022">
        <v>57.6</v>
      </c>
      <c r="I9" s="1022">
        <v>60.5</v>
      </c>
    </row>
    <row r="10" spans="1:9" ht="15.5">
      <c r="A10" s="1016" t="s">
        <v>116</v>
      </c>
      <c r="B10" s="1033">
        <v>2.5</v>
      </c>
      <c r="C10" s="1033">
        <v>16.7</v>
      </c>
      <c r="D10" s="1033">
        <v>18.8</v>
      </c>
      <c r="E10" s="1033">
        <v>7.9</v>
      </c>
      <c r="F10" s="1033">
        <v>10.5</v>
      </c>
      <c r="G10" s="1033">
        <v>11.5</v>
      </c>
      <c r="H10" s="1033">
        <v>33.700000000000003</v>
      </c>
      <c r="I10" s="1033">
        <v>32.4</v>
      </c>
    </row>
    <row r="11" spans="1:9" ht="15.5">
      <c r="A11" s="1030" t="s">
        <v>29</v>
      </c>
      <c r="B11" s="1034">
        <v>5100</v>
      </c>
      <c r="C11" s="1034">
        <v>8580</v>
      </c>
      <c r="D11" s="1034">
        <v>1540</v>
      </c>
      <c r="E11" s="1034">
        <v>300</v>
      </c>
      <c r="F11" s="1034">
        <v>640</v>
      </c>
      <c r="G11" s="1034">
        <v>100</v>
      </c>
      <c r="H11" s="1034">
        <v>170</v>
      </c>
      <c r="I11" s="1034">
        <v>140</v>
      </c>
    </row>
    <row r="25" spans="3:11">
      <c r="C25" s="1035"/>
      <c r="E25" s="1035"/>
      <c r="F25" s="1035"/>
      <c r="G25" s="1035"/>
      <c r="H25" s="1035"/>
      <c r="I25" s="1035"/>
      <c r="J25" s="1035"/>
      <c r="K25" s="1035"/>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X15"/>
  <sheetViews>
    <sheetView workbookViewId="0">
      <pane xSplit="1" topLeftCell="B1" activePane="topRight" state="frozen"/>
      <selection activeCell="E16" sqref="A1:XFD1048576"/>
      <selection pane="topRight"/>
    </sheetView>
  </sheetViews>
  <sheetFormatPr defaultRowHeight="12.5"/>
  <cols>
    <col min="1" max="1" width="20.81640625" style="111" customWidth="1"/>
    <col min="2" max="2" width="10.26953125" style="111" customWidth="1"/>
    <col min="3" max="3" width="9.7265625" style="111" customWidth="1"/>
    <col min="4" max="4" width="9.81640625" style="111" customWidth="1"/>
    <col min="5" max="5" width="9.7265625" style="111" customWidth="1"/>
    <col min="6" max="6" width="10" style="111" customWidth="1"/>
    <col min="7" max="7" width="9.7265625" style="111" customWidth="1"/>
    <col min="8" max="8" width="10.26953125" style="111" customWidth="1"/>
    <col min="9" max="9" width="9.7265625" style="111" customWidth="1"/>
    <col min="10" max="11" width="9.453125" style="111" customWidth="1"/>
    <col min="12" max="12" width="9.81640625" style="111" customWidth="1"/>
    <col min="13" max="13" width="9.7265625" style="111" customWidth="1"/>
    <col min="14" max="14" width="9.81640625" style="111" customWidth="1"/>
    <col min="15" max="15" width="10.26953125" style="111" customWidth="1"/>
    <col min="16" max="16" width="9.81640625" style="111" customWidth="1"/>
    <col min="17" max="18" width="9.54296875" style="111" customWidth="1"/>
    <col min="19" max="19" width="9.7265625" style="111" customWidth="1"/>
    <col min="20" max="20" width="10.26953125" style="111" customWidth="1"/>
    <col min="21" max="21" width="9.453125" style="111" customWidth="1"/>
    <col min="22" max="22" width="10.1796875" style="111" customWidth="1"/>
    <col min="23" max="23" width="8.81640625" style="111" customWidth="1"/>
    <col min="24" max="24" width="9.7265625" style="111" customWidth="1"/>
    <col min="25" max="16384" width="8.7265625" style="111"/>
  </cols>
  <sheetData>
    <row r="1" spans="1:24" ht="18">
      <c r="A1" s="1014" t="s">
        <v>431</v>
      </c>
    </row>
    <row r="2" spans="1:24" ht="15.5">
      <c r="A2" s="867" t="s">
        <v>376</v>
      </c>
    </row>
    <row r="3" spans="1:24" ht="16" thickBot="1">
      <c r="A3" s="575" t="s">
        <v>307</v>
      </c>
      <c r="I3" s="1015"/>
    </row>
    <row r="4" spans="1:24" ht="15.5">
      <c r="A4" s="1016" t="s">
        <v>289</v>
      </c>
      <c r="B4" s="1017" t="s">
        <v>273</v>
      </c>
      <c r="C4" s="1017" t="s">
        <v>243</v>
      </c>
      <c r="D4" s="1017" t="s">
        <v>244</v>
      </c>
      <c r="E4" s="1017" t="s">
        <v>245</v>
      </c>
      <c r="F4" s="1017" t="s">
        <v>246</v>
      </c>
      <c r="G4" s="1017" t="s">
        <v>247</v>
      </c>
      <c r="H4" s="1017" t="s">
        <v>248</v>
      </c>
      <c r="I4" s="328" t="s">
        <v>249</v>
      </c>
      <c r="J4" s="1018" t="s">
        <v>290</v>
      </c>
      <c r="K4" s="1017" t="s">
        <v>250</v>
      </c>
      <c r="L4" s="1017" t="s">
        <v>251</v>
      </c>
      <c r="M4" s="1017" t="s">
        <v>252</v>
      </c>
      <c r="N4" s="1019" t="s">
        <v>253</v>
      </c>
      <c r="O4" s="1018" t="s">
        <v>254</v>
      </c>
      <c r="P4" s="1018" t="s">
        <v>255</v>
      </c>
      <c r="Q4" s="1018" t="s">
        <v>256</v>
      </c>
      <c r="R4" s="1018" t="s">
        <v>257</v>
      </c>
      <c r="S4" s="1018" t="s">
        <v>258</v>
      </c>
      <c r="T4" s="1018" t="s">
        <v>259</v>
      </c>
      <c r="U4" s="1018" t="s">
        <v>260</v>
      </c>
      <c r="V4" s="1020" t="s">
        <v>261</v>
      </c>
      <c r="W4" s="1018" t="s">
        <v>291</v>
      </c>
      <c r="X4" s="1017" t="s">
        <v>279</v>
      </c>
    </row>
    <row r="5" spans="1:24" ht="15.5">
      <c r="A5" s="1021" t="s">
        <v>118</v>
      </c>
      <c r="B5" s="1022">
        <v>2.7</v>
      </c>
      <c r="C5" s="1022">
        <v>1.5</v>
      </c>
      <c r="D5" s="1022">
        <v>1.1000000000000001</v>
      </c>
      <c r="E5" s="1022">
        <v>1.3</v>
      </c>
      <c r="F5" s="1022">
        <v>1.6</v>
      </c>
      <c r="G5" s="1022">
        <v>1.6</v>
      </c>
      <c r="H5" s="1022">
        <v>1.5</v>
      </c>
      <c r="I5" s="272">
        <v>1.6</v>
      </c>
      <c r="J5" s="1022">
        <v>6.2</v>
      </c>
      <c r="K5" s="1022">
        <v>6.9</v>
      </c>
      <c r="L5" s="1022">
        <v>6.3</v>
      </c>
      <c r="M5" s="1022">
        <v>5.5</v>
      </c>
      <c r="N5" s="1023">
        <v>5.0999999999999996</v>
      </c>
      <c r="O5" s="1022">
        <v>4.5</v>
      </c>
      <c r="P5" s="1022">
        <v>4.0999999999999996</v>
      </c>
      <c r="Q5" s="1022">
        <v>3.7</v>
      </c>
      <c r="R5" s="1022">
        <v>3.9</v>
      </c>
      <c r="S5" s="1022">
        <v>4.0999999999999996</v>
      </c>
      <c r="T5" s="1022">
        <v>3.7</v>
      </c>
      <c r="U5" s="1022">
        <v>3.5</v>
      </c>
      <c r="V5" s="1024">
        <v>3.1</v>
      </c>
      <c r="W5" s="1025">
        <v>4.0999999999999996</v>
      </c>
      <c r="X5" s="1025">
        <v>2.5</v>
      </c>
    </row>
    <row r="6" spans="1:24" ht="15.5">
      <c r="A6" s="1021" t="s">
        <v>119</v>
      </c>
      <c r="B6" s="1022">
        <v>25.1</v>
      </c>
      <c r="C6" s="1022">
        <v>25.7</v>
      </c>
      <c r="D6" s="1022">
        <v>25.9</v>
      </c>
      <c r="E6" s="1022">
        <v>25.1</v>
      </c>
      <c r="F6" s="1022">
        <v>25.9</v>
      </c>
      <c r="G6" s="1022">
        <v>26.6</v>
      </c>
      <c r="H6" s="1022">
        <v>26.3</v>
      </c>
      <c r="I6" s="273">
        <v>24.4</v>
      </c>
      <c r="J6" s="1022">
        <v>39.6</v>
      </c>
      <c r="K6" s="1022">
        <v>39.4</v>
      </c>
      <c r="L6" s="1022">
        <v>38.4</v>
      </c>
      <c r="M6" s="1022">
        <v>36.4</v>
      </c>
      <c r="N6" s="1023">
        <v>37.700000000000003</v>
      </c>
      <c r="O6" s="1022">
        <v>40.1</v>
      </c>
      <c r="P6" s="1022">
        <v>38.299999999999997</v>
      </c>
      <c r="Q6" s="1022">
        <v>38.1</v>
      </c>
      <c r="R6" s="1022">
        <v>38.4</v>
      </c>
      <c r="S6" s="1022">
        <v>37.1</v>
      </c>
      <c r="T6" s="1022">
        <v>37.200000000000003</v>
      </c>
      <c r="U6" s="1022">
        <v>36.4</v>
      </c>
      <c r="V6" s="1024">
        <v>37.5</v>
      </c>
      <c r="W6" s="1025">
        <v>36</v>
      </c>
      <c r="X6" s="1025">
        <v>34.5</v>
      </c>
    </row>
    <row r="7" spans="1:24" ht="15.5">
      <c r="A7" s="1021" t="s">
        <v>120</v>
      </c>
      <c r="B7" s="1022">
        <v>30.8</v>
      </c>
      <c r="C7" s="1022">
        <v>31.3</v>
      </c>
      <c r="D7" s="1022">
        <v>31.5</v>
      </c>
      <c r="E7" s="1022">
        <v>32.4</v>
      </c>
      <c r="F7" s="1022">
        <v>31</v>
      </c>
      <c r="G7" s="1022">
        <v>30.1</v>
      </c>
      <c r="H7" s="1022">
        <v>29.6</v>
      </c>
      <c r="I7" s="273">
        <v>30.6</v>
      </c>
      <c r="J7" s="1022">
        <v>26.6</v>
      </c>
      <c r="K7" s="1022">
        <v>26.9</v>
      </c>
      <c r="L7" s="1022">
        <v>25.9</v>
      </c>
      <c r="M7" s="1022">
        <v>26.9</v>
      </c>
      <c r="N7" s="1023">
        <v>26.4</v>
      </c>
      <c r="O7" s="1022">
        <v>26.9</v>
      </c>
      <c r="P7" s="1022">
        <v>28.1</v>
      </c>
      <c r="Q7" s="1022">
        <v>28.3</v>
      </c>
      <c r="R7" s="1022">
        <v>28</v>
      </c>
      <c r="S7" s="1022">
        <v>27.4</v>
      </c>
      <c r="T7" s="1022">
        <v>27.2</v>
      </c>
      <c r="U7" s="1022">
        <v>27.4</v>
      </c>
      <c r="V7" s="1024">
        <v>27.4</v>
      </c>
      <c r="W7" s="1025">
        <v>27.1</v>
      </c>
      <c r="X7" s="1025">
        <v>29.2</v>
      </c>
    </row>
    <row r="8" spans="1:24" ht="15.5">
      <c r="A8" s="1021" t="s">
        <v>121</v>
      </c>
      <c r="B8" s="1022">
        <v>15.8</v>
      </c>
      <c r="C8" s="1022">
        <v>17.2</v>
      </c>
      <c r="D8" s="1022">
        <v>18</v>
      </c>
      <c r="E8" s="1022">
        <v>17.600000000000001</v>
      </c>
      <c r="F8" s="1022">
        <v>18.100000000000001</v>
      </c>
      <c r="G8" s="1022">
        <v>18.2</v>
      </c>
      <c r="H8" s="1022">
        <v>18</v>
      </c>
      <c r="I8" s="273">
        <v>18.100000000000001</v>
      </c>
      <c r="J8" s="1022">
        <v>12.5</v>
      </c>
      <c r="K8" s="1022">
        <v>12.4</v>
      </c>
      <c r="L8" s="1022">
        <v>12.8</v>
      </c>
      <c r="M8" s="1022">
        <v>13.5</v>
      </c>
      <c r="N8" s="1023">
        <v>14.2</v>
      </c>
      <c r="O8" s="1022">
        <v>13.4</v>
      </c>
      <c r="P8" s="1022">
        <v>14.2</v>
      </c>
      <c r="Q8" s="1022">
        <v>13.9</v>
      </c>
      <c r="R8" s="1022">
        <v>13.2</v>
      </c>
      <c r="S8" s="1022">
        <v>14.4</v>
      </c>
      <c r="T8" s="1022">
        <v>14.9</v>
      </c>
      <c r="U8" s="1022">
        <v>14.2</v>
      </c>
      <c r="V8" s="1024">
        <v>14.1</v>
      </c>
      <c r="W8" s="1025">
        <v>14.9</v>
      </c>
      <c r="X8" s="1025">
        <v>16.100000000000001</v>
      </c>
    </row>
    <row r="9" spans="1:24" ht="15.5">
      <c r="A9" s="1021" t="s">
        <v>122</v>
      </c>
      <c r="B9" s="1022">
        <v>14.4</v>
      </c>
      <c r="C9" s="1022">
        <v>14.6</v>
      </c>
      <c r="D9" s="1022">
        <v>14.6</v>
      </c>
      <c r="E9" s="1022">
        <v>14.5</v>
      </c>
      <c r="F9" s="1022">
        <v>14.6</v>
      </c>
      <c r="G9" s="1022">
        <v>14.8</v>
      </c>
      <c r="H9" s="1022">
        <v>15.3</v>
      </c>
      <c r="I9" s="273">
        <v>15.6</v>
      </c>
      <c r="J9" s="1022">
        <v>10.5</v>
      </c>
      <c r="K9" s="1022">
        <v>10</v>
      </c>
      <c r="L9" s="1022">
        <v>10.8</v>
      </c>
      <c r="M9" s="1022">
        <v>11.5</v>
      </c>
      <c r="N9" s="1023">
        <v>11.1</v>
      </c>
      <c r="O9" s="1022">
        <v>10.8</v>
      </c>
      <c r="P9" s="1022">
        <v>10.9</v>
      </c>
      <c r="Q9" s="1022">
        <v>11.8</v>
      </c>
      <c r="R9" s="1022">
        <v>11.9</v>
      </c>
      <c r="S9" s="1022">
        <v>12.2</v>
      </c>
      <c r="T9" s="1022">
        <v>12.4</v>
      </c>
      <c r="U9" s="1022">
        <v>13.2</v>
      </c>
      <c r="V9" s="1024">
        <v>12.5</v>
      </c>
      <c r="W9" s="1025">
        <v>13.3</v>
      </c>
      <c r="X9" s="1025">
        <v>12.1</v>
      </c>
    </row>
    <row r="10" spans="1:24" ht="15.5">
      <c r="A10" s="1021" t="s">
        <v>123</v>
      </c>
      <c r="B10" s="1022">
        <v>5.8</v>
      </c>
      <c r="C10" s="1022">
        <v>5</v>
      </c>
      <c r="D10" s="1022">
        <v>4.8</v>
      </c>
      <c r="E10" s="1022">
        <v>4.9000000000000004</v>
      </c>
      <c r="F10" s="1022">
        <v>5.0999999999999996</v>
      </c>
      <c r="G10" s="1022">
        <v>5.0999999999999996</v>
      </c>
      <c r="H10" s="1022">
        <v>5.3</v>
      </c>
      <c r="I10" s="273">
        <v>5.7</v>
      </c>
      <c r="J10" s="1022">
        <v>3.3</v>
      </c>
      <c r="K10" s="1022">
        <v>3.1</v>
      </c>
      <c r="L10" s="1022">
        <v>3.7</v>
      </c>
      <c r="M10" s="1022">
        <v>4.0999999999999996</v>
      </c>
      <c r="N10" s="1023">
        <v>3.7</v>
      </c>
      <c r="O10" s="1022">
        <v>3</v>
      </c>
      <c r="P10" s="1022">
        <v>3.1</v>
      </c>
      <c r="Q10" s="1022">
        <v>3</v>
      </c>
      <c r="R10" s="1022">
        <v>3.5</v>
      </c>
      <c r="S10" s="1022">
        <v>3.4</v>
      </c>
      <c r="T10" s="1022">
        <v>3.3</v>
      </c>
      <c r="U10" s="1022">
        <v>3.6</v>
      </c>
      <c r="V10" s="1024">
        <v>3.9</v>
      </c>
      <c r="W10" s="1025">
        <v>3.7</v>
      </c>
      <c r="X10" s="1025">
        <v>4</v>
      </c>
    </row>
    <row r="11" spans="1:24" ht="15.5">
      <c r="A11" s="1021" t="s">
        <v>124</v>
      </c>
      <c r="B11" s="1022">
        <v>1.6</v>
      </c>
      <c r="C11" s="1022">
        <v>1.4</v>
      </c>
      <c r="D11" s="1022">
        <v>1.2</v>
      </c>
      <c r="E11" s="1022">
        <v>1.3</v>
      </c>
      <c r="F11" s="1022">
        <v>1.2</v>
      </c>
      <c r="G11" s="1022">
        <v>1.1000000000000001</v>
      </c>
      <c r="H11" s="1022">
        <v>1.1000000000000001</v>
      </c>
      <c r="I11" s="273">
        <v>1.3</v>
      </c>
      <c r="J11" s="1022">
        <v>0.4</v>
      </c>
      <c r="K11" s="1022">
        <v>0.4</v>
      </c>
      <c r="L11" s="1022">
        <v>0.6</v>
      </c>
      <c r="M11" s="1022">
        <v>0.7</v>
      </c>
      <c r="N11" s="1023">
        <v>0.6</v>
      </c>
      <c r="O11" s="1022">
        <v>0.4</v>
      </c>
      <c r="P11" s="1022">
        <v>0.4</v>
      </c>
      <c r="Q11" s="1022">
        <v>0.4</v>
      </c>
      <c r="R11" s="1022">
        <v>0.4</v>
      </c>
      <c r="S11" s="1022">
        <v>0.6</v>
      </c>
      <c r="T11" s="1022">
        <v>0.4</v>
      </c>
      <c r="U11" s="1022">
        <v>0.5</v>
      </c>
      <c r="V11" s="1024">
        <v>0.5</v>
      </c>
      <c r="W11" s="1025">
        <v>0.5</v>
      </c>
      <c r="X11" s="1025">
        <v>0.6</v>
      </c>
    </row>
    <row r="12" spans="1:24" ht="15.5">
      <c r="A12" s="1021" t="s">
        <v>125</v>
      </c>
      <c r="B12" s="1022">
        <v>3.8</v>
      </c>
      <c r="C12" s="1022">
        <v>3.3</v>
      </c>
      <c r="D12" s="1022">
        <v>2.7</v>
      </c>
      <c r="E12" s="1022">
        <v>2.9</v>
      </c>
      <c r="F12" s="1022">
        <v>2.5</v>
      </c>
      <c r="G12" s="1022">
        <v>2.5</v>
      </c>
      <c r="H12" s="1022">
        <v>2.9</v>
      </c>
      <c r="I12" s="273">
        <v>2.7</v>
      </c>
      <c r="J12" s="1022">
        <v>0.8</v>
      </c>
      <c r="K12" s="1022">
        <v>0.9</v>
      </c>
      <c r="L12" s="1022">
        <v>1.5</v>
      </c>
      <c r="M12" s="1022">
        <v>1.4</v>
      </c>
      <c r="N12" s="1023">
        <v>1.2</v>
      </c>
      <c r="O12" s="1022">
        <v>0.9</v>
      </c>
      <c r="P12" s="1022">
        <v>0.8</v>
      </c>
      <c r="Q12" s="1022">
        <v>0.8</v>
      </c>
      <c r="R12" s="1022">
        <v>0.7</v>
      </c>
      <c r="S12" s="1022">
        <v>0.8</v>
      </c>
      <c r="T12" s="1022">
        <v>0.9</v>
      </c>
      <c r="U12" s="1022">
        <v>1.2</v>
      </c>
      <c r="V12" s="1024">
        <v>1</v>
      </c>
      <c r="W12" s="1025">
        <v>0.4</v>
      </c>
      <c r="X12" s="1025">
        <v>1</v>
      </c>
    </row>
    <row r="13" spans="1:24" ht="16" thickBot="1">
      <c r="A13" s="1026" t="s">
        <v>29</v>
      </c>
      <c r="B13" s="1027">
        <v>26540</v>
      </c>
      <c r="C13" s="1027">
        <v>28560</v>
      </c>
      <c r="D13" s="1027">
        <v>28520</v>
      </c>
      <c r="E13" s="1027">
        <v>26940</v>
      </c>
      <c r="F13" s="1027">
        <v>26790</v>
      </c>
      <c r="G13" s="1027">
        <v>27120</v>
      </c>
      <c r="H13" s="1027">
        <v>24640</v>
      </c>
      <c r="I13" s="708">
        <v>25200</v>
      </c>
      <c r="J13" s="1027">
        <v>20520</v>
      </c>
      <c r="K13" s="1027">
        <v>20450</v>
      </c>
      <c r="L13" s="1027">
        <v>18680</v>
      </c>
      <c r="M13" s="1027">
        <v>16300</v>
      </c>
      <c r="N13" s="1028">
        <v>17590</v>
      </c>
      <c r="O13" s="1027">
        <v>19740</v>
      </c>
      <c r="P13" s="1027">
        <v>20180</v>
      </c>
      <c r="Q13" s="1027">
        <v>19930</v>
      </c>
      <c r="R13" s="1027">
        <v>18710</v>
      </c>
      <c r="S13" s="1027">
        <v>19050</v>
      </c>
      <c r="T13" s="1027">
        <v>18330</v>
      </c>
      <c r="U13" s="1027">
        <v>17790</v>
      </c>
      <c r="V13" s="1028">
        <v>18450</v>
      </c>
      <c r="W13" s="1027">
        <v>3600</v>
      </c>
      <c r="X13" s="1027">
        <v>16950</v>
      </c>
    </row>
    <row r="14" spans="1:24">
      <c r="A14" s="1029"/>
    </row>
    <row r="15" spans="1:24">
      <c r="A15" s="1029"/>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K64"/>
  <sheetViews>
    <sheetView workbookViewId="0"/>
  </sheetViews>
  <sheetFormatPr defaultRowHeight="12.5"/>
  <cols>
    <col min="1" max="1" width="22.81640625" style="111" customWidth="1"/>
    <col min="2" max="9" width="8.7265625" style="111"/>
    <col min="10" max="10" width="9.453125" style="111" customWidth="1"/>
    <col min="11" max="16384" width="8.7265625" style="111"/>
  </cols>
  <sheetData>
    <row r="1" spans="1:11" ht="18">
      <c r="A1" s="934" t="s">
        <v>432</v>
      </c>
      <c r="B1" s="423"/>
      <c r="C1" s="423"/>
      <c r="D1" s="423"/>
      <c r="E1" s="423"/>
      <c r="F1" s="423"/>
      <c r="G1" s="423"/>
      <c r="H1" s="423"/>
      <c r="I1" s="426"/>
      <c r="J1" s="424"/>
      <c r="K1" s="424"/>
    </row>
    <row r="2" spans="1:11" ht="17.5">
      <c r="A2" s="884" t="s">
        <v>376</v>
      </c>
      <c r="B2" s="564"/>
      <c r="C2" s="565"/>
      <c r="D2" s="565"/>
      <c r="E2" s="565"/>
      <c r="F2" s="565"/>
      <c r="G2" s="565"/>
      <c r="H2" s="565"/>
      <c r="I2" s="566"/>
      <c r="J2" s="424"/>
      <c r="K2" s="424"/>
    </row>
    <row r="3" spans="1:11" ht="18" thickBot="1">
      <c r="A3" s="578" t="s">
        <v>307</v>
      </c>
      <c r="B3" s="564"/>
      <c r="C3" s="565"/>
      <c r="D3" s="565"/>
      <c r="E3" s="565"/>
      <c r="F3" s="565"/>
      <c r="G3" s="565"/>
      <c r="H3" s="565"/>
      <c r="I3" s="566"/>
      <c r="J3" s="424"/>
      <c r="K3" s="424"/>
    </row>
    <row r="4" spans="1:11" ht="15.5">
      <c r="A4" s="715" t="s">
        <v>289</v>
      </c>
      <c r="B4" s="331" t="s">
        <v>254</v>
      </c>
      <c r="C4" s="327" t="s">
        <v>255</v>
      </c>
      <c r="D4" s="327" t="s">
        <v>256</v>
      </c>
      <c r="E4" s="327" t="s">
        <v>257</v>
      </c>
      <c r="F4" s="327" t="s">
        <v>258</v>
      </c>
      <c r="G4" s="327" t="s">
        <v>259</v>
      </c>
      <c r="H4" s="327" t="s">
        <v>260</v>
      </c>
      <c r="I4" s="422" t="s">
        <v>261</v>
      </c>
      <c r="J4" s="328" t="s">
        <v>291</v>
      </c>
      <c r="K4" s="722" t="s">
        <v>279</v>
      </c>
    </row>
    <row r="5" spans="1:11" ht="15.5">
      <c r="A5" s="716" t="s">
        <v>118</v>
      </c>
      <c r="B5" s="275">
        <v>2.6</v>
      </c>
      <c r="C5" s="275">
        <v>2.2999999999999998</v>
      </c>
      <c r="D5" s="275">
        <v>2.9</v>
      </c>
      <c r="E5" s="275">
        <v>2.6</v>
      </c>
      <c r="F5" s="275">
        <v>3.3</v>
      </c>
      <c r="G5" s="275">
        <v>2.5</v>
      </c>
      <c r="H5" s="275">
        <v>2.4</v>
      </c>
      <c r="I5" s="425">
        <v>2.7</v>
      </c>
      <c r="J5" s="878">
        <v>1.8</v>
      </c>
      <c r="K5" s="723">
        <v>2.4</v>
      </c>
    </row>
    <row r="6" spans="1:11" ht="15.5">
      <c r="A6" s="716" t="s">
        <v>119</v>
      </c>
      <c r="B6" s="275">
        <v>29.4</v>
      </c>
      <c r="C6" s="275">
        <v>27.6</v>
      </c>
      <c r="D6" s="275">
        <v>28.6</v>
      </c>
      <c r="E6" s="275">
        <v>27.7</v>
      </c>
      <c r="F6" s="275">
        <v>23.4</v>
      </c>
      <c r="G6" s="275">
        <v>26.6</v>
      </c>
      <c r="H6" s="275">
        <v>24.5</v>
      </c>
      <c r="I6" s="425">
        <v>28.9</v>
      </c>
      <c r="J6" s="273">
        <v>27</v>
      </c>
      <c r="K6" s="723">
        <v>24.7</v>
      </c>
    </row>
    <row r="7" spans="1:11" ht="15.5">
      <c r="A7" s="716" t="s">
        <v>120</v>
      </c>
      <c r="B7" s="275">
        <v>28.7</v>
      </c>
      <c r="C7" s="275">
        <v>30.4</v>
      </c>
      <c r="D7" s="275">
        <v>28.2</v>
      </c>
      <c r="E7" s="275">
        <v>29.6</v>
      </c>
      <c r="F7" s="275">
        <v>29.6</v>
      </c>
      <c r="G7" s="275">
        <v>27.9</v>
      </c>
      <c r="H7" s="275">
        <v>27.6</v>
      </c>
      <c r="I7" s="425">
        <v>26.6</v>
      </c>
      <c r="J7" s="273">
        <v>35</v>
      </c>
      <c r="K7" s="723">
        <v>30.1</v>
      </c>
    </row>
    <row r="8" spans="1:11" ht="15.5">
      <c r="A8" s="716" t="s">
        <v>121</v>
      </c>
      <c r="B8" s="275">
        <v>17.8</v>
      </c>
      <c r="C8" s="275">
        <v>18.600000000000001</v>
      </c>
      <c r="D8" s="275">
        <v>17.5</v>
      </c>
      <c r="E8" s="275">
        <v>15.7</v>
      </c>
      <c r="F8" s="275">
        <v>19.7</v>
      </c>
      <c r="G8" s="275">
        <v>18.7</v>
      </c>
      <c r="H8" s="275">
        <v>18.3</v>
      </c>
      <c r="I8" s="425">
        <v>17.3</v>
      </c>
      <c r="J8" s="273">
        <v>17.399999999999999</v>
      </c>
      <c r="K8" s="723">
        <v>18.899999999999999</v>
      </c>
    </row>
    <row r="9" spans="1:11" ht="15.5">
      <c r="A9" s="716" t="s">
        <v>122</v>
      </c>
      <c r="B9" s="275">
        <v>17.399999999999999</v>
      </c>
      <c r="C9" s="275">
        <v>16.600000000000001</v>
      </c>
      <c r="D9" s="275">
        <v>18.100000000000001</v>
      </c>
      <c r="E9" s="275">
        <v>19.399999999999999</v>
      </c>
      <c r="F9" s="275">
        <v>18.899999999999999</v>
      </c>
      <c r="G9" s="275">
        <v>19.399999999999999</v>
      </c>
      <c r="H9" s="275">
        <v>21.6</v>
      </c>
      <c r="I9" s="726">
        <v>19</v>
      </c>
      <c r="J9" s="273">
        <v>15.6</v>
      </c>
      <c r="K9" s="723">
        <v>18.8</v>
      </c>
    </row>
    <row r="10" spans="1:11" ht="15.5">
      <c r="A10" s="716" t="s">
        <v>123</v>
      </c>
      <c r="B10" s="275">
        <v>3.6</v>
      </c>
      <c r="C10" s="191">
        <v>4</v>
      </c>
      <c r="D10" s="275">
        <v>3.8</v>
      </c>
      <c r="E10" s="275">
        <v>4.4000000000000004</v>
      </c>
      <c r="F10" s="275">
        <v>4.5</v>
      </c>
      <c r="G10" s="275">
        <v>4.0999999999999996</v>
      </c>
      <c r="H10" s="275">
        <v>4.4000000000000004</v>
      </c>
      <c r="I10" s="425">
        <v>4.9000000000000004</v>
      </c>
      <c r="J10" s="273">
        <v>2.8</v>
      </c>
      <c r="K10" s="723">
        <v>4.5</v>
      </c>
    </row>
    <row r="11" spans="1:11" ht="15.5">
      <c r="A11" s="716" t="s">
        <v>124</v>
      </c>
      <c r="B11" s="275">
        <v>0.1</v>
      </c>
      <c r="C11" s="275">
        <v>0.2</v>
      </c>
      <c r="D11" s="275">
        <v>0.2</v>
      </c>
      <c r="E11" s="275">
        <v>0.3</v>
      </c>
      <c r="F11" s="275">
        <v>0.3</v>
      </c>
      <c r="G11" s="275">
        <v>0.4</v>
      </c>
      <c r="H11" s="275">
        <v>0.2</v>
      </c>
      <c r="I11" s="425">
        <v>0.4</v>
      </c>
      <c r="J11" s="273">
        <v>0</v>
      </c>
      <c r="K11" s="723">
        <v>0.1</v>
      </c>
    </row>
    <row r="12" spans="1:11" ht="15.5">
      <c r="A12" s="330" t="s">
        <v>125</v>
      </c>
      <c r="B12" s="721">
        <v>0.4</v>
      </c>
      <c r="C12" s="721">
        <v>0.4</v>
      </c>
      <c r="D12" s="721">
        <v>0.6</v>
      </c>
      <c r="E12" s="721">
        <v>0.3</v>
      </c>
      <c r="F12" s="721">
        <v>0.3</v>
      </c>
      <c r="G12" s="721">
        <v>0.5</v>
      </c>
      <c r="H12" s="721">
        <v>0.9</v>
      </c>
      <c r="I12" s="727">
        <v>0.2</v>
      </c>
      <c r="J12" s="879">
        <v>0.6</v>
      </c>
      <c r="K12" s="724">
        <v>0.5</v>
      </c>
    </row>
    <row r="13" spans="1:11" ht="15.5">
      <c r="A13" s="717" t="s">
        <v>29</v>
      </c>
      <c r="B13" s="718">
        <v>4090</v>
      </c>
      <c r="C13" s="719">
        <v>4020</v>
      </c>
      <c r="D13" s="719">
        <v>4170</v>
      </c>
      <c r="E13" s="719">
        <v>3920</v>
      </c>
      <c r="F13" s="719">
        <v>4050</v>
      </c>
      <c r="G13" s="719">
        <v>4080</v>
      </c>
      <c r="H13" s="719">
        <v>3820</v>
      </c>
      <c r="I13" s="720">
        <v>3870</v>
      </c>
      <c r="J13" s="880">
        <v>540</v>
      </c>
      <c r="K13" s="725">
        <v>2230</v>
      </c>
    </row>
    <row r="14" spans="1:11" ht="12.65" customHeight="1"/>
    <row r="61" spans="1:11">
      <c r="A61" s="56"/>
      <c r="B61" s="56"/>
      <c r="C61" s="56"/>
      <c r="D61" s="56"/>
      <c r="E61" s="56"/>
      <c r="F61" s="56"/>
      <c r="G61" s="56"/>
      <c r="H61" s="56"/>
      <c r="I61" s="66"/>
      <c r="J61" s="66"/>
      <c r="K61" s="66"/>
    </row>
    <row r="62" spans="1:11">
      <c r="A62" s="56"/>
      <c r="B62" s="56"/>
      <c r="C62" s="56"/>
      <c r="D62" s="56"/>
      <c r="E62" s="56"/>
      <c r="F62" s="56"/>
      <c r="G62" s="56"/>
      <c r="H62" s="56"/>
      <c r="I62" s="70"/>
      <c r="J62" s="70"/>
      <c r="K62" s="70"/>
    </row>
    <row r="63" spans="1:11">
      <c r="A63" s="56"/>
      <c r="B63" s="56"/>
      <c r="C63" s="56"/>
      <c r="D63" s="56"/>
      <c r="E63" s="56"/>
      <c r="F63" s="56"/>
      <c r="G63" s="56"/>
      <c r="H63" s="56"/>
      <c r="I63" s="56"/>
      <c r="J63" s="56"/>
      <c r="K63" s="56"/>
    </row>
    <row r="64" spans="1:11">
      <c r="A64" s="56"/>
      <c r="B64" s="56"/>
      <c r="C64" s="56"/>
      <c r="D64" s="56"/>
      <c r="E64" s="56"/>
      <c r="F64" s="56"/>
      <c r="G64" s="56"/>
      <c r="H64" s="56"/>
      <c r="I64" s="56"/>
      <c r="J64" s="56"/>
      <c r="K64" s="56"/>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Y44"/>
  <sheetViews>
    <sheetView workbookViewId="0">
      <pane xSplit="2" topLeftCell="C1" activePane="topRight" state="frozen"/>
      <selection pane="topRight"/>
    </sheetView>
  </sheetViews>
  <sheetFormatPr defaultRowHeight="12.5"/>
  <cols>
    <col min="1" max="1" width="17.7265625" style="111" customWidth="1"/>
    <col min="2" max="2" width="30.54296875" style="111" customWidth="1"/>
    <col min="3" max="3" width="9.54296875" style="111" customWidth="1"/>
    <col min="4" max="5" width="9.7265625" style="111" customWidth="1"/>
    <col min="6" max="6" width="9.54296875" style="111" customWidth="1"/>
    <col min="7" max="7" width="9.81640625" style="111" customWidth="1"/>
    <col min="8" max="8" width="10" style="111" customWidth="1"/>
    <col min="9" max="9" width="9.81640625" style="111" customWidth="1"/>
    <col min="10" max="10" width="9.7265625" style="111" customWidth="1"/>
    <col min="11" max="11" width="9.453125" style="111" customWidth="1"/>
    <col min="12" max="12" width="9.7265625" style="111" customWidth="1"/>
    <col min="13" max="13" width="9.54296875" style="111" customWidth="1"/>
    <col min="14" max="14" width="10" style="111" customWidth="1"/>
    <col min="15" max="15" width="9.453125" style="111" customWidth="1"/>
    <col min="16" max="18" width="9.54296875" style="111" customWidth="1"/>
    <col min="19" max="19" width="9.453125" style="111" customWidth="1"/>
    <col min="20" max="20" width="9.81640625" style="111" customWidth="1"/>
    <col min="21" max="21" width="10" style="111" customWidth="1"/>
    <col min="22" max="22" width="9.453125" style="111" customWidth="1"/>
    <col min="23" max="23" width="9.81640625" style="111" customWidth="1"/>
    <col min="24" max="24" width="9.453125" style="111" customWidth="1"/>
    <col min="25" max="25" width="10.453125" style="111" customWidth="1"/>
    <col min="26" max="16384" width="8.7265625" style="111"/>
  </cols>
  <sheetData>
    <row r="1" spans="1:25" ht="19.5">
      <c r="A1" s="936" t="s">
        <v>617</v>
      </c>
      <c r="B1" s="576"/>
      <c r="C1" s="568"/>
      <c r="D1" s="568"/>
      <c r="E1" s="568"/>
      <c r="F1" s="568"/>
      <c r="G1" s="568"/>
      <c r="H1" s="568"/>
      <c r="I1" s="568"/>
      <c r="J1" s="568"/>
      <c r="K1" s="568"/>
      <c r="L1" s="568"/>
      <c r="M1" s="568"/>
      <c r="N1" s="568"/>
      <c r="O1" s="568"/>
      <c r="P1" s="568"/>
      <c r="Q1" s="568"/>
      <c r="R1" s="568"/>
      <c r="S1" s="568"/>
      <c r="T1" s="568"/>
      <c r="U1" s="12"/>
      <c r="V1" s="12"/>
      <c r="W1" s="12"/>
      <c r="X1" s="12"/>
    </row>
    <row r="2" spans="1:25" ht="17.5">
      <c r="A2" s="884" t="s">
        <v>376</v>
      </c>
      <c r="B2" s="564"/>
      <c r="C2" s="565"/>
      <c r="D2" s="565"/>
      <c r="E2" s="565"/>
      <c r="F2" s="565"/>
      <c r="G2" s="565"/>
      <c r="H2" s="566"/>
      <c r="I2" s="424"/>
      <c r="J2" s="424"/>
      <c r="K2" s="424"/>
      <c r="L2" s="424"/>
      <c r="M2" s="424"/>
      <c r="N2" s="424"/>
      <c r="O2" s="424"/>
      <c r="P2" s="424"/>
      <c r="Q2" s="424"/>
      <c r="R2" s="424"/>
      <c r="S2" s="112"/>
      <c r="T2" s="112"/>
      <c r="U2" s="112"/>
      <c r="V2" s="112"/>
    </row>
    <row r="3" spans="1:25" ht="18" thickBot="1">
      <c r="A3" s="578" t="s">
        <v>307</v>
      </c>
      <c r="B3" s="564"/>
      <c r="C3" s="565"/>
      <c r="D3" s="565"/>
      <c r="E3" s="565"/>
      <c r="F3" s="565"/>
      <c r="G3" s="565"/>
      <c r="H3" s="566"/>
      <c r="I3" s="424"/>
      <c r="J3" s="424"/>
      <c r="K3" s="424"/>
      <c r="L3" s="424"/>
      <c r="M3" s="424"/>
      <c r="N3" s="424"/>
      <c r="O3" s="424"/>
      <c r="P3" s="424"/>
      <c r="Q3" s="424"/>
      <c r="R3" s="424"/>
      <c r="S3" s="112"/>
      <c r="T3" s="112"/>
      <c r="U3" s="112"/>
      <c r="V3" s="112"/>
    </row>
    <row r="4" spans="1:25" ht="15.5">
      <c r="A4" s="729" t="s">
        <v>314</v>
      </c>
      <c r="B4" s="729" t="s">
        <v>288</v>
      </c>
      <c r="C4" s="569" t="s">
        <v>273</v>
      </c>
      <c r="D4" s="569" t="s">
        <v>243</v>
      </c>
      <c r="E4" s="569" t="s">
        <v>244</v>
      </c>
      <c r="F4" s="569" t="s">
        <v>245</v>
      </c>
      <c r="G4" s="569" t="s">
        <v>246</v>
      </c>
      <c r="H4" s="569" t="s">
        <v>247</v>
      </c>
      <c r="I4" s="569" t="s">
        <v>248</v>
      </c>
      <c r="J4" s="570" t="s">
        <v>249</v>
      </c>
      <c r="K4" s="935" t="s">
        <v>290</v>
      </c>
      <c r="L4" s="569" t="s">
        <v>250</v>
      </c>
      <c r="M4" s="569" t="s">
        <v>251</v>
      </c>
      <c r="N4" s="569" t="s">
        <v>252</v>
      </c>
      <c r="O4" s="569" t="s">
        <v>253</v>
      </c>
      <c r="P4" s="569" t="s">
        <v>254</v>
      </c>
      <c r="Q4" s="569" t="s">
        <v>255</v>
      </c>
      <c r="R4" s="569" t="s">
        <v>256</v>
      </c>
      <c r="S4" s="569" t="s">
        <v>257</v>
      </c>
      <c r="T4" s="569" t="s">
        <v>258</v>
      </c>
      <c r="U4" s="569" t="s">
        <v>259</v>
      </c>
      <c r="V4" s="569" t="s">
        <v>260</v>
      </c>
      <c r="W4" s="570" t="s">
        <v>261</v>
      </c>
      <c r="X4" s="1137" t="s">
        <v>291</v>
      </c>
      <c r="Y4" s="569" t="s">
        <v>279</v>
      </c>
    </row>
    <row r="5" spans="1:25" ht="15.5">
      <c r="A5" s="881" t="s">
        <v>126</v>
      </c>
      <c r="B5" s="67" t="s">
        <v>127</v>
      </c>
      <c r="C5" s="63">
        <v>3.3</v>
      </c>
      <c r="D5" s="63">
        <v>3.2</v>
      </c>
      <c r="E5" s="63">
        <v>2.8</v>
      </c>
      <c r="F5" s="63">
        <v>3.1</v>
      </c>
      <c r="G5" s="63">
        <v>2.9</v>
      </c>
      <c r="H5" s="63">
        <v>3.3</v>
      </c>
      <c r="I5" s="63">
        <v>3.7</v>
      </c>
      <c r="J5" s="64">
        <v>3.3</v>
      </c>
      <c r="K5" s="62">
        <v>4.8</v>
      </c>
      <c r="L5" s="63">
        <v>4.2</v>
      </c>
      <c r="M5" s="191">
        <v>4.2</v>
      </c>
      <c r="N5" s="191">
        <v>4.2</v>
      </c>
      <c r="O5" s="191">
        <v>4</v>
      </c>
      <c r="P5" s="191">
        <v>3.7</v>
      </c>
      <c r="Q5" s="191">
        <v>3.9</v>
      </c>
      <c r="R5" s="191">
        <v>3.7</v>
      </c>
      <c r="S5" s="191">
        <v>4.2</v>
      </c>
      <c r="T5" s="191">
        <v>3.8</v>
      </c>
      <c r="U5" s="191">
        <v>3.8</v>
      </c>
      <c r="V5" s="191">
        <v>4</v>
      </c>
      <c r="W5" s="273">
        <v>4</v>
      </c>
      <c r="X5" s="274">
        <v>3.6</v>
      </c>
      <c r="Y5" s="191">
        <v>2.5</v>
      </c>
    </row>
    <row r="6" spans="1:25" ht="15.5">
      <c r="A6" s="883" t="s">
        <v>126</v>
      </c>
      <c r="B6" s="69" t="s">
        <v>128</v>
      </c>
      <c r="C6" s="63">
        <v>18.899999999999999</v>
      </c>
      <c r="D6" s="63">
        <v>18.5</v>
      </c>
      <c r="E6" s="63">
        <v>18.899999999999999</v>
      </c>
      <c r="F6" s="63">
        <v>18.8</v>
      </c>
      <c r="G6" s="63">
        <v>18.899999999999999</v>
      </c>
      <c r="H6" s="63">
        <v>18.7</v>
      </c>
      <c r="I6" s="63">
        <v>20</v>
      </c>
      <c r="J6" s="64">
        <v>19.600000000000001</v>
      </c>
      <c r="K6" s="62">
        <v>18.2</v>
      </c>
      <c r="L6" s="63">
        <v>18.899999999999999</v>
      </c>
      <c r="M6" s="191">
        <v>20.2</v>
      </c>
      <c r="N6" s="191">
        <v>19.899999999999999</v>
      </c>
      <c r="O6" s="191">
        <v>20.5</v>
      </c>
      <c r="P6" s="191">
        <v>18.8</v>
      </c>
      <c r="Q6" s="191">
        <v>19.3</v>
      </c>
      <c r="R6" s="191">
        <v>19.5</v>
      </c>
      <c r="S6" s="191">
        <v>19.5</v>
      </c>
      <c r="T6" s="191">
        <v>19.399999999999999</v>
      </c>
      <c r="U6" s="191">
        <v>19</v>
      </c>
      <c r="V6" s="191">
        <v>20</v>
      </c>
      <c r="W6" s="273">
        <v>19.7</v>
      </c>
      <c r="X6" s="274">
        <v>16</v>
      </c>
      <c r="Y6" s="191">
        <v>17.899999999999999</v>
      </c>
    </row>
    <row r="7" spans="1:25" ht="15.5">
      <c r="A7" s="883" t="s">
        <v>126</v>
      </c>
      <c r="B7" s="69" t="s">
        <v>129</v>
      </c>
      <c r="C7" s="63">
        <v>13.6</v>
      </c>
      <c r="D7" s="63">
        <v>13.4</v>
      </c>
      <c r="E7" s="63">
        <v>14.3</v>
      </c>
      <c r="F7" s="63">
        <v>14.2</v>
      </c>
      <c r="G7" s="63">
        <v>13.9</v>
      </c>
      <c r="H7" s="63">
        <v>14.3</v>
      </c>
      <c r="I7" s="63">
        <v>13.1</v>
      </c>
      <c r="J7" s="64">
        <v>13.3</v>
      </c>
      <c r="K7" s="62">
        <v>13.6</v>
      </c>
      <c r="L7" s="63">
        <v>13</v>
      </c>
      <c r="M7" s="191">
        <v>13.6</v>
      </c>
      <c r="N7" s="191">
        <v>13.3</v>
      </c>
      <c r="O7" s="191">
        <v>12.7</v>
      </c>
      <c r="P7" s="191">
        <v>13.1</v>
      </c>
      <c r="Q7" s="191">
        <v>12.6</v>
      </c>
      <c r="R7" s="191">
        <v>13.2</v>
      </c>
      <c r="S7" s="191">
        <v>13.1</v>
      </c>
      <c r="T7" s="191">
        <v>13.1</v>
      </c>
      <c r="U7" s="191">
        <v>12.9</v>
      </c>
      <c r="V7" s="191">
        <v>12.7</v>
      </c>
      <c r="W7" s="273">
        <v>12.7</v>
      </c>
      <c r="X7" s="274">
        <v>16.100000000000001</v>
      </c>
      <c r="Y7" s="191">
        <v>14.6</v>
      </c>
    </row>
    <row r="8" spans="1:25" ht="15.5">
      <c r="A8" s="883" t="s">
        <v>126</v>
      </c>
      <c r="B8" s="69" t="s">
        <v>130</v>
      </c>
      <c r="C8" s="63">
        <v>15.3</v>
      </c>
      <c r="D8" s="63">
        <v>15</v>
      </c>
      <c r="E8" s="63">
        <v>15.6</v>
      </c>
      <c r="F8" s="63">
        <v>15.7</v>
      </c>
      <c r="G8" s="63">
        <v>15.6</v>
      </c>
      <c r="H8" s="63">
        <v>15.2</v>
      </c>
      <c r="I8" s="63">
        <v>15.1</v>
      </c>
      <c r="J8" s="64">
        <v>15</v>
      </c>
      <c r="K8" s="62">
        <v>15.5</v>
      </c>
      <c r="L8" s="63">
        <v>14.9</v>
      </c>
      <c r="M8" s="191">
        <v>15.2</v>
      </c>
      <c r="N8" s="191">
        <v>15.5</v>
      </c>
      <c r="O8" s="191">
        <v>14.6</v>
      </c>
      <c r="P8" s="191">
        <v>15.2</v>
      </c>
      <c r="Q8" s="191">
        <v>15.1</v>
      </c>
      <c r="R8" s="191">
        <v>14.8</v>
      </c>
      <c r="S8" s="191">
        <v>15.5</v>
      </c>
      <c r="T8" s="191">
        <v>14.5</v>
      </c>
      <c r="U8" s="191">
        <v>14.8</v>
      </c>
      <c r="V8" s="191">
        <v>15.3</v>
      </c>
      <c r="W8" s="273">
        <v>15.9</v>
      </c>
      <c r="X8" s="274">
        <v>20</v>
      </c>
      <c r="Y8" s="191">
        <v>16.5</v>
      </c>
    </row>
    <row r="9" spans="1:25" ht="15.5">
      <c r="A9" s="883" t="s">
        <v>126</v>
      </c>
      <c r="B9" s="69" t="s">
        <v>131</v>
      </c>
      <c r="C9" s="63">
        <v>17.399999999999999</v>
      </c>
      <c r="D9" s="63">
        <v>17.3</v>
      </c>
      <c r="E9" s="63">
        <v>17.8</v>
      </c>
      <c r="F9" s="63">
        <v>17.8</v>
      </c>
      <c r="G9" s="63">
        <v>17.5</v>
      </c>
      <c r="H9" s="63">
        <v>18</v>
      </c>
      <c r="I9" s="63">
        <v>17</v>
      </c>
      <c r="J9" s="64">
        <v>17.3</v>
      </c>
      <c r="K9" s="62">
        <v>16.5</v>
      </c>
      <c r="L9" s="63">
        <v>16.399999999999999</v>
      </c>
      <c r="M9" s="191">
        <v>15.9</v>
      </c>
      <c r="N9" s="191">
        <v>15.8</v>
      </c>
      <c r="O9" s="191">
        <v>16.5</v>
      </c>
      <c r="P9" s="191">
        <v>17.899999999999999</v>
      </c>
      <c r="Q9" s="191">
        <v>17.399999999999999</v>
      </c>
      <c r="R9" s="191">
        <v>17.100000000000001</v>
      </c>
      <c r="S9" s="191">
        <v>17.7</v>
      </c>
      <c r="T9" s="191">
        <v>17.3</v>
      </c>
      <c r="U9" s="191">
        <v>18</v>
      </c>
      <c r="V9" s="191">
        <v>17.399999999999999</v>
      </c>
      <c r="W9" s="273">
        <v>17.7</v>
      </c>
      <c r="X9" s="274">
        <v>19.399999999999999</v>
      </c>
      <c r="Y9" s="191">
        <v>17.600000000000001</v>
      </c>
    </row>
    <row r="10" spans="1:25" ht="15.5">
      <c r="A10" s="883" t="s">
        <v>126</v>
      </c>
      <c r="B10" s="69" t="s">
        <v>132</v>
      </c>
      <c r="C10" s="63">
        <v>14.5</v>
      </c>
      <c r="D10" s="63">
        <v>15.5</v>
      </c>
      <c r="E10" s="63">
        <v>15.7</v>
      </c>
      <c r="F10" s="63">
        <v>15.5</v>
      </c>
      <c r="G10" s="63">
        <v>16</v>
      </c>
      <c r="H10" s="63">
        <v>15.5</v>
      </c>
      <c r="I10" s="63">
        <v>16.3</v>
      </c>
      <c r="J10" s="64">
        <v>16.3</v>
      </c>
      <c r="K10" s="62">
        <v>15.3</v>
      </c>
      <c r="L10" s="63">
        <v>15.6</v>
      </c>
      <c r="M10" s="191">
        <v>15.4</v>
      </c>
      <c r="N10" s="191">
        <v>15.8</v>
      </c>
      <c r="O10" s="191">
        <v>16.3</v>
      </c>
      <c r="P10" s="191">
        <v>16.600000000000001</v>
      </c>
      <c r="Q10" s="191">
        <v>16.5</v>
      </c>
      <c r="R10" s="191">
        <v>16.3</v>
      </c>
      <c r="S10" s="191">
        <v>15.4</v>
      </c>
      <c r="T10" s="191">
        <v>16.3</v>
      </c>
      <c r="U10" s="191">
        <v>16.899999999999999</v>
      </c>
      <c r="V10" s="191">
        <v>16.8</v>
      </c>
      <c r="W10" s="273">
        <v>15.9</v>
      </c>
      <c r="X10" s="276">
        <v>14.6</v>
      </c>
      <c r="Y10" s="191">
        <v>15.9</v>
      </c>
    </row>
    <row r="11" spans="1:25" ht="15.5">
      <c r="A11" s="882" t="s">
        <v>126</v>
      </c>
      <c r="B11" s="730" t="s">
        <v>133</v>
      </c>
      <c r="C11" s="731">
        <v>16.899999999999999</v>
      </c>
      <c r="D11" s="731">
        <v>17.100000000000001</v>
      </c>
      <c r="E11" s="731">
        <v>15.1</v>
      </c>
      <c r="F11" s="731">
        <v>14.9</v>
      </c>
      <c r="G11" s="731">
        <v>15.3</v>
      </c>
      <c r="H11" s="731">
        <v>15</v>
      </c>
      <c r="I11" s="731">
        <v>14.9</v>
      </c>
      <c r="J11" s="732">
        <v>15.2</v>
      </c>
      <c r="K11" s="733">
        <v>16.100000000000001</v>
      </c>
      <c r="L11" s="731">
        <v>17</v>
      </c>
      <c r="M11" s="677">
        <v>15.7</v>
      </c>
      <c r="N11" s="677">
        <v>15.5</v>
      </c>
      <c r="O11" s="677">
        <v>15.3</v>
      </c>
      <c r="P11" s="677">
        <v>14.8</v>
      </c>
      <c r="Q11" s="677">
        <v>15.2</v>
      </c>
      <c r="R11" s="677">
        <v>15.5</v>
      </c>
      <c r="S11" s="677">
        <v>14.7</v>
      </c>
      <c r="T11" s="677">
        <v>15.7</v>
      </c>
      <c r="U11" s="677">
        <v>14.6</v>
      </c>
      <c r="V11" s="677">
        <v>13.8</v>
      </c>
      <c r="W11" s="734">
        <v>14.2</v>
      </c>
      <c r="X11" s="735">
        <v>10.3</v>
      </c>
      <c r="Y11" s="677">
        <v>14.9</v>
      </c>
    </row>
    <row r="12" spans="1:25" ht="15.5">
      <c r="A12" s="761" t="s">
        <v>126</v>
      </c>
      <c r="B12" s="742" t="s">
        <v>241</v>
      </c>
      <c r="C12" s="743">
        <v>20380</v>
      </c>
      <c r="D12" s="743">
        <v>22130</v>
      </c>
      <c r="E12" s="743">
        <v>22410</v>
      </c>
      <c r="F12" s="743">
        <v>21200</v>
      </c>
      <c r="G12" s="743">
        <v>20620</v>
      </c>
      <c r="H12" s="743">
        <v>21050</v>
      </c>
      <c r="I12" s="743">
        <v>19600</v>
      </c>
      <c r="J12" s="744">
        <v>19900</v>
      </c>
      <c r="K12" s="743">
        <v>16210</v>
      </c>
      <c r="L12" s="743">
        <v>16070</v>
      </c>
      <c r="M12" s="745">
        <v>15000</v>
      </c>
      <c r="N12" s="745">
        <v>12830</v>
      </c>
      <c r="O12" s="745">
        <v>13940</v>
      </c>
      <c r="P12" s="745">
        <v>15410</v>
      </c>
      <c r="Q12" s="745">
        <v>15890</v>
      </c>
      <c r="R12" s="745">
        <v>15550</v>
      </c>
      <c r="S12" s="745">
        <v>14640</v>
      </c>
      <c r="T12" s="745">
        <v>15050</v>
      </c>
      <c r="U12" s="745">
        <v>14480</v>
      </c>
      <c r="V12" s="745">
        <v>13820</v>
      </c>
      <c r="W12" s="746">
        <v>14230</v>
      </c>
      <c r="X12" s="745">
        <v>2880</v>
      </c>
      <c r="Y12" s="745">
        <v>13400</v>
      </c>
    </row>
    <row r="13" spans="1:25" ht="15.5">
      <c r="A13" s="760" t="s">
        <v>134</v>
      </c>
      <c r="B13" s="728" t="s">
        <v>165</v>
      </c>
      <c r="C13" s="736">
        <v>10.4</v>
      </c>
      <c r="D13" s="736">
        <v>9.9</v>
      </c>
      <c r="E13" s="736">
        <v>8.6999999999999993</v>
      </c>
      <c r="F13" s="736">
        <v>9.4</v>
      </c>
      <c r="G13" s="736">
        <v>10.1</v>
      </c>
      <c r="H13" s="736">
        <v>10.6</v>
      </c>
      <c r="I13" s="736">
        <v>11.6</v>
      </c>
      <c r="J13" s="737">
        <v>10</v>
      </c>
      <c r="K13" s="738">
        <v>11</v>
      </c>
      <c r="L13" s="736">
        <v>9.6999999999999993</v>
      </c>
      <c r="M13" s="739">
        <v>9.8000000000000007</v>
      </c>
      <c r="N13" s="739">
        <v>9.8000000000000007</v>
      </c>
      <c r="O13" s="739">
        <v>10.3</v>
      </c>
      <c r="P13" s="739">
        <v>9.8000000000000007</v>
      </c>
      <c r="Q13" s="739">
        <v>8.4</v>
      </c>
      <c r="R13" s="739">
        <v>8.9</v>
      </c>
      <c r="S13" s="739">
        <v>7.7</v>
      </c>
      <c r="T13" s="739">
        <v>9.1999999999999993</v>
      </c>
      <c r="U13" s="739">
        <v>9</v>
      </c>
      <c r="V13" s="739">
        <v>10.8</v>
      </c>
      <c r="W13" s="740">
        <v>9.3000000000000007</v>
      </c>
      <c r="X13" s="741">
        <v>10.3</v>
      </c>
      <c r="Y13" s="739">
        <v>11.4</v>
      </c>
    </row>
    <row r="14" spans="1:25" ht="15.5">
      <c r="A14" s="68" t="s">
        <v>134</v>
      </c>
      <c r="B14" s="67" t="s">
        <v>135</v>
      </c>
      <c r="C14" s="63">
        <v>18</v>
      </c>
      <c r="D14" s="63">
        <v>16.2</v>
      </c>
      <c r="E14" s="63">
        <v>18.3</v>
      </c>
      <c r="F14" s="63">
        <v>18.600000000000001</v>
      </c>
      <c r="G14" s="63">
        <v>19</v>
      </c>
      <c r="H14" s="63">
        <v>18.899999999999999</v>
      </c>
      <c r="I14" s="63">
        <v>16.600000000000001</v>
      </c>
      <c r="J14" s="64">
        <v>17.600000000000001</v>
      </c>
      <c r="K14" s="62">
        <v>18.899999999999999</v>
      </c>
      <c r="L14" s="63">
        <v>17.399999999999999</v>
      </c>
      <c r="M14" s="191">
        <v>19.399999999999999</v>
      </c>
      <c r="N14" s="191">
        <v>20.399999999999999</v>
      </c>
      <c r="O14" s="191">
        <v>19.100000000000001</v>
      </c>
      <c r="P14" s="191">
        <v>18.5</v>
      </c>
      <c r="Q14" s="191">
        <v>18.5</v>
      </c>
      <c r="R14" s="191">
        <v>20.399999999999999</v>
      </c>
      <c r="S14" s="191">
        <v>19.399999999999999</v>
      </c>
      <c r="T14" s="191">
        <v>19.899999999999999</v>
      </c>
      <c r="U14" s="191">
        <v>19.100000000000001</v>
      </c>
      <c r="V14" s="191">
        <v>18.600000000000001</v>
      </c>
      <c r="W14" s="273">
        <v>20.6</v>
      </c>
      <c r="X14" s="274">
        <v>27.2</v>
      </c>
      <c r="Y14" s="191">
        <v>21.4</v>
      </c>
    </row>
    <row r="15" spans="1:25" ht="15.5">
      <c r="A15" s="68" t="s">
        <v>134</v>
      </c>
      <c r="B15" s="67" t="s">
        <v>130</v>
      </c>
      <c r="C15" s="63">
        <v>21.3</v>
      </c>
      <c r="D15" s="63">
        <v>21.9</v>
      </c>
      <c r="E15" s="63">
        <v>22.5</v>
      </c>
      <c r="F15" s="63">
        <v>22.4</v>
      </c>
      <c r="G15" s="63">
        <v>21.2</v>
      </c>
      <c r="H15" s="63">
        <v>21.6</v>
      </c>
      <c r="I15" s="63">
        <v>23.1</v>
      </c>
      <c r="J15" s="64">
        <v>23.4</v>
      </c>
      <c r="K15" s="62">
        <v>21.8</v>
      </c>
      <c r="L15" s="63">
        <v>22.9</v>
      </c>
      <c r="M15" s="191">
        <v>23.2</v>
      </c>
      <c r="N15" s="191">
        <v>22.7</v>
      </c>
      <c r="O15" s="191">
        <v>23.9</v>
      </c>
      <c r="P15" s="191">
        <v>23.6</v>
      </c>
      <c r="Q15" s="191">
        <v>24.7</v>
      </c>
      <c r="R15" s="191">
        <v>25.1</v>
      </c>
      <c r="S15" s="191">
        <v>24.9</v>
      </c>
      <c r="T15" s="191">
        <v>24.2</v>
      </c>
      <c r="U15" s="191">
        <v>24.5</v>
      </c>
      <c r="V15" s="191">
        <v>22.8</v>
      </c>
      <c r="W15" s="273">
        <v>23.8</v>
      </c>
      <c r="X15" s="274">
        <v>29.2</v>
      </c>
      <c r="Y15" s="191">
        <v>22.1</v>
      </c>
    </row>
    <row r="16" spans="1:25" ht="15.5">
      <c r="A16" s="68" t="s">
        <v>134</v>
      </c>
      <c r="B16" s="67" t="s">
        <v>131</v>
      </c>
      <c r="C16" s="63">
        <v>18.8</v>
      </c>
      <c r="D16" s="63">
        <v>19.2</v>
      </c>
      <c r="E16" s="63">
        <v>20.2</v>
      </c>
      <c r="F16" s="63">
        <v>19.5</v>
      </c>
      <c r="G16" s="63">
        <v>19.7</v>
      </c>
      <c r="H16" s="63">
        <v>18.8</v>
      </c>
      <c r="I16" s="63">
        <v>18.100000000000001</v>
      </c>
      <c r="J16" s="64">
        <v>19.8</v>
      </c>
      <c r="K16" s="62">
        <v>16.5</v>
      </c>
      <c r="L16" s="63">
        <v>18.100000000000001</v>
      </c>
      <c r="M16" s="191">
        <v>16.899999999999999</v>
      </c>
      <c r="N16" s="191">
        <v>18.2</v>
      </c>
      <c r="O16" s="191">
        <v>18.100000000000001</v>
      </c>
      <c r="P16" s="191">
        <v>18.399999999999999</v>
      </c>
      <c r="Q16" s="191">
        <v>19</v>
      </c>
      <c r="R16" s="191">
        <v>18.899999999999999</v>
      </c>
      <c r="S16" s="191">
        <v>18.5</v>
      </c>
      <c r="T16" s="191">
        <v>19.600000000000001</v>
      </c>
      <c r="U16" s="191">
        <v>17.2</v>
      </c>
      <c r="V16" s="191">
        <v>18.8</v>
      </c>
      <c r="W16" s="273">
        <v>18.600000000000001</v>
      </c>
      <c r="X16" s="274">
        <v>19.8</v>
      </c>
      <c r="Y16" s="191">
        <v>18.600000000000001</v>
      </c>
    </row>
    <row r="17" spans="1:25" ht="15.5">
      <c r="A17" s="68" t="s">
        <v>134</v>
      </c>
      <c r="B17" s="67" t="s">
        <v>132</v>
      </c>
      <c r="C17" s="63">
        <v>13.5</v>
      </c>
      <c r="D17" s="63">
        <v>14</v>
      </c>
      <c r="E17" s="63">
        <v>13.6</v>
      </c>
      <c r="F17" s="63">
        <v>14.1</v>
      </c>
      <c r="G17" s="63">
        <v>14.5</v>
      </c>
      <c r="H17" s="63">
        <v>13.5</v>
      </c>
      <c r="I17" s="63">
        <v>13.8</v>
      </c>
      <c r="J17" s="64">
        <v>14</v>
      </c>
      <c r="K17" s="62">
        <v>14.4</v>
      </c>
      <c r="L17" s="63">
        <v>13.3</v>
      </c>
      <c r="M17" s="191">
        <v>14.9</v>
      </c>
      <c r="N17" s="191">
        <v>14.2</v>
      </c>
      <c r="O17" s="191">
        <v>13.5</v>
      </c>
      <c r="P17" s="191">
        <v>14.1</v>
      </c>
      <c r="Q17" s="191">
        <v>13.6</v>
      </c>
      <c r="R17" s="191">
        <v>13.3</v>
      </c>
      <c r="S17" s="191">
        <v>14.1</v>
      </c>
      <c r="T17" s="191">
        <v>13.4</v>
      </c>
      <c r="U17" s="191">
        <v>14.6</v>
      </c>
      <c r="V17" s="191">
        <v>13.7</v>
      </c>
      <c r="W17" s="273">
        <v>14.2</v>
      </c>
      <c r="X17" s="277">
        <v>8.5</v>
      </c>
      <c r="Y17" s="191">
        <v>13</v>
      </c>
    </row>
    <row r="18" spans="1:25" ht="15.5">
      <c r="A18" s="763" t="s">
        <v>134</v>
      </c>
      <c r="B18" s="754" t="s">
        <v>133</v>
      </c>
      <c r="C18" s="755">
        <v>18</v>
      </c>
      <c r="D18" s="755">
        <v>18.8</v>
      </c>
      <c r="E18" s="755">
        <v>16.600000000000001</v>
      </c>
      <c r="F18" s="755">
        <v>15.9</v>
      </c>
      <c r="G18" s="755">
        <v>15.6</v>
      </c>
      <c r="H18" s="755">
        <v>16.7</v>
      </c>
      <c r="I18" s="755">
        <v>16.7</v>
      </c>
      <c r="J18" s="756">
        <v>15.3</v>
      </c>
      <c r="K18" s="757">
        <v>17.3</v>
      </c>
      <c r="L18" s="755">
        <v>18.7</v>
      </c>
      <c r="M18" s="758">
        <v>15.8</v>
      </c>
      <c r="N18" s="758">
        <v>14.7</v>
      </c>
      <c r="O18" s="758">
        <v>15.1</v>
      </c>
      <c r="P18" s="758">
        <v>15.7</v>
      </c>
      <c r="Q18" s="758">
        <v>15.8</v>
      </c>
      <c r="R18" s="758">
        <v>13.4</v>
      </c>
      <c r="S18" s="758">
        <v>15.4</v>
      </c>
      <c r="T18" s="758">
        <v>13.8</v>
      </c>
      <c r="U18" s="758">
        <v>15.7</v>
      </c>
      <c r="V18" s="758">
        <v>15.3</v>
      </c>
      <c r="W18" s="759">
        <v>13.6</v>
      </c>
      <c r="X18" s="735">
        <v>5</v>
      </c>
      <c r="Y18" s="758">
        <v>13.4</v>
      </c>
    </row>
    <row r="19" spans="1:25" ht="16" thickBot="1">
      <c r="A19" s="762" t="s">
        <v>134</v>
      </c>
      <c r="B19" s="747" t="s">
        <v>241</v>
      </c>
      <c r="C19" s="748">
        <v>6770</v>
      </c>
      <c r="D19" s="748">
        <v>6430</v>
      </c>
      <c r="E19" s="748">
        <v>6100</v>
      </c>
      <c r="F19" s="748">
        <v>5740</v>
      </c>
      <c r="G19" s="748">
        <v>6170</v>
      </c>
      <c r="H19" s="748">
        <v>6070</v>
      </c>
      <c r="I19" s="748">
        <v>5050</v>
      </c>
      <c r="J19" s="749">
        <v>5300</v>
      </c>
      <c r="K19" s="750">
        <v>4310</v>
      </c>
      <c r="L19" s="748">
        <v>4380</v>
      </c>
      <c r="M19" s="751">
        <v>3680</v>
      </c>
      <c r="N19" s="751">
        <v>3470</v>
      </c>
      <c r="O19" s="751">
        <v>3650</v>
      </c>
      <c r="P19" s="751">
        <v>4330</v>
      </c>
      <c r="Q19" s="751">
        <v>4290</v>
      </c>
      <c r="R19" s="751">
        <v>4380</v>
      </c>
      <c r="S19" s="751">
        <v>4070</v>
      </c>
      <c r="T19" s="751">
        <v>4000</v>
      </c>
      <c r="U19" s="751">
        <v>3850</v>
      </c>
      <c r="V19" s="751">
        <v>3970</v>
      </c>
      <c r="W19" s="752">
        <v>4220</v>
      </c>
      <c r="X19" s="753">
        <v>720</v>
      </c>
      <c r="Y19" s="751">
        <v>3550</v>
      </c>
    </row>
    <row r="20" spans="1:25" ht="12.65" customHeight="1"/>
    <row r="38" spans="2:25">
      <c r="B38" s="56"/>
      <c r="C38" s="56"/>
      <c r="D38" s="56"/>
      <c r="E38" s="56"/>
      <c r="F38" s="56"/>
      <c r="G38" s="56"/>
      <c r="H38" s="56"/>
      <c r="I38" s="56"/>
      <c r="J38" s="56"/>
      <c r="K38" s="66"/>
      <c r="L38" s="66"/>
      <c r="M38" s="66"/>
      <c r="N38" s="66"/>
      <c r="O38" s="66"/>
      <c r="P38" s="66"/>
      <c r="Q38" s="66"/>
      <c r="R38" s="66"/>
      <c r="S38" s="66"/>
      <c r="T38" s="66"/>
      <c r="U38" s="66"/>
      <c r="V38" s="66"/>
      <c r="W38" s="56"/>
      <c r="X38" s="56"/>
      <c r="Y38" s="56"/>
    </row>
    <row r="39" spans="2:25">
      <c r="B39" s="56"/>
      <c r="C39" s="56"/>
      <c r="D39" s="56"/>
      <c r="E39" s="56"/>
      <c r="F39" s="56"/>
      <c r="G39" s="56"/>
      <c r="H39" s="56"/>
      <c r="I39" s="56"/>
      <c r="J39" s="56"/>
      <c r="K39" s="66"/>
      <c r="L39" s="66"/>
      <c r="M39" s="66"/>
      <c r="N39" s="66"/>
      <c r="O39" s="66"/>
      <c r="P39" s="66"/>
      <c r="Q39" s="66"/>
      <c r="R39" s="66"/>
      <c r="S39" s="66"/>
      <c r="T39" s="66"/>
      <c r="U39" s="66"/>
      <c r="V39" s="66"/>
      <c r="W39" s="56"/>
      <c r="X39" s="56"/>
      <c r="Y39" s="56"/>
    </row>
    <row r="40" spans="2:25">
      <c r="B40" s="56"/>
      <c r="C40" s="56"/>
      <c r="D40" s="56"/>
      <c r="E40" s="56"/>
      <c r="F40" s="56"/>
      <c r="G40" s="56"/>
      <c r="H40" s="56"/>
      <c r="I40" s="56"/>
      <c r="J40" s="56"/>
      <c r="K40" s="66"/>
      <c r="L40" s="66"/>
      <c r="M40" s="66"/>
      <c r="N40" s="66"/>
      <c r="O40" s="66"/>
      <c r="P40" s="66"/>
      <c r="Q40" s="66"/>
      <c r="R40" s="66"/>
      <c r="S40" s="66"/>
      <c r="T40" s="66"/>
      <c r="U40" s="66"/>
      <c r="V40" s="66"/>
      <c r="W40" s="56"/>
      <c r="X40" s="56"/>
      <c r="Y40" s="56"/>
    </row>
    <row r="41" spans="2:25">
      <c r="B41" s="56"/>
      <c r="C41" s="56"/>
      <c r="D41" s="56"/>
      <c r="E41" s="56"/>
      <c r="F41" s="56"/>
      <c r="G41" s="56"/>
      <c r="H41" s="56"/>
      <c r="I41" s="56"/>
      <c r="J41" s="56"/>
      <c r="K41" s="66"/>
      <c r="L41" s="66"/>
      <c r="M41" s="66"/>
      <c r="N41" s="66"/>
      <c r="O41" s="66"/>
      <c r="P41" s="66"/>
      <c r="Q41" s="66"/>
      <c r="R41" s="66"/>
      <c r="S41" s="66"/>
      <c r="T41" s="66"/>
      <c r="U41" s="66"/>
      <c r="V41" s="66"/>
      <c r="W41" s="56"/>
      <c r="X41" s="56"/>
      <c r="Y41" s="56"/>
    </row>
    <row r="42" spans="2:25">
      <c r="B42" s="56"/>
      <c r="C42" s="56"/>
      <c r="D42" s="56"/>
      <c r="E42" s="56"/>
      <c r="F42" s="56"/>
      <c r="G42" s="56"/>
      <c r="H42" s="56"/>
      <c r="I42" s="56"/>
      <c r="J42" s="56"/>
      <c r="K42" s="66"/>
      <c r="L42" s="66"/>
      <c r="M42" s="66"/>
      <c r="N42" s="66"/>
      <c r="O42" s="66"/>
      <c r="P42" s="66"/>
      <c r="Q42" s="66"/>
      <c r="R42" s="66"/>
      <c r="S42" s="66"/>
      <c r="T42" s="66"/>
      <c r="U42" s="66"/>
      <c r="V42" s="66"/>
      <c r="W42" s="56"/>
      <c r="X42" s="56"/>
      <c r="Y42" s="56"/>
    </row>
    <row r="43" spans="2:25">
      <c r="B43" s="56"/>
      <c r="C43" s="56"/>
      <c r="D43" s="56"/>
      <c r="E43" s="56"/>
      <c r="F43" s="56"/>
      <c r="G43" s="56"/>
      <c r="H43" s="56"/>
      <c r="I43" s="56"/>
      <c r="J43" s="56"/>
      <c r="K43" s="66"/>
      <c r="L43" s="66"/>
      <c r="M43" s="66"/>
      <c r="N43" s="66"/>
      <c r="O43" s="66"/>
      <c r="P43" s="66"/>
      <c r="Q43" s="66"/>
      <c r="R43" s="66"/>
      <c r="S43" s="66"/>
      <c r="T43" s="66"/>
      <c r="U43" s="66"/>
      <c r="V43" s="66"/>
      <c r="W43" s="56"/>
      <c r="X43" s="56"/>
      <c r="Y43" s="56"/>
    </row>
    <row r="44" spans="2:25">
      <c r="B44" s="56"/>
      <c r="C44" s="56"/>
      <c r="D44" s="56"/>
      <c r="E44" s="56"/>
      <c r="F44" s="56"/>
      <c r="G44" s="56"/>
      <c r="H44" s="56"/>
      <c r="I44" s="56"/>
      <c r="J44" s="56"/>
      <c r="K44" s="66"/>
      <c r="L44" s="66"/>
      <c r="M44" s="66"/>
      <c r="N44" s="66"/>
      <c r="O44" s="66"/>
      <c r="P44" s="66"/>
      <c r="Q44" s="66"/>
      <c r="R44" s="66"/>
      <c r="S44" s="66"/>
      <c r="T44" s="66"/>
      <c r="U44" s="66"/>
      <c r="V44" s="66"/>
      <c r="W44" s="56"/>
      <c r="X44" s="56"/>
      <c r="Y44" s="56"/>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X13"/>
  <sheetViews>
    <sheetView workbookViewId="0"/>
  </sheetViews>
  <sheetFormatPr defaultRowHeight="12.5"/>
  <cols>
    <col min="1" max="1" width="21.54296875" style="111" customWidth="1"/>
    <col min="2" max="2" width="9.7265625" style="111" customWidth="1"/>
    <col min="3" max="3" width="9.81640625" style="111" customWidth="1"/>
    <col min="4" max="4" width="9.7265625" style="111" customWidth="1"/>
    <col min="5" max="5" width="9.54296875" style="111" customWidth="1"/>
    <col min="6" max="6" width="9.81640625" style="111" customWidth="1"/>
    <col min="7" max="8" width="9.453125" style="111" customWidth="1"/>
    <col min="9" max="9" width="9.81640625" style="111" customWidth="1"/>
    <col min="10" max="10" width="9.54296875" style="111" customWidth="1"/>
    <col min="11" max="11" width="10" style="111" customWidth="1"/>
    <col min="12" max="12" width="9.453125" style="111" customWidth="1"/>
    <col min="13" max="13" width="9.54296875" style="111" customWidth="1"/>
    <col min="14" max="14" width="9.453125" style="111" customWidth="1"/>
    <col min="15" max="15" width="10" style="111" customWidth="1"/>
    <col min="16" max="16" width="9.54296875" style="111" customWidth="1"/>
    <col min="17" max="17" width="9.81640625" style="111" customWidth="1"/>
    <col min="18" max="18" width="10.26953125" style="111" customWidth="1"/>
    <col min="19" max="19" width="9.54296875" style="111" customWidth="1"/>
    <col min="20" max="20" width="10.1796875" style="111" customWidth="1"/>
    <col min="21" max="23" width="9.453125" style="111" customWidth="1"/>
    <col min="24" max="24" width="10.453125" style="111" customWidth="1"/>
    <col min="25" max="16384" width="8.7265625" style="111"/>
  </cols>
  <sheetData>
    <row r="1" spans="1:24" ht="18.649999999999999" customHeight="1">
      <c r="A1" s="936" t="s">
        <v>474</v>
      </c>
      <c r="B1" s="584"/>
      <c r="C1" s="584"/>
      <c r="D1" s="584"/>
      <c r="E1" s="584"/>
      <c r="F1" s="584"/>
      <c r="G1" s="584"/>
      <c r="H1" s="584"/>
      <c r="I1" s="584"/>
      <c r="J1" s="584"/>
      <c r="K1" s="584"/>
      <c r="L1" s="584"/>
      <c r="M1" s="584"/>
      <c r="N1" s="584"/>
      <c r="O1" s="584"/>
      <c r="P1" s="584"/>
      <c r="Q1" s="584"/>
      <c r="R1" s="584"/>
      <c r="S1" s="584"/>
      <c r="T1" s="584"/>
      <c r="U1" s="585"/>
      <c r="V1" s="585"/>
    </row>
    <row r="2" spans="1:24" ht="18.649999999999999" customHeight="1">
      <c r="A2" s="884" t="s">
        <v>376</v>
      </c>
      <c r="B2" s="584"/>
      <c r="C2" s="584"/>
      <c r="D2" s="584"/>
      <c r="E2" s="584"/>
      <c r="F2" s="584"/>
      <c r="G2" s="584"/>
      <c r="H2" s="584"/>
      <c r="I2" s="584"/>
      <c r="J2" s="584"/>
      <c r="K2" s="584"/>
      <c r="L2" s="584"/>
      <c r="M2" s="584"/>
      <c r="N2" s="584"/>
      <c r="O2" s="584"/>
      <c r="P2" s="584"/>
      <c r="Q2" s="584"/>
      <c r="R2" s="584"/>
      <c r="S2" s="584"/>
      <c r="T2" s="584"/>
      <c r="U2" s="585"/>
      <c r="V2" s="585"/>
    </row>
    <row r="3" spans="1:24" ht="18.649999999999999" customHeight="1" thickBot="1">
      <c r="A3" s="578" t="s">
        <v>307</v>
      </c>
      <c r="B3" s="586"/>
      <c r="C3" s="586"/>
      <c r="D3" s="586"/>
      <c r="E3" s="586"/>
      <c r="F3" s="586"/>
      <c r="G3" s="586"/>
      <c r="H3" s="586"/>
      <c r="I3" s="587"/>
      <c r="J3" s="588"/>
      <c r="K3" s="586"/>
      <c r="L3" s="586"/>
      <c r="M3" s="586"/>
      <c r="N3" s="587"/>
      <c r="O3" s="588"/>
      <c r="P3" s="586"/>
      <c r="Q3" s="586"/>
      <c r="R3" s="586"/>
      <c r="S3" s="586"/>
      <c r="T3" s="586"/>
      <c r="U3" s="589"/>
      <c r="V3" s="590"/>
      <c r="W3" s="591"/>
      <c r="X3" s="592"/>
    </row>
    <row r="4" spans="1:24" ht="15.5">
      <c r="A4" s="765" t="s">
        <v>287</v>
      </c>
      <c r="B4" s="327" t="s">
        <v>273</v>
      </c>
      <c r="C4" s="327" t="s">
        <v>243</v>
      </c>
      <c r="D4" s="327" t="s">
        <v>244</v>
      </c>
      <c r="E4" s="327" t="s">
        <v>245</v>
      </c>
      <c r="F4" s="327" t="s">
        <v>246</v>
      </c>
      <c r="G4" s="327" t="s">
        <v>247</v>
      </c>
      <c r="H4" s="327" t="s">
        <v>248</v>
      </c>
      <c r="I4" s="328" t="s">
        <v>249</v>
      </c>
      <c r="J4" s="331" t="s">
        <v>290</v>
      </c>
      <c r="K4" s="327" t="s">
        <v>250</v>
      </c>
      <c r="L4" s="327" t="s">
        <v>251</v>
      </c>
      <c r="M4" s="327" t="s">
        <v>252</v>
      </c>
      <c r="N4" s="328" t="s">
        <v>253</v>
      </c>
      <c r="O4" s="331" t="s">
        <v>254</v>
      </c>
      <c r="P4" s="327" t="s">
        <v>255</v>
      </c>
      <c r="Q4" s="327" t="s">
        <v>256</v>
      </c>
      <c r="R4" s="327" t="s">
        <v>257</v>
      </c>
      <c r="S4" s="327" t="s">
        <v>258</v>
      </c>
      <c r="T4" s="327" t="s">
        <v>259</v>
      </c>
      <c r="U4" s="327" t="s">
        <v>260</v>
      </c>
      <c r="V4" s="328" t="s">
        <v>261</v>
      </c>
      <c r="W4" s="885" t="s">
        <v>291</v>
      </c>
      <c r="X4" s="327" t="s">
        <v>279</v>
      </c>
    </row>
    <row r="5" spans="1:24" ht="15.5">
      <c r="A5" s="69" t="s">
        <v>136</v>
      </c>
      <c r="B5" s="63">
        <v>14.1</v>
      </c>
      <c r="C5" s="63">
        <v>13.2</v>
      </c>
      <c r="D5" s="63">
        <v>14</v>
      </c>
      <c r="E5" s="63">
        <v>14.4</v>
      </c>
      <c r="F5" s="63">
        <v>13.4</v>
      </c>
      <c r="G5" s="63">
        <v>13.7</v>
      </c>
      <c r="H5" s="63">
        <v>13.6</v>
      </c>
      <c r="I5" s="64">
        <v>14.6</v>
      </c>
      <c r="J5" s="114">
        <v>14.1</v>
      </c>
      <c r="K5" s="115">
        <v>14.1</v>
      </c>
      <c r="L5" s="279">
        <v>14</v>
      </c>
      <c r="M5" s="279">
        <v>13.9</v>
      </c>
      <c r="N5" s="280">
        <v>14.9</v>
      </c>
      <c r="O5" s="281">
        <v>14.6</v>
      </c>
      <c r="P5" s="279">
        <v>14</v>
      </c>
      <c r="Q5" s="279">
        <v>14.1</v>
      </c>
      <c r="R5" s="279">
        <v>14.6</v>
      </c>
      <c r="S5" s="279">
        <v>14.2</v>
      </c>
      <c r="T5" s="279">
        <v>14.8</v>
      </c>
      <c r="U5" s="279">
        <v>14.3</v>
      </c>
      <c r="V5" s="280">
        <v>13.9</v>
      </c>
      <c r="W5" s="274">
        <v>14.1</v>
      </c>
      <c r="X5" s="279">
        <v>14</v>
      </c>
    </row>
    <row r="6" spans="1:24" ht="15.5">
      <c r="A6" s="69" t="s">
        <v>137</v>
      </c>
      <c r="B6" s="63">
        <v>13.8</v>
      </c>
      <c r="C6" s="63">
        <v>15.4</v>
      </c>
      <c r="D6" s="63">
        <v>15.5</v>
      </c>
      <c r="E6" s="63">
        <v>15</v>
      </c>
      <c r="F6" s="63">
        <v>14.3</v>
      </c>
      <c r="G6" s="63">
        <v>14.7</v>
      </c>
      <c r="H6" s="63">
        <v>14.1</v>
      </c>
      <c r="I6" s="64">
        <v>14.9</v>
      </c>
      <c r="J6" s="114">
        <v>14.9</v>
      </c>
      <c r="K6" s="115">
        <v>14.5</v>
      </c>
      <c r="L6" s="279">
        <v>14.5</v>
      </c>
      <c r="M6" s="279">
        <v>14.9</v>
      </c>
      <c r="N6" s="280">
        <v>15.2</v>
      </c>
      <c r="O6" s="281">
        <v>15.7</v>
      </c>
      <c r="P6" s="279">
        <v>15.3</v>
      </c>
      <c r="Q6" s="279">
        <v>14.7</v>
      </c>
      <c r="R6" s="279">
        <v>14.4</v>
      </c>
      <c r="S6" s="279">
        <v>15</v>
      </c>
      <c r="T6" s="279">
        <v>15.4</v>
      </c>
      <c r="U6" s="279">
        <v>14.2</v>
      </c>
      <c r="V6" s="280">
        <v>15.1</v>
      </c>
      <c r="W6" s="274">
        <v>14.7</v>
      </c>
      <c r="X6" s="279">
        <v>14.8</v>
      </c>
    </row>
    <row r="7" spans="1:24" ht="15.5">
      <c r="A7" s="69" t="s">
        <v>138</v>
      </c>
      <c r="B7" s="63">
        <v>14.4</v>
      </c>
      <c r="C7" s="63">
        <v>15.4</v>
      </c>
      <c r="D7" s="63">
        <v>15.6</v>
      </c>
      <c r="E7" s="63">
        <v>14.5</v>
      </c>
      <c r="F7" s="63">
        <v>14.6</v>
      </c>
      <c r="G7" s="63">
        <v>15.3</v>
      </c>
      <c r="H7" s="63">
        <v>15.7</v>
      </c>
      <c r="I7" s="64">
        <v>14.5</v>
      </c>
      <c r="J7" s="114">
        <v>15.3</v>
      </c>
      <c r="K7" s="115">
        <v>14.8</v>
      </c>
      <c r="L7" s="279">
        <v>14.9</v>
      </c>
      <c r="M7" s="279">
        <v>14.8</v>
      </c>
      <c r="N7" s="280">
        <v>14.6</v>
      </c>
      <c r="O7" s="281">
        <v>15.5</v>
      </c>
      <c r="P7" s="279">
        <v>15.1</v>
      </c>
      <c r="Q7" s="279">
        <v>15.1</v>
      </c>
      <c r="R7" s="279">
        <v>14.8</v>
      </c>
      <c r="S7" s="279">
        <v>15.3</v>
      </c>
      <c r="T7" s="279">
        <v>15.6</v>
      </c>
      <c r="U7" s="279">
        <v>14.9</v>
      </c>
      <c r="V7" s="280">
        <v>14.2</v>
      </c>
      <c r="W7" s="274">
        <v>16</v>
      </c>
      <c r="X7" s="279">
        <v>14.4</v>
      </c>
    </row>
    <row r="8" spans="1:24" ht="15.5">
      <c r="A8" s="69" t="s">
        <v>139</v>
      </c>
      <c r="B8" s="63">
        <v>14.2</v>
      </c>
      <c r="C8" s="63">
        <v>16</v>
      </c>
      <c r="D8" s="63">
        <v>14.3</v>
      </c>
      <c r="E8" s="63">
        <v>15.6</v>
      </c>
      <c r="F8" s="63">
        <v>15.7</v>
      </c>
      <c r="G8" s="63">
        <v>15.7</v>
      </c>
      <c r="H8" s="63">
        <v>15.5</v>
      </c>
      <c r="I8" s="64">
        <v>13.9</v>
      </c>
      <c r="J8" s="114">
        <v>15.4</v>
      </c>
      <c r="K8" s="115">
        <v>14</v>
      </c>
      <c r="L8" s="279">
        <v>14.8</v>
      </c>
      <c r="M8" s="279">
        <v>15.2</v>
      </c>
      <c r="N8" s="280">
        <v>15.3</v>
      </c>
      <c r="O8" s="281">
        <v>15.3</v>
      </c>
      <c r="P8" s="279">
        <v>15.9</v>
      </c>
      <c r="Q8" s="279">
        <v>15.4</v>
      </c>
      <c r="R8" s="279">
        <v>15</v>
      </c>
      <c r="S8" s="279">
        <v>15.3</v>
      </c>
      <c r="T8" s="279">
        <v>14.6</v>
      </c>
      <c r="U8" s="279">
        <v>15.1</v>
      </c>
      <c r="V8" s="280">
        <v>14.7</v>
      </c>
      <c r="W8" s="274">
        <v>16.3</v>
      </c>
      <c r="X8" s="279">
        <v>14.6</v>
      </c>
    </row>
    <row r="9" spans="1:24" ht="15.5">
      <c r="A9" s="69" t="s">
        <v>140</v>
      </c>
      <c r="B9" s="63">
        <v>16.100000000000001</v>
      </c>
      <c r="C9" s="63">
        <v>15.8</v>
      </c>
      <c r="D9" s="63">
        <v>15.3</v>
      </c>
      <c r="E9" s="63">
        <v>16</v>
      </c>
      <c r="F9" s="63">
        <v>16</v>
      </c>
      <c r="G9" s="63">
        <v>16</v>
      </c>
      <c r="H9" s="63">
        <v>15.8</v>
      </c>
      <c r="I9" s="64">
        <v>17.2</v>
      </c>
      <c r="J9" s="114">
        <v>14.8</v>
      </c>
      <c r="K9" s="115">
        <v>15.9</v>
      </c>
      <c r="L9" s="279">
        <v>14.3</v>
      </c>
      <c r="M9" s="279">
        <v>15.9</v>
      </c>
      <c r="N9" s="280">
        <v>15.5</v>
      </c>
      <c r="O9" s="281">
        <v>15.1</v>
      </c>
      <c r="P9" s="279">
        <v>15.2</v>
      </c>
      <c r="Q9" s="279">
        <v>16.5</v>
      </c>
      <c r="R9" s="279">
        <v>15.7</v>
      </c>
      <c r="S9" s="279">
        <v>15.3</v>
      </c>
      <c r="T9" s="279">
        <v>16.2</v>
      </c>
      <c r="U9" s="279">
        <v>15.7</v>
      </c>
      <c r="V9" s="280">
        <v>15.6</v>
      </c>
      <c r="W9" s="274">
        <v>14.6</v>
      </c>
      <c r="X9" s="279">
        <v>15.4</v>
      </c>
    </row>
    <row r="10" spans="1:24" ht="15.5">
      <c r="A10" s="69" t="s">
        <v>141</v>
      </c>
      <c r="B10" s="63">
        <v>14.9</v>
      </c>
      <c r="C10" s="63">
        <v>13</v>
      </c>
      <c r="D10" s="63">
        <v>13.8</v>
      </c>
      <c r="E10" s="63">
        <v>12.8</v>
      </c>
      <c r="F10" s="63">
        <v>14.3</v>
      </c>
      <c r="G10" s="63">
        <v>13.5</v>
      </c>
      <c r="H10" s="63">
        <v>14.1</v>
      </c>
      <c r="I10" s="64">
        <v>12.8</v>
      </c>
      <c r="J10" s="114">
        <v>13.3</v>
      </c>
      <c r="K10" s="115">
        <v>14.8</v>
      </c>
      <c r="L10" s="279">
        <v>13.9</v>
      </c>
      <c r="M10" s="279">
        <v>13.2</v>
      </c>
      <c r="N10" s="280">
        <v>12.8</v>
      </c>
      <c r="O10" s="281">
        <v>12.5</v>
      </c>
      <c r="P10" s="279">
        <v>12.6</v>
      </c>
      <c r="Q10" s="279">
        <v>12.7</v>
      </c>
      <c r="R10" s="279">
        <v>13.9</v>
      </c>
      <c r="S10" s="279">
        <v>12.9</v>
      </c>
      <c r="T10" s="279">
        <v>12.2</v>
      </c>
      <c r="U10" s="279">
        <v>13.7</v>
      </c>
      <c r="V10" s="280">
        <v>13.3</v>
      </c>
      <c r="W10" s="274">
        <v>12.2</v>
      </c>
      <c r="X10" s="279">
        <v>14.6</v>
      </c>
    </row>
    <row r="11" spans="1:24" ht="15.5">
      <c r="A11" s="69" t="s">
        <v>142</v>
      </c>
      <c r="B11" s="63">
        <v>12.6</v>
      </c>
      <c r="C11" s="63">
        <v>11.1</v>
      </c>
      <c r="D11" s="63">
        <v>11.4</v>
      </c>
      <c r="E11" s="63">
        <v>11.7</v>
      </c>
      <c r="F11" s="63">
        <v>11.6</v>
      </c>
      <c r="G11" s="63">
        <v>11.1</v>
      </c>
      <c r="H11" s="63">
        <v>11.1</v>
      </c>
      <c r="I11" s="64">
        <v>12</v>
      </c>
      <c r="J11" s="114">
        <v>12.2</v>
      </c>
      <c r="K11" s="115">
        <v>11.7</v>
      </c>
      <c r="L11" s="279">
        <v>13.7</v>
      </c>
      <c r="M11" s="279">
        <v>12</v>
      </c>
      <c r="N11" s="280">
        <v>11.7</v>
      </c>
      <c r="O11" s="281">
        <v>11.4</v>
      </c>
      <c r="P11" s="279">
        <v>11.9</v>
      </c>
      <c r="Q11" s="279">
        <v>11.6</v>
      </c>
      <c r="R11" s="279">
        <v>11.6</v>
      </c>
      <c r="S11" s="279">
        <v>12</v>
      </c>
      <c r="T11" s="279">
        <v>11.2</v>
      </c>
      <c r="U11" s="279">
        <v>12.1</v>
      </c>
      <c r="V11" s="280">
        <v>12.1</v>
      </c>
      <c r="W11" s="274">
        <v>12.2</v>
      </c>
      <c r="X11" s="279">
        <v>12.2</v>
      </c>
    </row>
    <row r="12" spans="1:24" ht="16" thickBot="1">
      <c r="A12" s="764" t="s">
        <v>29</v>
      </c>
      <c r="B12" s="709">
        <v>28400</v>
      </c>
      <c r="C12" s="709">
        <v>28560</v>
      </c>
      <c r="D12" s="709">
        <v>28520</v>
      </c>
      <c r="E12" s="709">
        <v>26940</v>
      </c>
      <c r="F12" s="709">
        <v>26790</v>
      </c>
      <c r="G12" s="709">
        <v>27120</v>
      </c>
      <c r="H12" s="709">
        <v>24660</v>
      </c>
      <c r="I12" s="710">
        <v>25220</v>
      </c>
      <c r="J12" s="711">
        <v>20520</v>
      </c>
      <c r="K12" s="709">
        <v>20450</v>
      </c>
      <c r="L12" s="712">
        <v>18680</v>
      </c>
      <c r="M12" s="712">
        <v>16300</v>
      </c>
      <c r="N12" s="713">
        <v>17590</v>
      </c>
      <c r="O12" s="714">
        <v>19740</v>
      </c>
      <c r="P12" s="712">
        <v>20180</v>
      </c>
      <c r="Q12" s="712">
        <v>19930</v>
      </c>
      <c r="R12" s="712">
        <v>18710</v>
      </c>
      <c r="S12" s="712">
        <v>19050</v>
      </c>
      <c r="T12" s="712">
        <v>18330</v>
      </c>
      <c r="U12" s="712">
        <v>17790</v>
      </c>
      <c r="V12" s="713">
        <v>18450</v>
      </c>
      <c r="W12" s="714">
        <v>3600</v>
      </c>
      <c r="X12" s="712">
        <v>16560</v>
      </c>
    </row>
    <row r="13" spans="1:24" ht="12.65" customHeight="1"/>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XFD49"/>
  <sheetViews>
    <sheetView zoomScaleNormal="100" workbookViewId="0">
      <pane xSplit="1" topLeftCell="B1" activePane="topRight" state="frozen"/>
      <selection activeCell="E23" sqref="E23"/>
      <selection pane="topRight"/>
    </sheetView>
  </sheetViews>
  <sheetFormatPr defaultColWidth="9.1796875" defaultRowHeight="12.5"/>
  <cols>
    <col min="1" max="1" width="22" style="31" customWidth="1"/>
    <col min="2" max="10" width="10.453125" style="31" customWidth="1"/>
    <col min="11" max="11" width="10.54296875" style="31" customWidth="1"/>
    <col min="12" max="12" width="10" style="31" customWidth="1"/>
    <col min="13" max="15" width="9.54296875" style="31" bestFit="1" customWidth="1"/>
    <col min="16" max="16" width="10.54296875" style="31" bestFit="1" customWidth="1"/>
    <col min="17" max="17" width="10.453125" style="31" bestFit="1" customWidth="1"/>
    <col min="18" max="20" width="9.54296875" style="31" bestFit="1" customWidth="1"/>
    <col min="21" max="21" width="9.453125" style="31" bestFit="1" customWidth="1"/>
    <col min="22" max="22" width="9.1796875" style="31"/>
    <col min="23" max="23" width="9.7265625" style="31" customWidth="1"/>
    <col min="24" max="24" width="9.453125" style="31" customWidth="1"/>
    <col min="25" max="25" width="9.26953125" style="31" bestFit="1" customWidth="1"/>
    <col min="26" max="29" width="10" style="31" bestFit="1" customWidth="1"/>
    <col min="30" max="30" width="11" style="31" bestFit="1" customWidth="1"/>
    <col min="31" max="35" width="10" style="31" bestFit="1" customWidth="1"/>
    <col min="36" max="36" width="9.26953125" style="31" bestFit="1" customWidth="1"/>
    <col min="37" max="16384" width="9.1796875" style="31"/>
  </cols>
  <sheetData>
    <row r="1" spans="1:36" ht="18">
      <c r="A1" s="924" t="s">
        <v>437</v>
      </c>
      <c r="B1" s="593"/>
      <c r="C1" s="593"/>
      <c r="D1" s="593"/>
      <c r="E1" s="593"/>
      <c r="F1" s="593"/>
      <c r="G1" s="593"/>
      <c r="H1" s="593"/>
      <c r="I1" s="593"/>
      <c r="J1" s="593"/>
      <c r="K1" s="593"/>
      <c r="L1" s="593"/>
      <c r="M1" s="593"/>
      <c r="N1" s="593"/>
      <c r="O1" s="593"/>
      <c r="P1" s="593"/>
      <c r="Q1" s="593"/>
      <c r="R1" s="593"/>
      <c r="S1" s="593"/>
      <c r="T1" s="594"/>
      <c r="U1" s="595"/>
      <c r="V1" s="595"/>
      <c r="W1" s="596"/>
      <c r="X1" s="597"/>
      <c r="Y1" s="35"/>
    </row>
    <row r="2" spans="1:36" ht="17.5">
      <c r="A2" s="884" t="s">
        <v>376</v>
      </c>
      <c r="B2" s="598"/>
      <c r="C2" s="598"/>
      <c r="D2" s="598"/>
      <c r="E2" s="598"/>
      <c r="F2" s="598"/>
      <c r="G2" s="598"/>
      <c r="H2" s="598"/>
      <c r="I2" s="598"/>
      <c r="J2" s="598"/>
      <c r="K2" s="598"/>
      <c r="L2" s="598"/>
      <c r="M2" s="598"/>
      <c r="N2" s="598"/>
      <c r="O2" s="598"/>
      <c r="P2" s="598"/>
      <c r="Q2" s="598"/>
      <c r="R2" s="598"/>
      <c r="S2" s="598"/>
      <c r="T2" s="599"/>
      <c r="U2" s="600"/>
      <c r="V2" s="601"/>
      <c r="W2" s="597"/>
      <c r="X2" s="597"/>
      <c r="Y2" s="35"/>
      <c r="AI2" s="37"/>
    </row>
    <row r="3" spans="1:36" ht="18" thickBot="1">
      <c r="A3" s="578" t="s">
        <v>307</v>
      </c>
      <c r="B3" s="598"/>
      <c r="C3" s="598"/>
      <c r="D3" s="598"/>
      <c r="E3" s="598"/>
      <c r="F3" s="598"/>
      <c r="G3" s="598"/>
      <c r="H3" s="598"/>
      <c r="I3" s="598"/>
      <c r="J3" s="598"/>
      <c r="K3" s="598"/>
      <c r="L3" s="598"/>
      <c r="M3" s="598"/>
      <c r="N3" s="598"/>
      <c r="O3" s="598"/>
      <c r="P3" s="598"/>
      <c r="Q3" s="598"/>
      <c r="R3" s="598"/>
      <c r="S3" s="598"/>
      <c r="T3" s="599"/>
      <c r="U3" s="600"/>
      <c r="V3" s="601"/>
      <c r="W3" s="597"/>
      <c r="X3" s="597"/>
      <c r="Y3" s="35"/>
      <c r="AI3" s="37"/>
    </row>
    <row r="4" spans="1:36" ht="15.5">
      <c r="A4" s="386" t="s">
        <v>293</v>
      </c>
      <c r="B4" s="428" t="s">
        <v>273</v>
      </c>
      <c r="C4" s="428" t="s">
        <v>243</v>
      </c>
      <c r="D4" s="428" t="s">
        <v>244</v>
      </c>
      <c r="E4" s="428" t="s">
        <v>245</v>
      </c>
      <c r="F4" s="428" t="s">
        <v>246</v>
      </c>
      <c r="G4" s="428" t="s">
        <v>247</v>
      </c>
      <c r="H4" s="428" t="s">
        <v>248</v>
      </c>
      <c r="I4" s="428" t="s">
        <v>249</v>
      </c>
      <c r="J4" s="428" t="s">
        <v>290</v>
      </c>
      <c r="K4" s="428" t="s">
        <v>250</v>
      </c>
      <c r="L4" s="428" t="s">
        <v>251</v>
      </c>
      <c r="M4" s="428" t="s">
        <v>252</v>
      </c>
      <c r="N4" s="428" t="s">
        <v>253</v>
      </c>
      <c r="O4" s="428" t="s">
        <v>254</v>
      </c>
      <c r="P4" s="363" t="s">
        <v>255</v>
      </c>
      <c r="Q4" s="363" t="s">
        <v>256</v>
      </c>
      <c r="R4" s="363" t="s">
        <v>257</v>
      </c>
      <c r="S4" s="363" t="s">
        <v>258</v>
      </c>
      <c r="T4" s="363" t="s">
        <v>259</v>
      </c>
      <c r="U4" s="363" t="s">
        <v>260</v>
      </c>
      <c r="V4" s="364" t="s">
        <v>261</v>
      </c>
      <c r="W4" s="429" t="s">
        <v>291</v>
      </c>
      <c r="X4" s="363" t="s">
        <v>279</v>
      </c>
      <c r="Y4" s="35"/>
      <c r="Z4" s="38"/>
      <c r="AA4" s="38"/>
      <c r="AB4" s="38"/>
      <c r="AC4" s="38"/>
      <c r="AD4" s="38"/>
      <c r="AI4" s="37"/>
    </row>
    <row r="5" spans="1:36" ht="15.5">
      <c r="A5" s="262" t="s">
        <v>143</v>
      </c>
      <c r="B5" s="795">
        <v>55.5</v>
      </c>
      <c r="C5" s="795">
        <v>58.3</v>
      </c>
      <c r="D5" s="795">
        <v>58.3</v>
      </c>
      <c r="E5" s="795">
        <v>59.3</v>
      </c>
      <c r="F5" s="795">
        <v>59.6</v>
      </c>
      <c r="G5" s="795">
        <v>59.7</v>
      </c>
      <c r="H5" s="795">
        <v>60.7</v>
      </c>
      <c r="I5" s="795">
        <v>60.5</v>
      </c>
      <c r="J5" s="795">
        <v>61.5</v>
      </c>
      <c r="K5" s="795">
        <v>60.2</v>
      </c>
      <c r="L5" s="44">
        <v>60.5</v>
      </c>
      <c r="M5" s="44">
        <v>61.5</v>
      </c>
      <c r="N5" s="44">
        <v>63.4</v>
      </c>
      <c r="O5" s="44">
        <v>64</v>
      </c>
      <c r="P5" s="44">
        <v>65.3</v>
      </c>
      <c r="Q5" s="44">
        <v>64.5</v>
      </c>
      <c r="R5" s="44">
        <v>64.7</v>
      </c>
      <c r="S5" s="44">
        <v>66.400000000000006</v>
      </c>
      <c r="T5" s="44">
        <v>65.599999999999994</v>
      </c>
      <c r="U5" s="44">
        <v>65.900000000000006</v>
      </c>
      <c r="V5" s="263">
        <v>65</v>
      </c>
      <c r="W5" s="187">
        <v>74.400000000000006</v>
      </c>
      <c r="X5" s="44">
        <v>67.2</v>
      </c>
      <c r="Y5" s="358"/>
      <c r="Z5" s="41"/>
      <c r="AA5" s="41"/>
      <c r="AB5" s="41"/>
      <c r="AC5" s="41"/>
      <c r="AD5" s="41"/>
      <c r="AE5" s="40"/>
      <c r="AF5" s="40"/>
      <c r="AG5" s="40"/>
      <c r="AH5" s="40"/>
    </row>
    <row r="6" spans="1:36" ht="15.5">
      <c r="A6" s="262" t="s">
        <v>144</v>
      </c>
      <c r="B6" s="795">
        <v>28.8</v>
      </c>
      <c r="C6" s="795">
        <v>27.7</v>
      </c>
      <c r="D6" s="795">
        <v>27.7</v>
      </c>
      <c r="E6" s="795">
        <v>27.4</v>
      </c>
      <c r="F6" s="795">
        <v>27.3</v>
      </c>
      <c r="G6" s="795">
        <v>26.7</v>
      </c>
      <c r="H6" s="795">
        <v>26.6</v>
      </c>
      <c r="I6" s="795">
        <v>26.8</v>
      </c>
      <c r="J6" s="795">
        <v>26.3</v>
      </c>
      <c r="K6" s="795">
        <v>27.1</v>
      </c>
      <c r="L6" s="44">
        <v>25.8</v>
      </c>
      <c r="M6" s="44">
        <v>25.8</v>
      </c>
      <c r="N6" s="44">
        <v>25.6</v>
      </c>
      <c r="O6" s="44">
        <v>25.4</v>
      </c>
      <c r="P6" s="44">
        <v>23.6</v>
      </c>
      <c r="Q6" s="44">
        <v>24.7</v>
      </c>
      <c r="R6" s="44">
        <v>25</v>
      </c>
      <c r="S6" s="44">
        <v>23.6</v>
      </c>
      <c r="T6" s="44">
        <v>23.7</v>
      </c>
      <c r="U6" s="44">
        <v>24</v>
      </c>
      <c r="V6" s="263">
        <v>24</v>
      </c>
      <c r="W6" s="187">
        <v>20.399999999999999</v>
      </c>
      <c r="X6" s="44">
        <v>24.5</v>
      </c>
      <c r="Y6" s="358"/>
      <c r="Z6" s="41"/>
      <c r="AA6" s="41"/>
      <c r="AB6" s="41"/>
      <c r="AC6" s="41"/>
      <c r="AD6" s="41"/>
      <c r="AE6" s="40"/>
      <c r="AF6" s="40"/>
      <c r="AG6" s="40"/>
      <c r="AH6" s="40"/>
    </row>
    <row r="7" spans="1:36" ht="15.5">
      <c r="A7" s="262" t="s">
        <v>145</v>
      </c>
      <c r="B7" s="795">
        <v>9.4</v>
      </c>
      <c r="C7" s="795">
        <v>8.4</v>
      </c>
      <c r="D7" s="795">
        <v>8.6</v>
      </c>
      <c r="E7" s="795">
        <v>8</v>
      </c>
      <c r="F7" s="795">
        <v>8</v>
      </c>
      <c r="G7" s="795">
        <v>8.6</v>
      </c>
      <c r="H7" s="795">
        <v>8</v>
      </c>
      <c r="I7" s="795">
        <v>8.1</v>
      </c>
      <c r="J7" s="795">
        <v>7.3</v>
      </c>
      <c r="K7" s="795">
        <v>7.4</v>
      </c>
      <c r="L7" s="44">
        <v>8.3000000000000007</v>
      </c>
      <c r="M7" s="44">
        <v>8.1</v>
      </c>
      <c r="N7" s="44">
        <v>6.8</v>
      </c>
      <c r="O7" s="44">
        <v>6.9</v>
      </c>
      <c r="P7" s="44">
        <v>7.1</v>
      </c>
      <c r="Q7" s="44">
        <v>6.9</v>
      </c>
      <c r="R7" s="44">
        <v>6.7</v>
      </c>
      <c r="S7" s="44">
        <v>6.2</v>
      </c>
      <c r="T7" s="44">
        <v>7</v>
      </c>
      <c r="U7" s="44">
        <v>6.1</v>
      </c>
      <c r="V7" s="263">
        <v>7</v>
      </c>
      <c r="W7" s="187">
        <v>3.8</v>
      </c>
      <c r="X7" s="44">
        <v>5.3</v>
      </c>
      <c r="Y7" s="358"/>
      <c r="Z7" s="41"/>
      <c r="AA7" s="41"/>
      <c r="AB7" s="41"/>
      <c r="AC7" s="41"/>
      <c r="AD7" s="41"/>
      <c r="AE7" s="40"/>
      <c r="AF7" s="40"/>
      <c r="AG7" s="40"/>
      <c r="AH7" s="40"/>
    </row>
    <row r="8" spans="1:36" ht="15.5">
      <c r="A8" s="262" t="s">
        <v>146</v>
      </c>
      <c r="B8" s="795">
        <v>4.5999999999999996</v>
      </c>
      <c r="C8" s="795">
        <v>4</v>
      </c>
      <c r="D8" s="795">
        <v>4.2</v>
      </c>
      <c r="E8" s="795">
        <v>3.9</v>
      </c>
      <c r="F8" s="795">
        <v>3.8</v>
      </c>
      <c r="G8" s="795">
        <v>3.9</v>
      </c>
      <c r="H8" s="795">
        <v>3.5</v>
      </c>
      <c r="I8" s="795">
        <v>3.5</v>
      </c>
      <c r="J8" s="795">
        <v>3.7</v>
      </c>
      <c r="K8" s="795">
        <v>3.9</v>
      </c>
      <c r="L8" s="44">
        <v>4.3</v>
      </c>
      <c r="M8" s="44">
        <v>3.2</v>
      </c>
      <c r="N8" s="44">
        <v>3.4</v>
      </c>
      <c r="O8" s="44">
        <v>2.8</v>
      </c>
      <c r="P8" s="44">
        <v>3</v>
      </c>
      <c r="Q8" s="44">
        <v>3</v>
      </c>
      <c r="R8" s="44">
        <v>3</v>
      </c>
      <c r="S8" s="44">
        <v>3</v>
      </c>
      <c r="T8" s="44">
        <v>2.8</v>
      </c>
      <c r="U8" s="44">
        <v>3.1</v>
      </c>
      <c r="V8" s="263">
        <v>3.1</v>
      </c>
      <c r="W8" s="187">
        <v>1.1000000000000001</v>
      </c>
      <c r="X8" s="44">
        <v>2.2000000000000002</v>
      </c>
      <c r="Y8" s="358"/>
      <c r="Z8" s="41"/>
      <c r="AA8" s="41"/>
      <c r="AB8" s="41"/>
      <c r="AC8" s="41"/>
      <c r="AD8" s="41"/>
      <c r="AE8" s="40"/>
      <c r="AF8" s="40"/>
      <c r="AG8" s="40"/>
      <c r="AH8" s="40"/>
    </row>
    <row r="9" spans="1:36" ht="15.5">
      <c r="A9" s="262" t="s">
        <v>147</v>
      </c>
      <c r="B9" s="795">
        <v>1.7</v>
      </c>
      <c r="C9" s="795">
        <v>1.6</v>
      </c>
      <c r="D9" s="795">
        <v>1.2</v>
      </c>
      <c r="E9" s="795">
        <v>1.3</v>
      </c>
      <c r="F9" s="795">
        <v>1.4</v>
      </c>
      <c r="G9" s="795">
        <v>1.1000000000000001</v>
      </c>
      <c r="H9" s="795">
        <v>1.1000000000000001</v>
      </c>
      <c r="I9" s="795">
        <v>1.1000000000000001</v>
      </c>
      <c r="J9" s="795">
        <v>1.2</v>
      </c>
      <c r="K9" s="795">
        <v>1.4</v>
      </c>
      <c r="L9" s="44">
        <v>1.1000000000000001</v>
      </c>
      <c r="M9" s="44">
        <v>1.3</v>
      </c>
      <c r="N9" s="44">
        <v>0.9</v>
      </c>
      <c r="O9" s="44">
        <v>0.9</v>
      </c>
      <c r="P9" s="44">
        <v>1.1000000000000001</v>
      </c>
      <c r="Q9" s="44">
        <v>0.8</v>
      </c>
      <c r="R9" s="44">
        <v>0.5</v>
      </c>
      <c r="S9" s="44">
        <v>0.8</v>
      </c>
      <c r="T9" s="44">
        <v>0.9</v>
      </c>
      <c r="U9" s="44">
        <v>1</v>
      </c>
      <c r="V9" s="263">
        <v>0.8</v>
      </c>
      <c r="W9" s="187">
        <v>0.3</v>
      </c>
      <c r="X9" s="44">
        <v>0.8</v>
      </c>
      <c r="Y9" s="358"/>
      <c r="Z9" s="41"/>
      <c r="AA9" s="41"/>
      <c r="AB9" s="41"/>
      <c r="AC9" s="41"/>
      <c r="AD9" s="41"/>
      <c r="AE9" s="40"/>
      <c r="AF9" s="40"/>
      <c r="AG9" s="40"/>
      <c r="AH9" s="40"/>
    </row>
    <row r="10" spans="1:36" ht="15.5">
      <c r="A10" s="262" t="s">
        <v>148</v>
      </c>
      <c r="B10" s="796">
        <v>1.69</v>
      </c>
      <c r="C10" s="796">
        <v>1.63</v>
      </c>
      <c r="D10" s="795">
        <v>1.62</v>
      </c>
      <c r="E10" s="796">
        <v>1.61</v>
      </c>
      <c r="F10" s="796">
        <v>1.6</v>
      </c>
      <c r="G10" s="796">
        <v>1.6</v>
      </c>
      <c r="H10" s="796">
        <v>1.58</v>
      </c>
      <c r="I10" s="796">
        <v>1.58</v>
      </c>
      <c r="J10" s="797">
        <v>1.57</v>
      </c>
      <c r="K10" s="797">
        <v>1.59</v>
      </c>
      <c r="L10" s="798">
        <v>1.6</v>
      </c>
      <c r="M10" s="798">
        <v>1.57</v>
      </c>
      <c r="N10" s="798">
        <v>1.53</v>
      </c>
      <c r="O10" s="798">
        <v>1.51</v>
      </c>
      <c r="P10" s="798">
        <v>1.51</v>
      </c>
      <c r="Q10" s="798">
        <v>1.51</v>
      </c>
      <c r="R10" s="798">
        <v>1.5</v>
      </c>
      <c r="S10" s="798">
        <v>1.48</v>
      </c>
      <c r="T10" s="798">
        <v>1.5</v>
      </c>
      <c r="U10" s="798">
        <v>1.5</v>
      </c>
      <c r="V10" s="263">
        <v>1.5</v>
      </c>
      <c r="W10" s="799">
        <v>1.3</v>
      </c>
      <c r="X10" s="798">
        <v>1.5</v>
      </c>
      <c r="Y10" s="34"/>
      <c r="Z10" s="33"/>
      <c r="AA10" s="33"/>
      <c r="AB10" s="33"/>
      <c r="AC10" s="33"/>
      <c r="AD10" s="33"/>
      <c r="AE10" s="33"/>
      <c r="AF10" s="33"/>
      <c r="AG10" s="33"/>
      <c r="AH10" s="33"/>
      <c r="AI10" s="32"/>
    </row>
    <row r="11" spans="1:36" ht="16" thickBot="1">
      <c r="A11" s="768" t="s">
        <v>29</v>
      </c>
      <c r="B11" s="800">
        <v>15310</v>
      </c>
      <c r="C11" s="800">
        <v>15130</v>
      </c>
      <c r="D11" s="800">
        <v>15250</v>
      </c>
      <c r="E11" s="800">
        <v>15050</v>
      </c>
      <c r="F11" s="800">
        <v>15110</v>
      </c>
      <c r="G11" s="800">
        <v>15040</v>
      </c>
      <c r="H11" s="800">
        <v>14400</v>
      </c>
      <c r="I11" s="800">
        <v>14790</v>
      </c>
      <c r="J11" s="800">
        <v>10370</v>
      </c>
      <c r="K11" s="800">
        <v>10330</v>
      </c>
      <c r="L11" s="686">
        <v>9660</v>
      </c>
      <c r="M11" s="686">
        <v>8330</v>
      </c>
      <c r="N11" s="686">
        <v>8880</v>
      </c>
      <c r="O11" s="686">
        <v>9830</v>
      </c>
      <c r="P11" s="686">
        <v>10200</v>
      </c>
      <c r="Q11" s="686">
        <v>9820</v>
      </c>
      <c r="R11" s="686">
        <v>9320</v>
      </c>
      <c r="S11" s="686">
        <v>9410</v>
      </c>
      <c r="T11" s="686">
        <v>9620</v>
      </c>
      <c r="U11" s="686">
        <v>9110</v>
      </c>
      <c r="V11" s="770">
        <v>9580</v>
      </c>
      <c r="W11" s="801">
        <v>1790</v>
      </c>
      <c r="X11" s="686">
        <v>8520</v>
      </c>
      <c r="Y11" s="430"/>
      <c r="Z11" s="120"/>
      <c r="AA11" s="120"/>
      <c r="AB11" s="120"/>
      <c r="AC11" s="120"/>
      <c r="AD11" s="120"/>
      <c r="AE11" s="120"/>
      <c r="AF11" s="120"/>
      <c r="AG11" s="120"/>
      <c r="AH11" s="120"/>
      <c r="AI11" s="32"/>
    </row>
    <row r="12" spans="1:36" ht="15.5">
      <c r="A12" s="614"/>
      <c r="B12" s="615"/>
      <c r="C12" s="615"/>
      <c r="D12" s="615"/>
      <c r="E12" s="615"/>
      <c r="F12" s="615"/>
      <c r="G12" s="615"/>
      <c r="H12" s="615"/>
      <c r="I12" s="615"/>
      <c r="J12" s="615"/>
      <c r="K12" s="615"/>
      <c r="L12" s="615"/>
      <c r="M12" s="615"/>
      <c r="N12" s="615"/>
      <c r="O12" s="615"/>
      <c r="P12" s="615"/>
      <c r="Q12" s="615"/>
      <c r="R12" s="615"/>
      <c r="S12" s="615"/>
      <c r="T12" s="615"/>
      <c r="U12" s="615"/>
      <c r="V12" s="616"/>
      <c r="W12" s="167"/>
      <c r="X12" s="43"/>
      <c r="AA12" s="117"/>
      <c r="AB12" s="117"/>
      <c r="AC12" s="117"/>
      <c r="AD12" s="117"/>
      <c r="AE12" s="117"/>
      <c r="AJ12" s="37"/>
    </row>
    <row r="13" spans="1:36" ht="13.5" customHeight="1">
      <c r="A13" s="388"/>
      <c r="B13" s="607"/>
      <c r="C13" s="607"/>
      <c r="D13" s="607"/>
      <c r="E13" s="607"/>
      <c r="F13" s="607"/>
      <c r="G13" s="607"/>
      <c r="H13" s="607"/>
      <c r="I13" s="607"/>
      <c r="J13" s="607"/>
      <c r="K13" s="607"/>
      <c r="L13" s="607"/>
      <c r="M13" s="607"/>
      <c r="N13" s="607"/>
      <c r="O13" s="607"/>
      <c r="P13" s="607"/>
      <c r="Q13" s="607"/>
      <c r="R13" s="607"/>
      <c r="S13" s="607"/>
      <c r="T13" s="607"/>
      <c r="U13" s="607"/>
      <c r="V13" s="608"/>
      <c r="W13" s="167"/>
      <c r="X13" s="43"/>
      <c r="AA13" s="117"/>
      <c r="AB13" s="117"/>
      <c r="AC13" s="117"/>
      <c r="AD13" s="117"/>
      <c r="AE13" s="117"/>
      <c r="AJ13" s="37"/>
    </row>
    <row r="14" spans="1:36" ht="15" customHeight="1">
      <c r="A14" s="611"/>
      <c r="B14" s="612"/>
      <c r="C14" s="612"/>
      <c r="D14" s="612"/>
      <c r="E14" s="612"/>
      <c r="F14" s="612"/>
      <c r="G14" s="612"/>
      <c r="H14" s="612"/>
      <c r="I14" s="612"/>
      <c r="J14" s="612"/>
      <c r="K14" s="612"/>
      <c r="L14" s="612"/>
      <c r="M14" s="612"/>
      <c r="N14" s="612"/>
      <c r="O14" s="612"/>
      <c r="P14" s="612"/>
      <c r="Q14" s="612"/>
      <c r="R14" s="612"/>
      <c r="S14" s="612"/>
      <c r="T14" s="612"/>
      <c r="U14" s="612"/>
      <c r="V14" s="612"/>
      <c r="W14" s="613"/>
      <c r="X14" s="43"/>
      <c r="AA14" s="117"/>
      <c r="AB14" s="117"/>
      <c r="AC14" s="117"/>
      <c r="AD14" s="117"/>
      <c r="AE14" s="117"/>
      <c r="AJ14" s="37"/>
    </row>
    <row r="15" spans="1:36" ht="15.5">
      <c r="A15" s="123"/>
      <c r="B15" s="123"/>
      <c r="C15" s="123"/>
      <c r="D15" s="123"/>
      <c r="E15" s="123"/>
      <c r="F15" s="123"/>
      <c r="G15" s="123"/>
      <c r="H15" s="123"/>
      <c r="I15" s="123"/>
      <c r="J15" s="122"/>
      <c r="K15" s="122"/>
      <c r="L15" s="122"/>
      <c r="M15" s="122"/>
      <c r="N15" s="122"/>
      <c r="O15" s="122"/>
      <c r="P15" s="122"/>
      <c r="Q15" s="122"/>
      <c r="R15" s="122"/>
      <c r="S15" s="122"/>
      <c r="T15" s="122"/>
      <c r="U15" s="43"/>
      <c r="V15" s="43"/>
      <c r="W15" s="121"/>
      <c r="X15" s="43"/>
      <c r="AA15" s="117"/>
      <c r="AB15" s="117"/>
      <c r="AC15" s="117"/>
      <c r="AD15" s="117"/>
      <c r="AE15" s="117"/>
      <c r="AJ15" s="37"/>
    </row>
    <row r="16" spans="1:36" ht="15.5">
      <c r="A16" s="123"/>
      <c r="B16" s="123"/>
      <c r="C16" s="123"/>
      <c r="D16" s="123"/>
      <c r="E16" s="123"/>
      <c r="F16" s="123"/>
      <c r="G16" s="123"/>
      <c r="H16" s="123"/>
      <c r="I16" s="123"/>
      <c r="J16" s="122"/>
      <c r="K16" s="122"/>
      <c r="L16" s="122"/>
      <c r="M16" s="122"/>
      <c r="N16" s="122"/>
      <c r="O16" s="122"/>
      <c r="P16" s="122"/>
      <c r="Q16" s="122"/>
      <c r="R16" s="122"/>
      <c r="S16" s="122"/>
      <c r="T16" s="122"/>
      <c r="U16" s="43"/>
      <c r="V16" s="43"/>
      <c r="W16" s="121"/>
      <c r="X16" s="283"/>
      <c r="AA16" s="117"/>
      <c r="AB16" s="117"/>
      <c r="AC16" s="117"/>
      <c r="AD16" s="117"/>
      <c r="AE16" s="117"/>
      <c r="AJ16" s="37"/>
    </row>
    <row r="19" spans="155:16384">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c r="CKF19" s="32"/>
      <c r="CKG19" s="32"/>
      <c r="CKH19" s="32"/>
      <c r="CKI19" s="32"/>
      <c r="CKJ19" s="32"/>
      <c r="CKK19" s="32"/>
      <c r="CKL19" s="32"/>
      <c r="CKM19" s="32"/>
      <c r="CKN19" s="32"/>
      <c r="CKO19" s="32"/>
      <c r="CKP19" s="32"/>
      <c r="CKQ19" s="32"/>
      <c r="CKR19" s="32"/>
      <c r="CKS19" s="32"/>
      <c r="CKT19" s="32"/>
      <c r="CKU19" s="32"/>
      <c r="CKV19" s="32"/>
      <c r="CKW19" s="32"/>
      <c r="CKX19" s="32"/>
      <c r="CKY19" s="32"/>
      <c r="CKZ19" s="32"/>
      <c r="CLA19" s="32"/>
      <c r="CLB19" s="32"/>
      <c r="CLC19" s="32"/>
      <c r="CLD19" s="32"/>
      <c r="CLE19" s="32"/>
      <c r="CLF19" s="32"/>
      <c r="CLG19" s="32"/>
      <c r="CLH19" s="32"/>
      <c r="CLI19" s="32"/>
      <c r="CLJ19" s="32"/>
      <c r="CLK19" s="32"/>
      <c r="CLL19" s="32"/>
      <c r="CLM19" s="32"/>
      <c r="CLN19" s="32"/>
      <c r="CLO19" s="32"/>
      <c r="CLP19" s="32"/>
      <c r="CLQ19" s="32"/>
      <c r="CLR19" s="32"/>
      <c r="CLS19" s="32"/>
      <c r="CLT19" s="32"/>
      <c r="CLU19" s="32"/>
      <c r="CLV19" s="32"/>
      <c r="CLW19" s="32"/>
      <c r="CLX19" s="32"/>
      <c r="CLY19" s="32"/>
      <c r="CLZ19" s="32"/>
      <c r="CMA19" s="32"/>
      <c r="CMB19" s="32"/>
      <c r="CMC19" s="32"/>
      <c r="CMD19" s="32"/>
      <c r="CME19" s="32"/>
      <c r="CMF19" s="32"/>
      <c r="CMG19" s="32"/>
      <c r="CMH19" s="32"/>
      <c r="CMI19" s="32"/>
      <c r="CMJ19" s="32"/>
      <c r="CMK19" s="32"/>
      <c r="CML19" s="32"/>
      <c r="CMM19" s="32"/>
      <c r="CMN19" s="32"/>
      <c r="CMO19" s="32"/>
      <c r="CMP19" s="32"/>
      <c r="CMQ19" s="32"/>
      <c r="CMR19" s="32"/>
      <c r="CMS19" s="32"/>
      <c r="CMT19" s="32"/>
      <c r="CMU19" s="32"/>
      <c r="CMV19" s="32"/>
      <c r="CMW19" s="32"/>
      <c r="CMX19" s="32"/>
      <c r="CMY19" s="32"/>
      <c r="CMZ19" s="32"/>
      <c r="CNA19" s="32"/>
      <c r="CNB19" s="32"/>
      <c r="CNC19" s="32"/>
      <c r="CND19" s="32"/>
      <c r="CNE19" s="32"/>
      <c r="CNF19" s="32"/>
      <c r="CNG19" s="32"/>
      <c r="CNH19" s="32"/>
      <c r="CNI19" s="32"/>
      <c r="CNJ19" s="32"/>
      <c r="CNK19" s="32"/>
      <c r="CNL19" s="32"/>
      <c r="CNM19" s="32"/>
      <c r="CNN19" s="32"/>
      <c r="CNO19" s="32"/>
      <c r="CNP19" s="32"/>
      <c r="CNQ19" s="32"/>
      <c r="CNR19" s="32"/>
      <c r="CNS19" s="32"/>
      <c r="CNT19" s="32"/>
      <c r="CNU19" s="32"/>
      <c r="CNV19" s="32"/>
      <c r="CNW19" s="32"/>
      <c r="CNX19" s="32"/>
      <c r="CNY19" s="32"/>
      <c r="CNZ19" s="32"/>
      <c r="COA19" s="32"/>
      <c r="COB19" s="32"/>
      <c r="COC19" s="32"/>
      <c r="COD19" s="32"/>
      <c r="COE19" s="32"/>
      <c r="COF19" s="32"/>
      <c r="COG19" s="32"/>
      <c r="COH19" s="32"/>
      <c r="COI19" s="32"/>
      <c r="COJ19" s="32"/>
      <c r="COK19" s="32"/>
      <c r="COL19" s="32"/>
      <c r="COM19" s="32"/>
      <c r="CON19" s="32"/>
      <c r="COO19" s="32"/>
      <c r="COP19" s="32"/>
      <c r="COQ19" s="32"/>
      <c r="COR19" s="32"/>
      <c r="COS19" s="32"/>
      <c r="COT19" s="32"/>
      <c r="COU19" s="32"/>
      <c r="COV19" s="32"/>
      <c r="COW19" s="32"/>
      <c r="COX19" s="32"/>
      <c r="COY19" s="32"/>
      <c r="COZ19" s="32"/>
      <c r="CPA19" s="32"/>
      <c r="CPB19" s="32"/>
      <c r="CPC19" s="32"/>
      <c r="CPD19" s="32"/>
      <c r="CPE19" s="32"/>
      <c r="CPF19" s="32"/>
      <c r="CPG19" s="32"/>
      <c r="CPH19" s="32"/>
      <c r="CPI19" s="32"/>
      <c r="CPJ19" s="32"/>
      <c r="CPK19" s="32"/>
      <c r="CPL19" s="32"/>
      <c r="CPM19" s="32"/>
      <c r="CPN19" s="32"/>
      <c r="CPO19" s="32"/>
      <c r="CPP19" s="32"/>
      <c r="CPQ19" s="32"/>
      <c r="CPR19" s="32"/>
      <c r="CPS19" s="32"/>
      <c r="CPT19" s="32"/>
      <c r="CPU19" s="32"/>
      <c r="CPV19" s="32"/>
      <c r="CPW19" s="32"/>
      <c r="CPX19" s="32"/>
      <c r="CPY19" s="32"/>
      <c r="CPZ19" s="32"/>
      <c r="CQA19" s="32"/>
      <c r="CQB19" s="32"/>
      <c r="CQC19" s="32"/>
      <c r="CQD19" s="32"/>
      <c r="CQE19" s="32"/>
      <c r="CQF19" s="32"/>
      <c r="CQG19" s="32"/>
      <c r="CQH19" s="32"/>
      <c r="CQI19" s="32"/>
      <c r="CQJ19" s="32"/>
      <c r="CQK19" s="32"/>
      <c r="CQL19" s="32"/>
      <c r="CQM19" s="32"/>
      <c r="CQN19" s="32"/>
      <c r="CQO19" s="32"/>
      <c r="CQP19" s="32"/>
      <c r="CQQ19" s="32"/>
      <c r="CQR19" s="32"/>
      <c r="CQS19" s="32"/>
      <c r="CQT19" s="32"/>
      <c r="CQU19" s="32"/>
      <c r="CQV19" s="32"/>
      <c r="CQW19" s="32"/>
      <c r="CQX19" s="32"/>
      <c r="CQY19" s="32"/>
      <c r="CQZ19" s="32"/>
      <c r="CRA19" s="32"/>
      <c r="CRB19" s="32"/>
      <c r="CRC19" s="32"/>
      <c r="CRD19" s="32"/>
      <c r="CRE19" s="32"/>
      <c r="CRF19" s="32"/>
      <c r="CRG19" s="32"/>
      <c r="CRH19" s="32"/>
      <c r="CRI19" s="32"/>
      <c r="CRJ19" s="32"/>
      <c r="CRK19" s="32"/>
      <c r="CRL19" s="32"/>
      <c r="CRM19" s="32"/>
      <c r="CRN19" s="32"/>
      <c r="CRO19" s="32"/>
      <c r="CRP19" s="32"/>
      <c r="CRQ19" s="32"/>
      <c r="CRR19" s="32"/>
      <c r="CRS19" s="32"/>
      <c r="CRT19" s="32"/>
      <c r="CRU19" s="32"/>
      <c r="CRV19" s="32"/>
      <c r="CRW19" s="32"/>
      <c r="CRX19" s="32"/>
      <c r="CRY19" s="32"/>
      <c r="CRZ19" s="32"/>
      <c r="CSA19" s="32"/>
      <c r="CSB19" s="32"/>
      <c r="CSC19" s="32"/>
      <c r="CSD19" s="32"/>
      <c r="CSE19" s="32"/>
      <c r="CSF19" s="32"/>
      <c r="CSG19" s="32"/>
      <c r="CSH19" s="32"/>
      <c r="CSI19" s="32"/>
      <c r="CSJ19" s="32"/>
      <c r="CSK19" s="32"/>
      <c r="CSL19" s="32"/>
      <c r="CSM19" s="32"/>
      <c r="CSN19" s="32"/>
      <c r="CSO19" s="32"/>
      <c r="CSP19" s="32"/>
      <c r="CSQ19" s="32"/>
      <c r="CSR19" s="32"/>
      <c r="CSS19" s="32"/>
      <c r="CST19" s="32"/>
      <c r="CSU19" s="32"/>
      <c r="CSV19" s="32"/>
      <c r="CSW19" s="32"/>
      <c r="CSX19" s="32"/>
      <c r="CSY19" s="32"/>
      <c r="CSZ19" s="32"/>
      <c r="CTA19" s="32"/>
      <c r="CTB19" s="32"/>
      <c r="CTC19" s="32"/>
      <c r="CTD19" s="32"/>
      <c r="CTE19" s="32"/>
      <c r="CTF19" s="32"/>
      <c r="CTG19" s="32"/>
      <c r="CTH19" s="32"/>
      <c r="CTI19" s="32"/>
      <c r="CTJ19" s="32"/>
      <c r="CTK19" s="32"/>
      <c r="CTL19" s="32"/>
      <c r="CTM19" s="32"/>
      <c r="CTN19" s="32"/>
      <c r="CTO19" s="32"/>
      <c r="CTP19" s="32"/>
      <c r="CTQ19" s="32"/>
      <c r="CTR19" s="32"/>
      <c r="CTS19" s="32"/>
      <c r="CTT19" s="32"/>
      <c r="CTU19" s="32"/>
      <c r="CTV19" s="32"/>
      <c r="CTW19" s="32"/>
      <c r="CTX19" s="32"/>
      <c r="CTY19" s="32"/>
      <c r="CTZ19" s="32"/>
      <c r="CUA19" s="32"/>
      <c r="CUB19" s="32"/>
      <c r="CUC19" s="32"/>
      <c r="CUD19" s="32"/>
      <c r="CUE19" s="32"/>
      <c r="CUF19" s="32"/>
      <c r="CUG19" s="32"/>
      <c r="CUH19" s="32"/>
      <c r="CUI19" s="32"/>
      <c r="CUJ19" s="32"/>
      <c r="CUK19" s="32"/>
      <c r="CUL19" s="32"/>
      <c r="CUM19" s="32"/>
      <c r="CUN19" s="32"/>
      <c r="CUO19" s="32"/>
      <c r="CUP19" s="32"/>
      <c r="CUQ19" s="32"/>
      <c r="CUR19" s="32"/>
      <c r="CUS19" s="32"/>
      <c r="CUT19" s="32"/>
      <c r="CUU19" s="32"/>
      <c r="CUV19" s="32"/>
      <c r="CUW19" s="32"/>
      <c r="CUX19" s="32"/>
      <c r="CUY19" s="32"/>
      <c r="CUZ19" s="32"/>
      <c r="CVA19" s="32"/>
      <c r="CVB19" s="32"/>
      <c r="CVC19" s="32"/>
      <c r="CVD19" s="32"/>
      <c r="CVE19" s="32"/>
      <c r="CVF19" s="32"/>
      <c r="CVG19" s="32"/>
      <c r="CVH19" s="32"/>
      <c r="CVI19" s="32"/>
      <c r="CVJ19" s="32"/>
      <c r="CVK19" s="32"/>
      <c r="CVL19" s="32"/>
      <c r="CVM19" s="32"/>
      <c r="CVN19" s="32"/>
      <c r="CVO19" s="32"/>
      <c r="CVP19" s="32"/>
      <c r="CVQ19" s="32"/>
      <c r="CVR19" s="32"/>
      <c r="CVS19" s="32"/>
      <c r="CVT19" s="32"/>
      <c r="CVU19" s="32"/>
      <c r="CVV19" s="32"/>
      <c r="CVW19" s="32"/>
      <c r="CVX19" s="32"/>
      <c r="CVY19" s="32"/>
      <c r="CVZ19" s="32"/>
      <c r="CWA19" s="32"/>
      <c r="CWB19" s="32"/>
      <c r="CWC19" s="32"/>
      <c r="CWD19" s="32"/>
      <c r="CWE19" s="32"/>
      <c r="CWF19" s="32"/>
      <c r="CWG19" s="32"/>
      <c r="CWH19" s="32"/>
      <c r="CWI19" s="32"/>
      <c r="CWJ19" s="32"/>
      <c r="CWK19" s="32"/>
      <c r="CWL19" s="32"/>
      <c r="CWM19" s="32"/>
      <c r="CWN19" s="32"/>
      <c r="CWO19" s="32"/>
      <c r="CWP19" s="32"/>
      <c r="CWQ19" s="32"/>
      <c r="CWR19" s="32"/>
      <c r="CWS19" s="32"/>
      <c r="CWT19" s="32"/>
      <c r="CWU19" s="32"/>
      <c r="CWV19" s="32"/>
      <c r="CWW19" s="32"/>
      <c r="CWX19" s="32"/>
      <c r="CWY19" s="32"/>
      <c r="CWZ19" s="32"/>
      <c r="CXA19" s="32"/>
      <c r="CXB19" s="32"/>
      <c r="CXC19" s="32"/>
      <c r="CXD19" s="32"/>
      <c r="CXE19" s="32"/>
      <c r="CXF19" s="32"/>
      <c r="CXG19" s="32"/>
      <c r="CXH19" s="32"/>
      <c r="CXI19" s="32"/>
      <c r="CXJ19" s="32"/>
      <c r="CXK19" s="32"/>
      <c r="CXL19" s="32"/>
      <c r="CXM19" s="32"/>
      <c r="CXN19" s="32"/>
      <c r="CXO19" s="32"/>
      <c r="CXP19" s="32"/>
      <c r="CXQ19" s="32"/>
      <c r="CXR19" s="32"/>
      <c r="CXS19" s="32"/>
      <c r="CXT19" s="32"/>
      <c r="CXU19" s="32"/>
      <c r="CXV19" s="32"/>
      <c r="CXW19" s="32"/>
      <c r="CXX19" s="32"/>
      <c r="CXY19" s="32"/>
      <c r="CXZ19" s="32"/>
      <c r="CYA19" s="32"/>
      <c r="CYB19" s="32"/>
      <c r="CYC19" s="32"/>
      <c r="CYD19" s="32"/>
      <c r="CYE19" s="32"/>
      <c r="CYF19" s="32"/>
      <c r="CYG19" s="32"/>
      <c r="CYH19" s="32"/>
      <c r="CYI19" s="32"/>
      <c r="CYJ19" s="32"/>
      <c r="CYK19" s="32"/>
      <c r="CYL19" s="32"/>
      <c r="CYM19" s="32"/>
      <c r="CYN19" s="32"/>
      <c r="CYO19" s="32"/>
      <c r="CYP19" s="32"/>
      <c r="CYQ19" s="32"/>
      <c r="CYR19" s="32"/>
      <c r="CYS19" s="32"/>
      <c r="CYT19" s="32"/>
      <c r="CYU19" s="32"/>
      <c r="CYV19" s="32"/>
      <c r="CYW19" s="32"/>
      <c r="CYX19" s="32"/>
      <c r="CYY19" s="32"/>
      <c r="CYZ19" s="32"/>
      <c r="CZA19" s="32"/>
      <c r="CZB19" s="32"/>
      <c r="CZC19" s="32"/>
      <c r="CZD19" s="32"/>
      <c r="CZE19" s="32"/>
      <c r="CZF19" s="32"/>
      <c r="CZG19" s="32"/>
      <c r="CZH19" s="32"/>
      <c r="CZI19" s="32"/>
      <c r="CZJ19" s="32"/>
      <c r="CZK19" s="32"/>
      <c r="CZL19" s="32"/>
      <c r="CZM19" s="32"/>
      <c r="CZN19" s="32"/>
      <c r="CZO19" s="32"/>
      <c r="CZP19" s="32"/>
      <c r="CZQ19" s="32"/>
      <c r="CZR19" s="32"/>
      <c r="CZS19" s="32"/>
      <c r="CZT19" s="32"/>
      <c r="CZU19" s="32"/>
      <c r="CZV19" s="32"/>
      <c r="CZW19" s="32"/>
      <c r="CZX19" s="32"/>
      <c r="CZY19" s="32"/>
      <c r="CZZ19" s="32"/>
      <c r="DAA19" s="32"/>
      <c r="DAB19" s="32"/>
      <c r="DAC19" s="32"/>
      <c r="DAD19" s="32"/>
      <c r="DAE19" s="32"/>
      <c r="DAF19" s="32"/>
      <c r="DAG19" s="32"/>
      <c r="DAH19" s="32"/>
      <c r="DAI19" s="32"/>
      <c r="DAJ19" s="32"/>
      <c r="DAK19" s="32"/>
      <c r="DAL19" s="32"/>
      <c r="DAM19" s="32"/>
      <c r="DAN19" s="32"/>
      <c r="DAO19" s="32"/>
      <c r="DAP19" s="32"/>
      <c r="DAQ19" s="32"/>
      <c r="DAR19" s="32"/>
      <c r="DAS19" s="32"/>
      <c r="DAT19" s="32"/>
      <c r="DAU19" s="32"/>
      <c r="DAV19" s="32"/>
      <c r="DAW19" s="32"/>
      <c r="DAX19" s="32"/>
      <c r="DAY19" s="32"/>
      <c r="DAZ19" s="32"/>
      <c r="DBA19" s="32"/>
      <c r="DBB19" s="32"/>
      <c r="DBC19" s="32"/>
      <c r="DBD19" s="32"/>
      <c r="DBE19" s="32"/>
      <c r="DBF19" s="32"/>
      <c r="DBG19" s="32"/>
      <c r="DBH19" s="32"/>
      <c r="DBI19" s="32"/>
      <c r="DBJ19" s="32"/>
      <c r="DBK19" s="32"/>
      <c r="DBL19" s="32"/>
      <c r="DBM19" s="32"/>
      <c r="DBN19" s="32"/>
      <c r="DBO19" s="32"/>
      <c r="DBP19" s="32"/>
      <c r="DBQ19" s="32"/>
      <c r="DBR19" s="32"/>
      <c r="DBS19" s="32"/>
      <c r="DBT19" s="32"/>
      <c r="DBU19" s="32"/>
      <c r="DBV19" s="32"/>
      <c r="DBW19" s="32"/>
      <c r="DBX19" s="32"/>
      <c r="DBY19" s="32"/>
      <c r="DBZ19" s="32"/>
      <c r="DCA19" s="32"/>
      <c r="DCB19" s="32"/>
      <c r="DCC19" s="32"/>
      <c r="DCD19" s="32"/>
      <c r="DCE19" s="32"/>
      <c r="DCF19" s="32"/>
      <c r="DCG19" s="32"/>
      <c r="DCH19" s="32"/>
      <c r="DCI19" s="32"/>
      <c r="DCJ19" s="32"/>
      <c r="DCK19" s="32"/>
      <c r="DCL19" s="32"/>
      <c r="DCM19" s="32"/>
      <c r="DCN19" s="32"/>
      <c r="DCO19" s="32"/>
      <c r="DCP19" s="32"/>
      <c r="DCQ19" s="32"/>
      <c r="DCR19" s="32"/>
      <c r="DCS19" s="32"/>
      <c r="DCT19" s="32"/>
      <c r="DCU19" s="32"/>
      <c r="DCV19" s="32"/>
      <c r="DCW19" s="32"/>
      <c r="DCX19" s="32"/>
      <c r="DCY19" s="32"/>
      <c r="DCZ19" s="32"/>
      <c r="DDA19" s="32"/>
      <c r="DDB19" s="32"/>
      <c r="DDC19" s="32"/>
      <c r="DDD19" s="32"/>
      <c r="DDE19" s="32"/>
      <c r="DDF19" s="32"/>
      <c r="DDG19" s="32"/>
      <c r="DDH19" s="32"/>
      <c r="DDI19" s="32"/>
      <c r="DDJ19" s="32"/>
      <c r="DDK19" s="32"/>
      <c r="DDL19" s="32"/>
      <c r="DDM19" s="32"/>
      <c r="DDN19" s="32"/>
      <c r="DDO19" s="32"/>
      <c r="DDP19" s="32"/>
      <c r="DDQ19" s="32"/>
      <c r="DDR19" s="32"/>
      <c r="DDS19" s="32"/>
      <c r="DDT19" s="32"/>
      <c r="DDU19" s="32"/>
      <c r="DDV19" s="32"/>
      <c r="DDW19" s="32"/>
      <c r="DDX19" s="32"/>
      <c r="DDY19" s="32"/>
      <c r="DDZ19" s="32"/>
      <c r="DEA19" s="32"/>
      <c r="DEB19" s="32"/>
      <c r="DEC19" s="32"/>
      <c r="DED19" s="32"/>
      <c r="DEE19" s="32"/>
      <c r="DEF19" s="32"/>
      <c r="DEG19" s="32"/>
      <c r="DEH19" s="32"/>
      <c r="DEI19" s="32"/>
      <c r="DEJ19" s="32"/>
      <c r="DEK19" s="32"/>
      <c r="DEL19" s="32"/>
      <c r="DEM19" s="32"/>
      <c r="DEN19" s="32"/>
      <c r="DEO19" s="32"/>
      <c r="DEP19" s="32"/>
      <c r="DEQ19" s="32"/>
      <c r="DER19" s="32"/>
      <c r="DES19" s="32"/>
      <c r="DET19" s="32"/>
      <c r="DEU19" s="32"/>
      <c r="DEV19" s="32"/>
      <c r="DEW19" s="32"/>
      <c r="DEX19" s="32"/>
      <c r="DEY19" s="32"/>
      <c r="DEZ19" s="32"/>
      <c r="DFA19" s="32"/>
      <c r="DFB19" s="32"/>
      <c r="DFC19" s="32"/>
      <c r="DFD19" s="32"/>
      <c r="DFE19" s="32"/>
      <c r="DFF19" s="32"/>
      <c r="DFG19" s="32"/>
      <c r="DFH19" s="32"/>
      <c r="DFI19" s="32"/>
      <c r="DFJ19" s="32"/>
      <c r="DFK19" s="32"/>
      <c r="DFL19" s="32"/>
      <c r="DFM19" s="32"/>
      <c r="DFN19" s="32"/>
      <c r="DFO19" s="32"/>
      <c r="DFP19" s="32"/>
      <c r="DFQ19" s="32"/>
      <c r="DFR19" s="32"/>
      <c r="DFS19" s="32"/>
      <c r="DFT19" s="32"/>
      <c r="DFU19" s="32"/>
      <c r="DFV19" s="32"/>
      <c r="DFW19" s="32"/>
      <c r="DFX19" s="32"/>
      <c r="DFY19" s="32"/>
      <c r="DFZ19" s="32"/>
      <c r="DGA19" s="32"/>
      <c r="DGB19" s="32"/>
      <c r="DGC19" s="32"/>
      <c r="DGD19" s="32"/>
      <c r="DGE19" s="32"/>
      <c r="DGF19" s="32"/>
      <c r="DGG19" s="32"/>
      <c r="DGH19" s="32"/>
      <c r="DGI19" s="32"/>
      <c r="DGJ19" s="32"/>
      <c r="DGK19" s="32"/>
      <c r="DGL19" s="32"/>
      <c r="DGM19" s="32"/>
      <c r="DGN19" s="32"/>
      <c r="DGO19" s="32"/>
      <c r="DGP19" s="32"/>
      <c r="DGQ19" s="32"/>
      <c r="DGR19" s="32"/>
      <c r="DGS19" s="32"/>
      <c r="DGT19" s="32"/>
      <c r="DGU19" s="32"/>
      <c r="DGV19" s="32"/>
      <c r="DGW19" s="32"/>
      <c r="DGX19" s="32"/>
      <c r="DGY19" s="32"/>
      <c r="DGZ19" s="32"/>
      <c r="DHA19" s="32"/>
      <c r="DHB19" s="32"/>
      <c r="DHC19" s="32"/>
      <c r="DHD19" s="32"/>
      <c r="DHE19" s="32"/>
      <c r="DHF19" s="32"/>
      <c r="DHG19" s="32"/>
      <c r="DHH19" s="32"/>
      <c r="DHI19" s="32"/>
      <c r="DHJ19" s="32"/>
      <c r="DHK19" s="32"/>
      <c r="DHL19" s="32"/>
      <c r="DHM19" s="32"/>
      <c r="DHN19" s="32"/>
      <c r="DHO19" s="32"/>
      <c r="DHP19" s="32"/>
      <c r="DHQ19" s="32"/>
      <c r="DHR19" s="32"/>
      <c r="DHS19" s="32"/>
      <c r="DHT19" s="32"/>
      <c r="DHU19" s="32"/>
      <c r="DHV19" s="32"/>
      <c r="DHW19" s="32"/>
      <c r="DHX19" s="32"/>
      <c r="DHY19" s="32"/>
      <c r="DHZ19" s="32"/>
      <c r="DIA19" s="32"/>
      <c r="DIB19" s="32"/>
      <c r="DIC19" s="32"/>
      <c r="DID19" s="32"/>
      <c r="DIE19" s="32"/>
      <c r="DIF19" s="32"/>
      <c r="DIG19" s="32"/>
      <c r="DIH19" s="32"/>
      <c r="DII19" s="32"/>
      <c r="DIJ19" s="32"/>
      <c r="DIK19" s="32"/>
      <c r="DIL19" s="32"/>
      <c r="DIM19" s="32"/>
      <c r="DIN19" s="32"/>
      <c r="DIO19" s="32"/>
      <c r="DIP19" s="32"/>
      <c r="DIQ19" s="32"/>
      <c r="DIR19" s="32"/>
      <c r="DIS19" s="32"/>
      <c r="DIT19" s="32"/>
      <c r="DIU19" s="32"/>
      <c r="DIV19" s="32"/>
      <c r="DIW19" s="32"/>
      <c r="DIX19" s="32"/>
      <c r="DIY19" s="32"/>
      <c r="DIZ19" s="32"/>
      <c r="DJA19" s="32"/>
      <c r="DJB19" s="32"/>
      <c r="DJC19" s="32"/>
      <c r="DJD19" s="32"/>
      <c r="DJE19" s="32"/>
      <c r="DJF19" s="32"/>
      <c r="DJG19" s="32"/>
      <c r="DJH19" s="32"/>
      <c r="DJI19" s="32"/>
      <c r="DJJ19" s="32"/>
      <c r="DJK19" s="32"/>
      <c r="DJL19" s="32"/>
      <c r="DJM19" s="32"/>
      <c r="DJN19" s="32"/>
      <c r="DJO19" s="32"/>
      <c r="DJP19" s="32"/>
      <c r="DJQ19" s="32"/>
      <c r="DJR19" s="32"/>
      <c r="DJS19" s="32"/>
      <c r="DJT19" s="32"/>
      <c r="DJU19" s="32"/>
      <c r="DJV19" s="32"/>
      <c r="DJW19" s="32"/>
      <c r="DJX19" s="32"/>
      <c r="DJY19" s="32"/>
      <c r="DJZ19" s="32"/>
      <c r="DKA19" s="32"/>
      <c r="DKB19" s="32"/>
      <c r="DKC19" s="32"/>
      <c r="DKD19" s="32"/>
      <c r="DKE19" s="32"/>
      <c r="DKF19" s="32"/>
      <c r="DKG19" s="32"/>
      <c r="DKH19" s="32"/>
      <c r="DKI19" s="32"/>
      <c r="DKJ19" s="32"/>
      <c r="DKK19" s="32"/>
      <c r="DKL19" s="32"/>
      <c r="DKM19" s="32"/>
      <c r="DKN19" s="32"/>
      <c r="DKO19" s="32"/>
      <c r="DKP19" s="32"/>
      <c r="DKQ19" s="32"/>
      <c r="DKR19" s="32"/>
      <c r="DKS19" s="32"/>
      <c r="DKT19" s="32"/>
      <c r="DKU19" s="32"/>
      <c r="DKV19" s="32"/>
      <c r="DKW19" s="32"/>
      <c r="DKX19" s="32"/>
      <c r="DKY19" s="32"/>
      <c r="DKZ19" s="32"/>
      <c r="DLA19" s="32"/>
      <c r="DLB19" s="32"/>
      <c r="DLC19" s="32"/>
      <c r="DLD19" s="32"/>
      <c r="DLE19" s="32"/>
      <c r="DLF19" s="32"/>
      <c r="DLG19" s="32"/>
      <c r="DLH19" s="32"/>
      <c r="DLI19" s="32"/>
      <c r="DLJ19" s="32"/>
      <c r="DLK19" s="32"/>
      <c r="DLL19" s="32"/>
      <c r="DLM19" s="32"/>
      <c r="DLN19" s="32"/>
      <c r="DLO19" s="32"/>
      <c r="DLP19" s="32"/>
      <c r="DLQ19" s="32"/>
      <c r="DLR19" s="32"/>
      <c r="DLS19" s="32"/>
      <c r="DLT19" s="32"/>
      <c r="DLU19" s="32"/>
      <c r="DLV19" s="32"/>
      <c r="DLW19" s="32"/>
      <c r="DLX19" s="32"/>
      <c r="DLY19" s="32"/>
      <c r="DLZ19" s="32"/>
      <c r="DMA19" s="32"/>
      <c r="DMB19" s="32"/>
      <c r="DMC19" s="32"/>
      <c r="DMD19" s="32"/>
      <c r="DME19" s="32"/>
      <c r="DMF19" s="32"/>
      <c r="DMG19" s="32"/>
      <c r="DMH19" s="32"/>
      <c r="DMI19" s="32"/>
      <c r="DMJ19" s="32"/>
      <c r="DMK19" s="32"/>
      <c r="DML19" s="32"/>
      <c r="DMM19" s="32"/>
      <c r="DMN19" s="32"/>
      <c r="DMO19" s="32"/>
      <c r="DMP19" s="32"/>
      <c r="DMQ19" s="32"/>
      <c r="DMR19" s="32"/>
      <c r="DMS19" s="32"/>
      <c r="DMT19" s="32"/>
      <c r="DMU19" s="32"/>
      <c r="DMV19" s="32"/>
      <c r="DMW19" s="32"/>
      <c r="DMX19" s="32"/>
      <c r="DMY19" s="32"/>
      <c r="DMZ19" s="32"/>
      <c r="DNA19" s="32"/>
      <c r="DNB19" s="32"/>
      <c r="DNC19" s="32"/>
      <c r="DND19" s="32"/>
      <c r="DNE19" s="32"/>
      <c r="DNF19" s="32"/>
      <c r="DNG19" s="32"/>
      <c r="DNH19" s="32"/>
      <c r="DNI19" s="32"/>
      <c r="DNJ19" s="32"/>
      <c r="DNK19" s="32"/>
      <c r="DNL19" s="32"/>
      <c r="DNM19" s="32"/>
      <c r="DNN19" s="32"/>
      <c r="DNO19" s="32"/>
      <c r="DNP19" s="32"/>
      <c r="DNQ19" s="32"/>
      <c r="DNR19" s="32"/>
      <c r="DNS19" s="32"/>
      <c r="DNT19" s="32"/>
      <c r="DNU19" s="32"/>
      <c r="DNV19" s="32"/>
      <c r="DNW19" s="32"/>
      <c r="DNX19" s="32"/>
      <c r="DNY19" s="32"/>
      <c r="DNZ19" s="32"/>
      <c r="DOA19" s="32"/>
      <c r="DOB19" s="32"/>
      <c r="DOC19" s="32"/>
      <c r="DOD19" s="32"/>
      <c r="DOE19" s="32"/>
      <c r="DOF19" s="32"/>
      <c r="DOG19" s="32"/>
      <c r="DOH19" s="32"/>
      <c r="DOI19" s="32"/>
      <c r="DOJ19" s="32"/>
      <c r="DOK19" s="32"/>
      <c r="DOL19" s="32"/>
      <c r="DOM19" s="32"/>
      <c r="DON19" s="32"/>
      <c r="DOO19" s="32"/>
      <c r="DOP19" s="32"/>
      <c r="DOQ19" s="32"/>
      <c r="DOR19" s="32"/>
      <c r="DOS19" s="32"/>
      <c r="DOT19" s="32"/>
      <c r="DOU19" s="32"/>
      <c r="DOV19" s="32"/>
      <c r="DOW19" s="32"/>
      <c r="DOX19" s="32"/>
      <c r="DOY19" s="32"/>
      <c r="DOZ19" s="32"/>
      <c r="DPA19" s="32"/>
      <c r="DPB19" s="32"/>
      <c r="DPC19" s="32"/>
      <c r="DPD19" s="32"/>
      <c r="DPE19" s="32"/>
      <c r="DPF19" s="32"/>
      <c r="DPG19" s="32"/>
      <c r="DPH19" s="32"/>
      <c r="DPI19" s="32"/>
      <c r="DPJ19" s="32"/>
      <c r="DPK19" s="32"/>
      <c r="DPL19" s="32"/>
      <c r="DPM19" s="32"/>
      <c r="DPN19" s="32"/>
      <c r="DPO19" s="32"/>
      <c r="DPP19" s="32"/>
      <c r="DPQ19" s="32"/>
      <c r="DPR19" s="32"/>
      <c r="DPS19" s="32"/>
      <c r="DPT19" s="32"/>
      <c r="DPU19" s="32"/>
      <c r="DPV19" s="32"/>
      <c r="DPW19" s="32"/>
      <c r="DPX19" s="32"/>
      <c r="DPY19" s="32"/>
      <c r="DPZ19" s="32"/>
      <c r="DQA19" s="32"/>
      <c r="DQB19" s="32"/>
      <c r="DQC19" s="32"/>
      <c r="DQD19" s="32"/>
      <c r="DQE19" s="32"/>
      <c r="DQF19" s="32"/>
      <c r="DQG19" s="32"/>
      <c r="DQH19" s="32"/>
      <c r="DQI19" s="32"/>
      <c r="DQJ19" s="32"/>
      <c r="DQK19" s="32"/>
      <c r="DQL19" s="32"/>
      <c r="DQM19" s="32"/>
      <c r="DQN19" s="32"/>
      <c r="DQO19" s="32"/>
      <c r="DQP19" s="32"/>
      <c r="DQQ19" s="32"/>
      <c r="DQR19" s="32"/>
      <c r="DQS19" s="32"/>
      <c r="DQT19" s="32"/>
      <c r="DQU19" s="32"/>
      <c r="DQV19" s="32"/>
      <c r="DQW19" s="32"/>
      <c r="DQX19" s="32"/>
      <c r="DQY19" s="32"/>
      <c r="DQZ19" s="32"/>
      <c r="DRA19" s="32"/>
      <c r="DRB19" s="32"/>
      <c r="DRC19" s="32"/>
      <c r="DRD19" s="32"/>
      <c r="DRE19" s="32"/>
      <c r="DRF19" s="32"/>
      <c r="DRG19" s="32"/>
      <c r="DRH19" s="32"/>
      <c r="DRI19" s="32"/>
      <c r="DRJ19" s="32"/>
      <c r="DRK19" s="32"/>
      <c r="DRL19" s="32"/>
      <c r="DRM19" s="32"/>
      <c r="DRN19" s="32"/>
      <c r="DRO19" s="32"/>
      <c r="DRP19" s="32"/>
      <c r="DRQ19" s="32"/>
      <c r="DRR19" s="32"/>
      <c r="DRS19" s="32"/>
      <c r="DRT19" s="32"/>
      <c r="DRU19" s="32"/>
      <c r="DRV19" s="32"/>
      <c r="DRW19" s="32"/>
      <c r="DRX19" s="32"/>
      <c r="DRY19" s="32"/>
      <c r="DRZ19" s="32"/>
      <c r="DSA19" s="32"/>
      <c r="DSB19" s="32"/>
      <c r="DSC19" s="32"/>
      <c r="DSD19" s="32"/>
      <c r="DSE19" s="32"/>
      <c r="DSF19" s="32"/>
      <c r="DSG19" s="32"/>
      <c r="DSH19" s="32"/>
      <c r="DSI19" s="32"/>
      <c r="DSJ19" s="32"/>
      <c r="DSK19" s="32"/>
      <c r="DSL19" s="32"/>
      <c r="DSM19" s="32"/>
      <c r="DSN19" s="32"/>
      <c r="DSO19" s="32"/>
      <c r="DSP19" s="32"/>
      <c r="DSQ19" s="32"/>
      <c r="DSR19" s="32"/>
      <c r="DSS19" s="32"/>
      <c r="DST19" s="32"/>
      <c r="DSU19" s="32"/>
      <c r="DSV19" s="32"/>
      <c r="DSW19" s="32"/>
      <c r="DSX19" s="32"/>
      <c r="DSY19" s="32"/>
      <c r="DSZ19" s="32"/>
      <c r="DTA19" s="32"/>
      <c r="DTB19" s="32"/>
      <c r="DTC19" s="32"/>
      <c r="DTD19" s="32"/>
      <c r="DTE19" s="32"/>
      <c r="DTF19" s="32"/>
      <c r="DTG19" s="32"/>
      <c r="DTH19" s="32"/>
      <c r="DTI19" s="32"/>
      <c r="DTJ19" s="32"/>
      <c r="DTK19" s="32"/>
      <c r="DTL19" s="32"/>
      <c r="DTM19" s="32"/>
      <c r="DTN19" s="32"/>
      <c r="DTO19" s="32"/>
      <c r="DTP19" s="32"/>
      <c r="DTQ19" s="32"/>
      <c r="DTR19" s="32"/>
      <c r="DTS19" s="32"/>
      <c r="DTT19" s="32"/>
      <c r="DTU19" s="32"/>
      <c r="DTV19" s="32"/>
      <c r="DTW19" s="32"/>
      <c r="DTX19" s="32"/>
      <c r="DTY19" s="32"/>
      <c r="DTZ19" s="32"/>
      <c r="DUA19" s="32"/>
      <c r="DUB19" s="32"/>
      <c r="DUC19" s="32"/>
      <c r="DUD19" s="32"/>
      <c r="DUE19" s="32"/>
      <c r="DUF19" s="32"/>
      <c r="DUG19" s="32"/>
      <c r="DUH19" s="32"/>
      <c r="DUI19" s="32"/>
      <c r="DUJ19" s="32"/>
      <c r="DUK19" s="32"/>
      <c r="DUL19" s="32"/>
      <c r="DUM19" s="32"/>
      <c r="DUN19" s="32"/>
      <c r="DUO19" s="32"/>
      <c r="DUP19" s="32"/>
      <c r="DUQ19" s="32"/>
      <c r="DUR19" s="32"/>
      <c r="DUS19" s="32"/>
      <c r="DUT19" s="32"/>
      <c r="DUU19" s="32"/>
      <c r="DUV19" s="32"/>
      <c r="DUW19" s="32"/>
      <c r="DUX19" s="32"/>
      <c r="DUY19" s="32"/>
      <c r="DUZ19" s="32"/>
      <c r="DVA19" s="32"/>
      <c r="DVB19" s="32"/>
      <c r="DVC19" s="32"/>
      <c r="DVD19" s="32"/>
      <c r="DVE19" s="32"/>
      <c r="DVF19" s="32"/>
      <c r="DVG19" s="32"/>
      <c r="DVH19" s="32"/>
      <c r="DVI19" s="32"/>
      <c r="DVJ19" s="32"/>
      <c r="DVK19" s="32"/>
      <c r="DVL19" s="32"/>
      <c r="DVM19" s="32"/>
      <c r="DVN19" s="32"/>
      <c r="DVO19" s="32"/>
      <c r="DVP19" s="32"/>
      <c r="DVQ19" s="32"/>
      <c r="DVR19" s="32"/>
      <c r="DVS19" s="32"/>
      <c r="DVT19" s="32"/>
      <c r="DVU19" s="32"/>
      <c r="DVV19" s="32"/>
      <c r="DVW19" s="32"/>
      <c r="DVX19" s="32"/>
      <c r="DVY19" s="32"/>
      <c r="DVZ19" s="32"/>
      <c r="DWA19" s="32"/>
      <c r="DWB19" s="32"/>
      <c r="DWC19" s="32"/>
      <c r="DWD19" s="32"/>
      <c r="DWE19" s="32"/>
      <c r="DWF19" s="32"/>
      <c r="DWG19" s="32"/>
      <c r="DWH19" s="32"/>
      <c r="DWI19" s="32"/>
      <c r="DWJ19" s="32"/>
      <c r="DWK19" s="32"/>
      <c r="DWL19" s="32"/>
      <c r="DWM19" s="32"/>
      <c r="DWN19" s="32"/>
      <c r="DWO19" s="32"/>
      <c r="DWP19" s="32"/>
      <c r="DWQ19" s="32"/>
      <c r="DWR19" s="32"/>
      <c r="DWS19" s="32"/>
      <c r="DWT19" s="32"/>
      <c r="DWU19" s="32"/>
      <c r="DWV19" s="32"/>
      <c r="DWW19" s="32"/>
      <c r="DWX19" s="32"/>
      <c r="DWY19" s="32"/>
      <c r="DWZ19" s="32"/>
      <c r="DXA19" s="32"/>
      <c r="DXB19" s="32"/>
      <c r="DXC19" s="32"/>
      <c r="DXD19" s="32"/>
      <c r="DXE19" s="32"/>
      <c r="DXF19" s="32"/>
      <c r="DXG19" s="32"/>
      <c r="DXH19" s="32"/>
      <c r="DXI19" s="32"/>
      <c r="DXJ19" s="32"/>
      <c r="DXK19" s="32"/>
      <c r="DXL19" s="32"/>
      <c r="DXM19" s="32"/>
      <c r="DXN19" s="32"/>
      <c r="DXO19" s="32"/>
      <c r="DXP19" s="32"/>
      <c r="DXQ19" s="32"/>
      <c r="DXR19" s="32"/>
      <c r="DXS19" s="32"/>
      <c r="DXT19" s="32"/>
      <c r="DXU19" s="32"/>
      <c r="DXV19" s="32"/>
      <c r="DXW19" s="32"/>
      <c r="DXX19" s="32"/>
      <c r="DXY19" s="32"/>
      <c r="DXZ19" s="32"/>
      <c r="DYA19" s="32"/>
      <c r="DYB19" s="32"/>
      <c r="DYC19" s="32"/>
      <c r="DYD19" s="32"/>
      <c r="DYE19" s="32"/>
      <c r="DYF19" s="32"/>
      <c r="DYG19" s="32"/>
      <c r="DYH19" s="32"/>
      <c r="DYI19" s="32"/>
      <c r="DYJ19" s="32"/>
      <c r="DYK19" s="32"/>
      <c r="DYL19" s="32"/>
      <c r="DYM19" s="32"/>
      <c r="DYN19" s="32"/>
      <c r="DYO19" s="32"/>
      <c r="DYP19" s="32"/>
      <c r="DYQ19" s="32"/>
      <c r="DYR19" s="32"/>
      <c r="DYS19" s="32"/>
      <c r="DYT19" s="32"/>
      <c r="DYU19" s="32"/>
      <c r="DYV19" s="32"/>
      <c r="DYW19" s="32"/>
      <c r="DYX19" s="32"/>
      <c r="DYY19" s="32"/>
      <c r="DYZ19" s="32"/>
      <c r="DZA19" s="32"/>
      <c r="DZB19" s="32"/>
      <c r="DZC19" s="32"/>
      <c r="DZD19" s="32"/>
      <c r="DZE19" s="32"/>
      <c r="DZF19" s="32"/>
      <c r="DZG19" s="32"/>
      <c r="DZH19" s="32"/>
      <c r="DZI19" s="32"/>
      <c r="DZJ19" s="32"/>
      <c r="DZK19" s="32"/>
      <c r="DZL19" s="32"/>
      <c r="DZM19" s="32"/>
      <c r="DZN19" s="32"/>
      <c r="DZO19" s="32"/>
      <c r="DZP19" s="32"/>
      <c r="DZQ19" s="32"/>
      <c r="DZR19" s="32"/>
      <c r="DZS19" s="32"/>
      <c r="DZT19" s="32"/>
      <c r="DZU19" s="32"/>
      <c r="DZV19" s="32"/>
      <c r="DZW19" s="32"/>
      <c r="DZX19" s="32"/>
      <c r="DZY19" s="32"/>
      <c r="DZZ19" s="32"/>
      <c r="EAA19" s="32"/>
      <c r="EAB19" s="32"/>
      <c r="EAC19" s="32"/>
      <c r="EAD19" s="32"/>
      <c r="EAE19" s="32"/>
      <c r="EAF19" s="32"/>
      <c r="EAG19" s="32"/>
      <c r="EAH19" s="32"/>
      <c r="EAI19" s="32"/>
      <c r="EAJ19" s="32"/>
      <c r="EAK19" s="32"/>
      <c r="EAL19" s="32"/>
      <c r="EAM19" s="32"/>
      <c r="EAN19" s="32"/>
      <c r="EAO19" s="32"/>
      <c r="EAP19" s="32"/>
      <c r="EAQ19" s="32"/>
      <c r="EAR19" s="32"/>
      <c r="EAS19" s="32"/>
      <c r="EAT19" s="32"/>
      <c r="EAU19" s="32"/>
      <c r="EAV19" s="32"/>
      <c r="EAW19" s="32"/>
      <c r="EAX19" s="32"/>
      <c r="EAY19" s="32"/>
      <c r="EAZ19" s="32"/>
      <c r="EBA19" s="32"/>
      <c r="EBB19" s="32"/>
      <c r="EBC19" s="32"/>
      <c r="EBD19" s="32"/>
      <c r="EBE19" s="32"/>
      <c r="EBF19" s="32"/>
      <c r="EBG19" s="32"/>
      <c r="EBH19" s="32"/>
      <c r="EBI19" s="32"/>
      <c r="EBJ19" s="32"/>
      <c r="EBK19" s="32"/>
      <c r="EBL19" s="32"/>
      <c r="EBM19" s="32"/>
      <c r="EBN19" s="32"/>
      <c r="EBO19" s="32"/>
      <c r="EBP19" s="32"/>
      <c r="EBQ19" s="32"/>
      <c r="EBR19" s="32"/>
      <c r="EBS19" s="32"/>
      <c r="EBT19" s="32"/>
      <c r="EBU19" s="32"/>
      <c r="EBV19" s="32"/>
      <c r="EBW19" s="32"/>
      <c r="EBX19" s="32"/>
      <c r="EBY19" s="32"/>
      <c r="EBZ19" s="32"/>
      <c r="ECA19" s="32"/>
      <c r="ECB19" s="32"/>
      <c r="ECC19" s="32"/>
      <c r="ECD19" s="32"/>
      <c r="ECE19" s="32"/>
      <c r="ECF19" s="32"/>
      <c r="ECG19" s="32"/>
      <c r="ECH19" s="32"/>
      <c r="ECI19" s="32"/>
      <c r="ECJ19" s="32"/>
      <c r="ECK19" s="32"/>
      <c r="ECL19" s="32"/>
      <c r="ECM19" s="32"/>
      <c r="ECN19" s="32"/>
      <c r="ECO19" s="32"/>
      <c r="ECP19" s="32"/>
      <c r="ECQ19" s="32"/>
      <c r="ECR19" s="32"/>
      <c r="ECS19" s="32"/>
      <c r="ECT19" s="32"/>
      <c r="ECU19" s="32"/>
      <c r="ECV19" s="32"/>
      <c r="ECW19" s="32"/>
      <c r="ECX19" s="32"/>
      <c r="ECY19" s="32"/>
      <c r="ECZ19" s="32"/>
      <c r="EDA19" s="32"/>
      <c r="EDB19" s="32"/>
      <c r="EDC19" s="32"/>
      <c r="EDD19" s="32"/>
      <c r="EDE19" s="32"/>
      <c r="EDF19" s="32"/>
      <c r="EDG19" s="32"/>
      <c r="EDH19" s="32"/>
      <c r="EDI19" s="32"/>
      <c r="EDJ19" s="32"/>
      <c r="EDK19" s="32"/>
      <c r="EDL19" s="32"/>
      <c r="EDM19" s="32"/>
      <c r="EDN19" s="32"/>
      <c r="EDO19" s="32"/>
      <c r="EDP19" s="32"/>
      <c r="EDQ19" s="32"/>
      <c r="EDR19" s="32"/>
      <c r="EDS19" s="32"/>
      <c r="EDT19" s="32"/>
      <c r="EDU19" s="32"/>
      <c r="EDV19" s="32"/>
      <c r="EDW19" s="32"/>
      <c r="EDX19" s="32"/>
      <c r="EDY19" s="32"/>
      <c r="EDZ19" s="32"/>
      <c r="EEA19" s="32"/>
      <c r="EEB19" s="32"/>
      <c r="EEC19" s="32"/>
      <c r="EED19" s="32"/>
      <c r="EEE19" s="32"/>
      <c r="EEF19" s="32"/>
      <c r="EEG19" s="32"/>
      <c r="EEH19" s="32"/>
      <c r="EEI19" s="32"/>
      <c r="EEJ19" s="32"/>
      <c r="EEK19" s="32"/>
      <c r="EEL19" s="32"/>
      <c r="EEM19" s="32"/>
      <c r="EEN19" s="32"/>
      <c r="EEO19" s="32"/>
      <c r="EEP19" s="32"/>
      <c r="EEQ19" s="32"/>
      <c r="EER19" s="32"/>
      <c r="EES19" s="32"/>
      <c r="EET19" s="32"/>
      <c r="EEU19" s="32"/>
      <c r="EEV19" s="32"/>
      <c r="EEW19" s="32"/>
      <c r="EEX19" s="32"/>
      <c r="EEY19" s="32"/>
      <c r="EEZ19" s="32"/>
      <c r="EFA19" s="32"/>
      <c r="EFB19" s="32"/>
      <c r="EFC19" s="32"/>
      <c r="EFD19" s="32"/>
      <c r="EFE19" s="32"/>
      <c r="EFF19" s="32"/>
      <c r="EFG19" s="32"/>
      <c r="EFH19" s="32"/>
      <c r="EFI19" s="32"/>
      <c r="EFJ19" s="32"/>
      <c r="EFK19" s="32"/>
      <c r="EFL19" s="32"/>
      <c r="EFM19" s="32"/>
      <c r="EFN19" s="32"/>
      <c r="EFO19" s="32"/>
      <c r="EFP19" s="32"/>
      <c r="EFQ19" s="32"/>
      <c r="EFR19" s="32"/>
      <c r="EFS19" s="32"/>
      <c r="EFT19" s="32"/>
      <c r="EFU19" s="32"/>
      <c r="EFV19" s="32"/>
      <c r="EFW19" s="32"/>
      <c r="EFX19" s="32"/>
      <c r="EFY19" s="32"/>
      <c r="EFZ19" s="32"/>
      <c r="EGA19" s="32"/>
      <c r="EGB19" s="32"/>
      <c r="EGC19" s="32"/>
      <c r="EGD19" s="32"/>
      <c r="EGE19" s="32"/>
      <c r="EGF19" s="32"/>
      <c r="EGG19" s="32"/>
      <c r="EGH19" s="32"/>
      <c r="EGI19" s="32"/>
      <c r="EGJ19" s="32"/>
      <c r="EGK19" s="32"/>
      <c r="EGL19" s="32"/>
      <c r="EGM19" s="32"/>
      <c r="EGN19" s="32"/>
      <c r="EGO19" s="32"/>
      <c r="EGP19" s="32"/>
      <c r="EGQ19" s="32"/>
      <c r="EGR19" s="32"/>
      <c r="EGS19" s="32"/>
      <c r="EGT19" s="32"/>
      <c r="EGU19" s="32"/>
      <c r="EGV19" s="32"/>
      <c r="EGW19" s="32"/>
      <c r="EGX19" s="32"/>
      <c r="EGY19" s="32"/>
      <c r="EGZ19" s="32"/>
      <c r="EHA19" s="32"/>
      <c r="EHB19" s="32"/>
      <c r="EHC19" s="32"/>
      <c r="EHD19" s="32"/>
      <c r="EHE19" s="32"/>
      <c r="EHF19" s="32"/>
      <c r="EHG19" s="32"/>
      <c r="EHH19" s="32"/>
      <c r="EHI19" s="32"/>
      <c r="EHJ19" s="32"/>
      <c r="EHK19" s="32"/>
      <c r="EHL19" s="32"/>
      <c r="EHM19" s="32"/>
      <c r="EHN19" s="32"/>
      <c r="EHO19" s="32"/>
      <c r="EHP19" s="32"/>
      <c r="EHQ19" s="32"/>
      <c r="EHR19" s="32"/>
      <c r="EHS19" s="32"/>
      <c r="EHT19" s="32"/>
      <c r="EHU19" s="32"/>
      <c r="EHV19" s="32"/>
      <c r="EHW19" s="32"/>
      <c r="EHX19" s="32"/>
      <c r="EHY19" s="32"/>
      <c r="EHZ19" s="32"/>
      <c r="EIA19" s="32"/>
      <c r="EIB19" s="32"/>
      <c r="EIC19" s="32"/>
      <c r="EID19" s="32"/>
      <c r="EIE19" s="32"/>
      <c r="EIF19" s="32"/>
      <c r="EIG19" s="32"/>
      <c r="EIH19" s="32"/>
      <c r="EII19" s="32"/>
      <c r="EIJ19" s="32"/>
      <c r="EIK19" s="32"/>
      <c r="EIL19" s="32"/>
      <c r="EIM19" s="32"/>
      <c r="EIN19" s="32"/>
      <c r="EIO19" s="32"/>
      <c r="EIP19" s="32"/>
      <c r="EIQ19" s="32"/>
      <c r="EIR19" s="32"/>
      <c r="EIS19" s="32"/>
      <c r="EIT19" s="32"/>
      <c r="EIU19" s="32"/>
      <c r="EIV19" s="32"/>
      <c r="EIW19" s="32"/>
      <c r="EIX19" s="32"/>
      <c r="EIY19" s="32"/>
      <c r="EIZ19" s="32"/>
      <c r="EJA19" s="32"/>
      <c r="EJB19" s="32"/>
      <c r="EJC19" s="32"/>
      <c r="EJD19" s="32"/>
      <c r="EJE19" s="32"/>
      <c r="EJF19" s="32"/>
      <c r="EJG19" s="32"/>
      <c r="EJH19" s="32"/>
      <c r="EJI19" s="32"/>
      <c r="EJJ19" s="32"/>
      <c r="EJK19" s="32"/>
      <c r="EJL19" s="32"/>
      <c r="EJM19" s="32"/>
      <c r="EJN19" s="32"/>
      <c r="EJO19" s="32"/>
      <c r="EJP19" s="32"/>
      <c r="EJQ19" s="32"/>
      <c r="EJR19" s="32"/>
      <c r="EJS19" s="32"/>
      <c r="EJT19" s="32"/>
      <c r="EJU19" s="32"/>
      <c r="EJV19" s="32"/>
      <c r="EJW19" s="32"/>
      <c r="EJX19" s="32"/>
      <c r="EJY19" s="32"/>
      <c r="EJZ19" s="32"/>
      <c r="EKA19" s="32"/>
      <c r="EKB19" s="32"/>
      <c r="EKC19" s="32"/>
      <c r="EKD19" s="32"/>
      <c r="EKE19" s="32"/>
      <c r="EKF19" s="32"/>
      <c r="EKG19" s="32"/>
      <c r="EKH19" s="32"/>
      <c r="EKI19" s="32"/>
      <c r="EKJ19" s="32"/>
      <c r="EKK19" s="32"/>
      <c r="EKL19" s="32"/>
      <c r="EKM19" s="32"/>
      <c r="EKN19" s="32"/>
      <c r="EKO19" s="32"/>
      <c r="EKP19" s="32"/>
      <c r="EKQ19" s="32"/>
      <c r="EKR19" s="32"/>
      <c r="EKS19" s="32"/>
      <c r="EKT19" s="32"/>
      <c r="EKU19" s="32"/>
      <c r="EKV19" s="32"/>
      <c r="EKW19" s="32"/>
      <c r="EKX19" s="32"/>
      <c r="EKY19" s="32"/>
      <c r="EKZ19" s="32"/>
      <c r="ELA19" s="32"/>
      <c r="ELB19" s="32"/>
      <c r="ELC19" s="32"/>
      <c r="ELD19" s="32"/>
      <c r="ELE19" s="32"/>
      <c r="ELF19" s="32"/>
      <c r="ELG19" s="32"/>
      <c r="ELH19" s="32"/>
      <c r="ELI19" s="32"/>
      <c r="ELJ19" s="32"/>
      <c r="ELK19" s="32"/>
      <c r="ELL19" s="32"/>
      <c r="ELM19" s="32"/>
      <c r="ELN19" s="32"/>
      <c r="ELO19" s="32"/>
      <c r="ELP19" s="32"/>
      <c r="ELQ19" s="32"/>
      <c r="ELR19" s="32"/>
      <c r="ELS19" s="32"/>
      <c r="ELT19" s="32"/>
      <c r="ELU19" s="32"/>
      <c r="ELV19" s="32"/>
      <c r="ELW19" s="32"/>
      <c r="ELX19" s="32"/>
      <c r="ELY19" s="32"/>
      <c r="ELZ19" s="32"/>
      <c r="EMA19" s="32"/>
      <c r="EMB19" s="32"/>
      <c r="EMC19" s="32"/>
      <c r="EMD19" s="32"/>
      <c r="EME19" s="32"/>
      <c r="EMF19" s="32"/>
      <c r="EMG19" s="32"/>
      <c r="EMH19" s="32"/>
      <c r="EMI19" s="32"/>
      <c r="EMJ19" s="32"/>
      <c r="EMK19" s="32"/>
      <c r="EML19" s="32"/>
      <c r="EMM19" s="32"/>
      <c r="EMN19" s="32"/>
      <c r="EMO19" s="32"/>
      <c r="EMP19" s="32"/>
      <c r="EMQ19" s="32"/>
      <c r="EMR19" s="32"/>
      <c r="EMS19" s="32"/>
      <c r="EMT19" s="32"/>
      <c r="EMU19" s="32"/>
      <c r="EMV19" s="32"/>
      <c r="EMW19" s="32"/>
      <c r="EMX19" s="32"/>
      <c r="EMY19" s="32"/>
      <c r="EMZ19" s="32"/>
      <c r="ENA19" s="32"/>
      <c r="ENB19" s="32"/>
      <c r="ENC19" s="32"/>
      <c r="END19" s="32"/>
      <c r="ENE19" s="32"/>
      <c r="ENF19" s="32"/>
      <c r="ENG19" s="32"/>
      <c r="ENH19" s="32"/>
      <c r="ENI19" s="32"/>
      <c r="ENJ19" s="32"/>
      <c r="ENK19" s="32"/>
      <c r="ENL19" s="32"/>
      <c r="ENM19" s="32"/>
      <c r="ENN19" s="32"/>
      <c r="ENO19" s="32"/>
      <c r="ENP19" s="32"/>
      <c r="ENQ19" s="32"/>
      <c r="ENR19" s="32"/>
      <c r="ENS19" s="32"/>
      <c r="ENT19" s="32"/>
      <c r="ENU19" s="32"/>
      <c r="ENV19" s="32"/>
      <c r="ENW19" s="32"/>
      <c r="ENX19" s="32"/>
      <c r="ENY19" s="32"/>
      <c r="ENZ19" s="32"/>
      <c r="EOA19" s="32"/>
      <c r="EOB19" s="32"/>
      <c r="EOC19" s="32"/>
      <c r="EOD19" s="32"/>
      <c r="EOE19" s="32"/>
      <c r="EOF19" s="32"/>
      <c r="EOG19" s="32"/>
      <c r="EOH19" s="32"/>
      <c r="EOI19" s="32"/>
      <c r="EOJ19" s="32"/>
      <c r="EOK19" s="32"/>
      <c r="EOL19" s="32"/>
      <c r="EOM19" s="32"/>
      <c r="EON19" s="32"/>
      <c r="EOO19" s="32"/>
      <c r="EOP19" s="32"/>
      <c r="EOQ19" s="32"/>
      <c r="EOR19" s="32"/>
      <c r="EOS19" s="32"/>
      <c r="EOT19" s="32"/>
      <c r="EOU19" s="32"/>
      <c r="EOV19" s="32"/>
      <c r="EOW19" s="32"/>
      <c r="EOX19" s="32"/>
      <c r="EOY19" s="32"/>
      <c r="EOZ19" s="32"/>
      <c r="EPA19" s="32"/>
      <c r="EPB19" s="32"/>
      <c r="EPC19" s="32"/>
      <c r="EPD19" s="32"/>
      <c r="EPE19" s="32"/>
      <c r="EPF19" s="32"/>
      <c r="EPG19" s="32"/>
      <c r="EPH19" s="32"/>
      <c r="EPI19" s="32"/>
      <c r="EPJ19" s="32"/>
      <c r="EPK19" s="32"/>
      <c r="EPL19" s="32"/>
      <c r="EPM19" s="32"/>
      <c r="EPN19" s="32"/>
      <c r="EPO19" s="32"/>
      <c r="EPP19" s="32"/>
      <c r="EPQ19" s="32"/>
      <c r="EPR19" s="32"/>
      <c r="EPS19" s="32"/>
      <c r="EPT19" s="32"/>
      <c r="EPU19" s="32"/>
      <c r="EPV19" s="32"/>
      <c r="EPW19" s="32"/>
      <c r="EPX19" s="32"/>
      <c r="EPY19" s="32"/>
      <c r="EPZ19" s="32"/>
      <c r="EQA19" s="32"/>
      <c r="EQB19" s="32"/>
      <c r="EQC19" s="32"/>
      <c r="EQD19" s="32"/>
      <c r="EQE19" s="32"/>
      <c r="EQF19" s="32"/>
      <c r="EQG19" s="32"/>
      <c r="EQH19" s="32"/>
      <c r="EQI19" s="32"/>
      <c r="EQJ19" s="32"/>
      <c r="EQK19" s="32"/>
      <c r="EQL19" s="32"/>
      <c r="EQM19" s="32"/>
      <c r="EQN19" s="32"/>
      <c r="EQO19" s="32"/>
      <c r="EQP19" s="32"/>
      <c r="EQQ19" s="32"/>
      <c r="EQR19" s="32"/>
      <c r="EQS19" s="32"/>
      <c r="EQT19" s="32"/>
      <c r="EQU19" s="32"/>
      <c r="EQV19" s="32"/>
      <c r="EQW19" s="32"/>
      <c r="EQX19" s="32"/>
      <c r="EQY19" s="32"/>
      <c r="EQZ19" s="32"/>
      <c r="ERA19" s="32"/>
      <c r="ERB19" s="32"/>
      <c r="ERC19" s="32"/>
      <c r="ERD19" s="32"/>
      <c r="ERE19" s="32"/>
      <c r="ERF19" s="32"/>
      <c r="ERG19" s="32"/>
      <c r="ERH19" s="32"/>
      <c r="ERI19" s="32"/>
      <c r="ERJ19" s="32"/>
      <c r="ERK19" s="32"/>
      <c r="ERL19" s="32"/>
      <c r="ERM19" s="32"/>
      <c r="ERN19" s="32"/>
      <c r="ERO19" s="32"/>
      <c r="ERP19" s="32"/>
      <c r="ERQ19" s="32"/>
      <c r="ERR19" s="32"/>
      <c r="ERS19" s="32"/>
      <c r="ERT19" s="32"/>
      <c r="ERU19" s="32"/>
      <c r="ERV19" s="32"/>
      <c r="ERW19" s="32"/>
      <c r="ERX19" s="32"/>
      <c r="ERY19" s="32"/>
      <c r="ERZ19" s="32"/>
      <c r="ESA19" s="32"/>
      <c r="ESB19" s="32"/>
      <c r="ESC19" s="32"/>
      <c r="ESD19" s="32"/>
      <c r="ESE19" s="32"/>
      <c r="ESF19" s="32"/>
      <c r="ESG19" s="32"/>
      <c r="ESH19" s="32"/>
      <c r="ESI19" s="32"/>
      <c r="ESJ19" s="32"/>
      <c r="ESK19" s="32"/>
      <c r="ESL19" s="32"/>
      <c r="ESM19" s="32"/>
      <c r="ESN19" s="32"/>
      <c r="ESO19" s="32"/>
      <c r="ESP19" s="32"/>
      <c r="ESQ19" s="32"/>
      <c r="ESR19" s="32"/>
      <c r="ESS19" s="32"/>
      <c r="EST19" s="32"/>
      <c r="ESU19" s="32"/>
      <c r="ESV19" s="32"/>
      <c r="ESW19" s="32"/>
      <c r="ESX19" s="32"/>
      <c r="ESY19" s="32"/>
      <c r="ESZ19" s="32"/>
      <c r="ETA19" s="32"/>
      <c r="ETB19" s="32"/>
      <c r="ETC19" s="32"/>
      <c r="ETD19" s="32"/>
      <c r="ETE19" s="32"/>
      <c r="ETF19" s="32"/>
      <c r="ETG19" s="32"/>
      <c r="ETH19" s="32"/>
      <c r="ETI19" s="32"/>
      <c r="ETJ19" s="32"/>
      <c r="ETK19" s="32"/>
      <c r="ETL19" s="32"/>
      <c r="ETM19" s="32"/>
      <c r="ETN19" s="32"/>
      <c r="ETO19" s="32"/>
      <c r="ETP19" s="32"/>
      <c r="ETQ19" s="32"/>
      <c r="ETR19" s="32"/>
      <c r="ETS19" s="32"/>
      <c r="ETT19" s="32"/>
      <c r="ETU19" s="32"/>
      <c r="ETV19" s="32"/>
      <c r="ETW19" s="32"/>
      <c r="ETX19" s="32"/>
      <c r="ETY19" s="32"/>
      <c r="ETZ19" s="32"/>
      <c r="EUA19" s="32"/>
      <c r="EUB19" s="32"/>
      <c r="EUC19" s="32"/>
      <c r="EUD19" s="32"/>
      <c r="EUE19" s="32"/>
      <c r="EUF19" s="32"/>
      <c r="EUG19" s="32"/>
      <c r="EUH19" s="32"/>
      <c r="EUI19" s="32"/>
      <c r="EUJ19" s="32"/>
      <c r="EUK19" s="32"/>
      <c r="EUL19" s="32"/>
      <c r="EUM19" s="32"/>
      <c r="EUN19" s="32"/>
      <c r="EUO19" s="32"/>
      <c r="EUP19" s="32"/>
      <c r="EUQ19" s="32"/>
      <c r="EUR19" s="32"/>
      <c r="EUS19" s="32"/>
      <c r="EUT19" s="32"/>
      <c r="EUU19" s="32"/>
      <c r="EUV19" s="32"/>
      <c r="EUW19" s="32"/>
      <c r="EUX19" s="32"/>
      <c r="EUY19" s="32"/>
      <c r="EUZ19" s="32"/>
      <c r="EVA19" s="32"/>
      <c r="EVB19" s="32"/>
      <c r="EVC19" s="32"/>
      <c r="EVD19" s="32"/>
      <c r="EVE19" s="32"/>
      <c r="EVF19" s="32"/>
      <c r="EVG19" s="32"/>
      <c r="EVH19" s="32"/>
      <c r="EVI19" s="32"/>
      <c r="EVJ19" s="32"/>
      <c r="EVK19" s="32"/>
      <c r="EVL19" s="32"/>
      <c r="EVM19" s="32"/>
      <c r="EVN19" s="32"/>
      <c r="EVO19" s="32"/>
      <c r="EVP19" s="32"/>
      <c r="EVQ19" s="32"/>
      <c r="EVR19" s="32"/>
      <c r="EVS19" s="32"/>
      <c r="EVT19" s="32"/>
      <c r="EVU19" s="32"/>
      <c r="EVV19" s="32"/>
      <c r="EVW19" s="32"/>
      <c r="EVX19" s="32"/>
      <c r="EVY19" s="32"/>
      <c r="EVZ19" s="32"/>
      <c r="EWA19" s="32"/>
      <c r="EWB19" s="32"/>
      <c r="EWC19" s="32"/>
      <c r="EWD19" s="32"/>
      <c r="EWE19" s="32"/>
      <c r="EWF19" s="32"/>
      <c r="EWG19" s="32"/>
      <c r="EWH19" s="32"/>
      <c r="EWI19" s="32"/>
      <c r="EWJ19" s="32"/>
      <c r="EWK19" s="32"/>
      <c r="EWL19" s="32"/>
      <c r="EWM19" s="32"/>
      <c r="EWN19" s="32"/>
      <c r="EWO19" s="32"/>
      <c r="EWP19" s="32"/>
      <c r="EWQ19" s="32"/>
      <c r="EWR19" s="32"/>
      <c r="EWS19" s="32"/>
      <c r="EWT19" s="32"/>
      <c r="EWU19" s="32"/>
      <c r="EWV19" s="32"/>
      <c r="EWW19" s="32"/>
      <c r="EWX19" s="32"/>
      <c r="EWY19" s="32"/>
      <c r="EWZ19" s="32"/>
      <c r="EXA19" s="32"/>
      <c r="EXB19" s="32"/>
      <c r="EXC19" s="32"/>
      <c r="EXD19" s="32"/>
      <c r="EXE19" s="32"/>
      <c r="EXF19" s="32"/>
      <c r="EXG19" s="32"/>
      <c r="EXH19" s="32"/>
      <c r="EXI19" s="32"/>
      <c r="EXJ19" s="32"/>
      <c r="EXK19" s="32"/>
      <c r="EXL19" s="32"/>
      <c r="EXM19" s="32"/>
      <c r="EXN19" s="32"/>
      <c r="EXO19" s="32"/>
      <c r="EXP19" s="32"/>
      <c r="EXQ19" s="32"/>
      <c r="EXR19" s="32"/>
      <c r="EXS19" s="32"/>
      <c r="EXT19" s="32"/>
      <c r="EXU19" s="32"/>
      <c r="EXV19" s="32"/>
      <c r="EXW19" s="32"/>
      <c r="EXX19" s="32"/>
      <c r="EXY19" s="32"/>
      <c r="EXZ19" s="32"/>
      <c r="EYA19" s="32"/>
      <c r="EYB19" s="32"/>
      <c r="EYC19" s="32"/>
      <c r="EYD19" s="32"/>
      <c r="EYE19" s="32"/>
      <c r="EYF19" s="32"/>
      <c r="EYG19" s="32"/>
      <c r="EYH19" s="32"/>
      <c r="EYI19" s="32"/>
      <c r="EYJ19" s="32"/>
      <c r="EYK19" s="32"/>
      <c r="EYL19" s="32"/>
      <c r="EYM19" s="32"/>
      <c r="EYN19" s="32"/>
      <c r="EYO19" s="32"/>
      <c r="EYP19" s="32"/>
      <c r="EYQ19" s="32"/>
      <c r="EYR19" s="32"/>
      <c r="EYS19" s="32"/>
      <c r="EYT19" s="32"/>
      <c r="EYU19" s="32"/>
      <c r="EYV19" s="32"/>
      <c r="EYW19" s="32"/>
      <c r="EYX19" s="32"/>
      <c r="EYY19" s="32"/>
      <c r="EYZ19" s="32"/>
      <c r="EZA19" s="32"/>
      <c r="EZB19" s="32"/>
      <c r="EZC19" s="32"/>
      <c r="EZD19" s="32"/>
      <c r="EZE19" s="32"/>
      <c r="EZF19" s="32"/>
      <c r="EZG19" s="32"/>
      <c r="EZH19" s="32"/>
      <c r="EZI19" s="32"/>
      <c r="EZJ19" s="32"/>
      <c r="EZK19" s="32"/>
      <c r="EZL19" s="32"/>
      <c r="EZM19" s="32"/>
      <c r="EZN19" s="32"/>
      <c r="EZO19" s="32"/>
      <c r="EZP19" s="32"/>
      <c r="EZQ19" s="32"/>
      <c r="EZR19" s="32"/>
      <c r="EZS19" s="32"/>
      <c r="EZT19" s="32"/>
      <c r="EZU19" s="32"/>
      <c r="EZV19" s="32"/>
      <c r="EZW19" s="32"/>
      <c r="EZX19" s="32"/>
      <c r="EZY19" s="32"/>
      <c r="EZZ19" s="32"/>
      <c r="FAA19" s="32"/>
      <c r="FAB19" s="32"/>
      <c r="FAC19" s="32"/>
      <c r="FAD19" s="32"/>
      <c r="FAE19" s="32"/>
      <c r="FAF19" s="32"/>
      <c r="FAG19" s="32"/>
      <c r="FAH19" s="32"/>
      <c r="FAI19" s="32"/>
      <c r="FAJ19" s="32"/>
      <c r="FAK19" s="32"/>
      <c r="FAL19" s="32"/>
      <c r="FAM19" s="32"/>
      <c r="FAN19" s="32"/>
      <c r="FAO19" s="32"/>
      <c r="FAP19" s="32"/>
      <c r="FAQ19" s="32"/>
      <c r="FAR19" s="32"/>
      <c r="FAS19" s="32"/>
      <c r="FAT19" s="32"/>
      <c r="FAU19" s="32"/>
      <c r="FAV19" s="32"/>
      <c r="FAW19" s="32"/>
      <c r="FAX19" s="32"/>
      <c r="FAY19" s="32"/>
      <c r="FAZ19" s="32"/>
      <c r="FBA19" s="32"/>
      <c r="FBB19" s="32"/>
      <c r="FBC19" s="32"/>
      <c r="FBD19" s="32"/>
      <c r="FBE19" s="32"/>
      <c r="FBF19" s="32"/>
      <c r="FBG19" s="32"/>
      <c r="FBH19" s="32"/>
      <c r="FBI19" s="32"/>
      <c r="FBJ19" s="32"/>
      <c r="FBK19" s="32"/>
      <c r="FBL19" s="32"/>
      <c r="FBM19" s="32"/>
      <c r="FBN19" s="32"/>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c r="XEU19" s="32"/>
      <c r="XEV19" s="32"/>
      <c r="XEW19" s="32"/>
      <c r="XEX19" s="32"/>
      <c r="XEY19" s="32"/>
    </row>
    <row r="20" spans="155:16384" s="6" customFormat="1"/>
    <row r="21" spans="155:16384" s="6" customFormat="1"/>
    <row r="22" spans="155:16384" ht="15.75" customHeight="1">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7"/>
      <c r="XEL22" s="37"/>
      <c r="XEM22" s="37"/>
      <c r="XEN22" s="37"/>
      <c r="XEO22" s="37"/>
      <c r="XEP22" s="37"/>
      <c r="XEQ22" s="37"/>
      <c r="XER22" s="37"/>
      <c r="XES22" s="37"/>
      <c r="XET22" s="37"/>
      <c r="XEU22" s="37"/>
      <c r="XEV22" s="37"/>
      <c r="XEW22" s="37"/>
      <c r="XEX22" s="37"/>
      <c r="XEY22" s="37"/>
      <c r="XEZ22" s="37"/>
      <c r="XFA22" s="37"/>
      <c r="XFB22" s="37"/>
      <c r="XFC22" s="37"/>
      <c r="XFD22" s="37"/>
    </row>
    <row r="23" spans="155:16384" ht="14.25" customHeight="1"/>
    <row r="26" spans="155:16384" ht="24" customHeight="1"/>
    <row r="39" s="31" customFormat="1" ht="13.9" customHeight="1"/>
    <row r="40" s="31" customFormat="1" ht="12.75" customHeight="1"/>
    <row r="45" s="31" customFormat="1" ht="16.5" customHeight="1"/>
    <row r="49" s="31" customFormat="1" ht="13.5" customHeight="1"/>
  </sheetData>
  <pageMargins left="0.7" right="0.7" top="0.75" bottom="0.75" header="0.3" footer="0.3"/>
  <pageSetup paperSize="9" scale="52" orientation="portrait" horizontalDpi="1200" verticalDpi="1200" r:id="rId1"/>
  <colBreaks count="1" manualBreakCount="1">
    <brk id="22" max="48" man="1"/>
  </colBreak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EX306"/>
  <sheetViews>
    <sheetView workbookViewId="0"/>
  </sheetViews>
  <sheetFormatPr defaultRowHeight="12.5"/>
  <cols>
    <col min="1" max="1" width="22.1796875" style="111" customWidth="1"/>
    <col min="2" max="2" width="10.453125" style="111" customWidth="1"/>
    <col min="3" max="3" width="10.26953125" style="111" customWidth="1"/>
    <col min="4" max="4" width="9.54296875" style="111" customWidth="1"/>
    <col min="5" max="5" width="10.1796875" style="111" customWidth="1"/>
    <col min="6" max="11" width="9.1796875" style="111" customWidth="1"/>
    <col min="12" max="12" width="9.54296875" style="111" customWidth="1"/>
    <col min="13" max="18" width="9.1796875" style="111" customWidth="1"/>
    <col min="19" max="19" width="9.453125" style="111" customWidth="1"/>
    <col min="20" max="20" width="9.1796875" style="111" customWidth="1"/>
    <col min="21" max="16384" width="8.7265625" style="111"/>
  </cols>
  <sheetData>
    <row r="1" spans="1:154" ht="19.5">
      <c r="A1" s="924" t="s">
        <v>477</v>
      </c>
      <c r="B1" s="577"/>
      <c r="C1" s="577"/>
      <c r="D1" s="577"/>
      <c r="E1" s="577"/>
      <c r="F1" s="577"/>
      <c r="G1" s="577"/>
      <c r="H1" s="577"/>
      <c r="I1" s="577"/>
      <c r="J1" s="577"/>
      <c r="K1" s="577"/>
      <c r="L1" s="577"/>
      <c r="M1" s="577"/>
      <c r="N1" s="577"/>
      <c r="O1" s="577"/>
      <c r="P1" s="577"/>
      <c r="Q1" s="577"/>
      <c r="R1" s="577"/>
      <c r="S1" s="577"/>
      <c r="T1" s="577"/>
      <c r="U1" s="359"/>
      <c r="V1" s="359"/>
      <c r="W1" s="597"/>
      <c r="X1" s="597"/>
      <c r="Y1" s="6"/>
      <c r="Z1" s="6"/>
      <c r="AA1" s="325"/>
      <c r="AB1" s="325"/>
      <c r="AC1" s="325"/>
      <c r="AD1" s="325"/>
      <c r="AE1" s="325"/>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35"/>
      <c r="ER1" s="31"/>
      <c r="ES1" s="31"/>
      <c r="ET1" s="31"/>
      <c r="EU1" s="31"/>
      <c r="EV1" s="31"/>
      <c r="EW1" s="31"/>
      <c r="EX1" s="31"/>
    </row>
    <row r="2" spans="1:154" ht="19.5">
      <c r="A2" s="884" t="s">
        <v>376</v>
      </c>
      <c r="B2" s="480"/>
      <c r="C2" s="480"/>
      <c r="D2" s="480"/>
      <c r="E2" s="480"/>
      <c r="F2" s="480"/>
      <c r="G2" s="480"/>
      <c r="H2" s="480"/>
      <c r="I2" s="480"/>
      <c r="J2" s="480"/>
      <c r="K2" s="480"/>
      <c r="L2" s="480"/>
      <c r="M2" s="480"/>
      <c r="N2" s="480"/>
      <c r="O2" s="480"/>
      <c r="P2" s="480"/>
      <c r="Q2" s="480"/>
      <c r="R2" s="480"/>
      <c r="S2" s="480"/>
      <c r="T2" s="480"/>
      <c r="U2" s="359"/>
      <c r="V2" s="359"/>
      <c r="W2" s="282"/>
      <c r="X2" s="282"/>
      <c r="Y2" s="6"/>
      <c r="Z2" s="6"/>
      <c r="AA2" s="325"/>
      <c r="AB2" s="325"/>
      <c r="AC2" s="325"/>
      <c r="AD2" s="325"/>
      <c r="AE2" s="325"/>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48"/>
      <c r="ER2" s="32"/>
      <c r="ES2" s="32"/>
      <c r="ET2" s="32"/>
      <c r="EU2" s="32"/>
      <c r="EV2" s="32"/>
      <c r="EW2" s="32"/>
      <c r="EX2" s="32"/>
    </row>
    <row r="3" spans="1:154" ht="20" thickBot="1">
      <c r="A3" s="578" t="s">
        <v>307</v>
      </c>
      <c r="B3" s="479"/>
      <c r="C3" s="479"/>
      <c r="D3" s="479"/>
      <c r="E3" s="479"/>
      <c r="F3" s="479"/>
      <c r="G3" s="479"/>
      <c r="H3" s="479"/>
      <c r="I3" s="479"/>
      <c r="J3" s="479"/>
      <c r="K3" s="479"/>
      <c r="L3" s="479"/>
      <c r="M3" s="479"/>
      <c r="N3" s="479"/>
      <c r="O3" s="479"/>
      <c r="P3" s="479"/>
      <c r="Q3" s="479"/>
      <c r="R3" s="479"/>
      <c r="S3" s="479"/>
      <c r="T3" s="479"/>
      <c r="U3" s="359"/>
      <c r="V3" s="359"/>
      <c r="W3" s="282"/>
      <c r="X3" s="282"/>
      <c r="Y3" s="6"/>
      <c r="Z3" s="6"/>
      <c r="AA3" s="325"/>
      <c r="AB3" s="325"/>
      <c r="AC3" s="325"/>
      <c r="AD3" s="325"/>
      <c r="AE3" s="325"/>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48"/>
      <c r="ER3" s="32"/>
      <c r="ES3" s="32"/>
      <c r="ET3" s="32"/>
      <c r="EU3" s="32"/>
      <c r="EV3" s="32"/>
      <c r="EW3" s="32"/>
      <c r="EX3" s="32"/>
    </row>
    <row r="4" spans="1:154" ht="15.5">
      <c r="A4" s="444" t="s">
        <v>292</v>
      </c>
      <c r="B4" s="442" t="s">
        <v>246</v>
      </c>
      <c r="C4" s="442" t="s">
        <v>247</v>
      </c>
      <c r="D4" s="442" t="s">
        <v>248</v>
      </c>
      <c r="E4" s="442" t="s">
        <v>249</v>
      </c>
      <c r="F4" s="442" t="s">
        <v>290</v>
      </c>
      <c r="G4" s="442" t="s">
        <v>250</v>
      </c>
      <c r="H4" s="442" t="s">
        <v>251</v>
      </c>
      <c r="I4" s="442" t="s">
        <v>252</v>
      </c>
      <c r="J4" s="442" t="s">
        <v>253</v>
      </c>
      <c r="K4" s="442" t="s">
        <v>254</v>
      </c>
      <c r="L4" s="442" t="s">
        <v>255</v>
      </c>
      <c r="M4" s="442" t="s">
        <v>256</v>
      </c>
      <c r="N4" s="442" t="s">
        <v>257</v>
      </c>
      <c r="O4" s="442" t="s">
        <v>258</v>
      </c>
      <c r="P4" s="442" t="s">
        <v>259</v>
      </c>
      <c r="Q4" s="442" t="s">
        <v>260</v>
      </c>
      <c r="R4" s="442" t="s">
        <v>261</v>
      </c>
      <c r="S4" s="443" t="s">
        <v>291</v>
      </c>
      <c r="T4" s="442" t="s">
        <v>279</v>
      </c>
      <c r="U4" s="6"/>
      <c r="V4" s="325"/>
      <c r="W4" s="325"/>
      <c r="X4" s="325"/>
      <c r="Y4" s="325"/>
      <c r="Z4" s="325"/>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48"/>
      <c r="ER4" s="32"/>
      <c r="ES4" s="32"/>
      <c r="ET4" s="32"/>
      <c r="EU4" s="32"/>
      <c r="EV4" s="32"/>
      <c r="EW4" s="32"/>
      <c r="EX4" s="32"/>
    </row>
    <row r="5" spans="1:154" ht="15.5">
      <c r="A5" s="14" t="s">
        <v>46</v>
      </c>
      <c r="B5" s="439">
        <v>10.8</v>
      </c>
      <c r="C5" s="439">
        <v>11.9</v>
      </c>
      <c r="D5" s="439">
        <v>11.6</v>
      </c>
      <c r="E5" s="439">
        <v>12.7</v>
      </c>
      <c r="F5" s="440">
        <v>14.3</v>
      </c>
      <c r="G5" s="440">
        <v>13.1</v>
      </c>
      <c r="H5" s="441">
        <v>11</v>
      </c>
      <c r="I5" s="441">
        <v>10.5</v>
      </c>
      <c r="J5" s="441">
        <v>11.2</v>
      </c>
      <c r="K5" s="441">
        <v>9.9</v>
      </c>
      <c r="L5" s="441">
        <v>9.6999999999999993</v>
      </c>
      <c r="M5" s="441">
        <v>11.7</v>
      </c>
      <c r="N5" s="441">
        <v>12.4</v>
      </c>
      <c r="O5" s="441">
        <v>11.7</v>
      </c>
      <c r="P5" s="441">
        <v>12.8</v>
      </c>
      <c r="Q5" s="441">
        <v>13</v>
      </c>
      <c r="R5" s="441">
        <v>11.9</v>
      </c>
      <c r="S5" s="892">
        <v>4.7</v>
      </c>
      <c r="T5" s="891">
        <v>11.8</v>
      </c>
      <c r="U5" s="168"/>
      <c r="V5" s="168"/>
      <c r="W5" s="8"/>
      <c r="X5" s="8"/>
      <c r="Y5" s="8"/>
      <c r="Z5" s="8"/>
      <c r="AA5" s="8"/>
      <c r="AB5" s="8"/>
      <c r="AC5" s="8"/>
      <c r="AD5" s="8"/>
      <c r="AE5" s="6"/>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row>
    <row r="6" spans="1:154" ht="15.5">
      <c r="A6" s="766" t="s">
        <v>29</v>
      </c>
      <c r="B6" s="686">
        <v>10820</v>
      </c>
      <c r="C6" s="686">
        <v>14460</v>
      </c>
      <c r="D6" s="686">
        <v>13780</v>
      </c>
      <c r="E6" s="686">
        <v>14010</v>
      </c>
      <c r="F6" s="686">
        <v>9230</v>
      </c>
      <c r="G6" s="686">
        <v>9320</v>
      </c>
      <c r="H6" s="686">
        <v>8680</v>
      </c>
      <c r="I6" s="686">
        <v>7580</v>
      </c>
      <c r="J6" s="686">
        <v>8320</v>
      </c>
      <c r="K6" s="686">
        <v>9830</v>
      </c>
      <c r="L6" s="686">
        <v>10200</v>
      </c>
      <c r="M6" s="686">
        <v>9820</v>
      </c>
      <c r="N6" s="686">
        <v>9690</v>
      </c>
      <c r="O6" s="686">
        <v>9810</v>
      </c>
      <c r="P6" s="686">
        <v>9960</v>
      </c>
      <c r="Q6" s="686">
        <v>9390</v>
      </c>
      <c r="R6" s="686">
        <v>9880</v>
      </c>
      <c r="S6" s="767">
        <v>1770</v>
      </c>
      <c r="T6" s="893">
        <v>7860</v>
      </c>
      <c r="U6" s="10"/>
      <c r="V6" s="10"/>
      <c r="W6" s="10"/>
      <c r="X6" s="10"/>
      <c r="Y6" s="10"/>
      <c r="Z6" s="10"/>
      <c r="AA6" s="10"/>
      <c r="AB6" s="10"/>
      <c r="AC6" s="10"/>
      <c r="AD6" s="10"/>
      <c r="AE6" s="6"/>
      <c r="AF6" s="27"/>
      <c r="AG6" s="27"/>
      <c r="AH6" s="27"/>
      <c r="AI6" s="27"/>
      <c r="AJ6" s="27"/>
      <c r="AK6" s="27"/>
      <c r="AL6" s="27"/>
      <c r="AM6" s="27"/>
      <c r="AN6" s="27"/>
      <c r="AO6" s="27"/>
      <c r="AP6" s="27"/>
      <c r="AQ6" s="8"/>
      <c r="AR6" s="8"/>
      <c r="AS6" s="8"/>
      <c r="AT6" s="8"/>
      <c r="AU6" s="8"/>
      <c r="AV6" s="8"/>
      <c r="AW6" s="8"/>
      <c r="AX6" s="8"/>
      <c r="AY6" s="8"/>
      <c r="AZ6" s="8"/>
      <c r="BA6" s="8"/>
      <c r="BB6" s="8"/>
      <c r="BC6" s="8"/>
      <c r="BD6" s="8"/>
      <c r="BE6" s="8"/>
      <c r="BF6" s="8"/>
      <c r="BG6" s="8"/>
      <c r="BH6" s="8"/>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row>
    <row r="12" spans="1:154">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row>
    <row r="13" spans="1:154">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row>
    <row r="14" spans="1:154">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row>
    <row r="15" spans="1:154">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row>
    <row r="16" spans="1:154">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row>
    <row r="17" spans="128:154">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row>
    <row r="18" spans="128:154">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row>
    <row r="19" spans="128:154">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row>
    <row r="20" spans="128:154">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row>
    <row r="21" spans="128:154">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row>
    <row r="22" spans="128:154">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row>
    <row r="23" spans="128:154">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row>
    <row r="24" spans="128:154">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row>
    <row r="25" spans="128:154">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row>
    <row r="26" spans="128:154">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row>
    <row r="27" spans="128:154">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row>
    <row r="28" spans="128:154">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row>
    <row r="29" spans="128:154">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row>
    <row r="30" spans="128:154">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row>
    <row r="31" spans="128:154">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row>
    <row r="32" spans="128:154">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row>
    <row r="33" spans="128:154">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row>
    <row r="34" spans="128:154">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row>
    <row r="35" spans="128:154">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row>
    <row r="36" spans="128:154">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row>
    <row r="37" spans="128:154">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row>
    <row r="38" spans="128:154">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row>
    <row r="39" spans="128:154">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row>
    <row r="40" spans="128:154">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row>
    <row r="41" spans="128:154">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row>
    <row r="42" spans="128:154">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row>
    <row r="43" spans="128:154">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row>
    <row r="44" spans="128:154">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row>
    <row r="45" spans="128:154">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row>
    <row r="46" spans="128:154">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row>
    <row r="47" spans="128:154">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row>
    <row r="48" spans="128:154">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row>
    <row r="49" spans="128:154">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row>
    <row r="50" spans="128:154">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row>
    <row r="51" spans="128:154">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row>
    <row r="52" spans="128:154">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row>
    <row r="53" spans="128:154">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row>
    <row r="54" spans="128:154">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row>
    <row r="55" spans="128:154">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row>
    <row r="56" spans="128:154">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row>
    <row r="57" spans="128:154">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row>
    <row r="58" spans="128:154">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row>
    <row r="59" spans="128:154">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row>
    <row r="60" spans="128:154">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row>
    <row r="61" spans="128:154">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row>
    <row r="62" spans="128:154">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row>
    <row r="63" spans="128:154">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row>
    <row r="64" spans="128:154">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row>
    <row r="65" spans="128:154">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row>
    <row r="66" spans="128:154">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row>
    <row r="67" spans="128:154">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row>
    <row r="68" spans="128:154">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row>
    <row r="69" spans="128:154">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row>
    <row r="70" spans="128:154">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row>
    <row r="71" spans="128:154">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row>
    <row r="72" spans="128:154">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row>
    <row r="73" spans="128:154">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row>
    <row r="74" spans="128:154">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row>
    <row r="75" spans="128:154">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row>
    <row r="76" spans="128:154">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row>
    <row r="77" spans="128:154">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row>
    <row r="78" spans="128:154">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row>
    <row r="79" spans="128:154">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row>
    <row r="80" spans="128:154">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row>
    <row r="81" spans="128:154">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row>
    <row r="82" spans="128:154">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row>
    <row r="83" spans="128:154">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row>
    <row r="84" spans="128:154">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row>
    <row r="85" spans="128:154">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row>
    <row r="86" spans="128:154">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row>
    <row r="87" spans="128:154">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row>
    <row r="88" spans="128:154">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row>
    <row r="89" spans="128:154">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row>
    <row r="90" spans="128:154">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row>
    <row r="91" spans="128:154">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row>
    <row r="92" spans="128:154">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row>
    <row r="93" spans="128:154">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row>
    <row r="94" spans="128:154">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row>
    <row r="95" spans="128:154">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row>
    <row r="96" spans="128:154">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row>
    <row r="97" spans="128:154">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row>
    <row r="98" spans="128:154">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row>
    <row r="99" spans="128:154">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row>
    <row r="100" spans="128:154">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row>
    <row r="101" spans="128:154">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row>
    <row r="102" spans="128:154">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row>
    <row r="103" spans="128:154">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row>
    <row r="104" spans="128:154">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row>
    <row r="105" spans="128:154">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row>
    <row r="106" spans="128:154">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row>
    <row r="107" spans="128:154">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row>
    <row r="108" spans="128:154">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row>
    <row r="109" spans="128:154">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row>
    <row r="110" spans="128:154">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row>
    <row r="111" spans="128:154">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row>
    <row r="112" spans="128:154">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row>
    <row r="113" spans="128:154">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row>
    <row r="114" spans="128:154">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row>
    <row r="115" spans="128:154">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row>
    <row r="116" spans="128:154">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row>
    <row r="117" spans="128:154">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row>
    <row r="118" spans="128:154">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row>
    <row r="119" spans="128:154">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row>
    <row r="120" spans="128:154">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row>
    <row r="121" spans="128:154">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row>
    <row r="122" spans="128:154">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row>
    <row r="123" spans="128:154">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row>
    <row r="124" spans="128:154">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row>
    <row r="125" spans="128:154">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row>
    <row r="126" spans="128:154">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row>
    <row r="127" spans="128:154">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row>
    <row r="128" spans="128:154">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row>
    <row r="129" spans="128:154">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row>
    <row r="130" spans="128:154">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row>
    <row r="131" spans="128:154">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row>
    <row r="132" spans="128:154">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row>
    <row r="133" spans="128:154">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row>
    <row r="134" spans="128:154">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row>
    <row r="135" spans="128:154">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row>
    <row r="136" spans="128:154">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row>
    <row r="137" spans="128:154">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row>
    <row r="138" spans="128:154">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row>
    <row r="139" spans="128:154">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row>
    <row r="140" spans="128:154">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row>
    <row r="141" spans="128:154">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row>
    <row r="142" spans="128:154">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row>
    <row r="143" spans="128:154">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row>
    <row r="144" spans="128:154">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row>
    <row r="145" spans="128:154">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row>
    <row r="146" spans="128:154">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row>
    <row r="147" spans="128:154">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row>
    <row r="148" spans="128:154">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row>
    <row r="149" spans="128:154">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row>
    <row r="150" spans="128:154">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row>
    <row r="151" spans="128:154">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row>
    <row r="152" spans="128:154">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row>
    <row r="153" spans="128:154">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row>
    <row r="154" spans="128:154">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row>
    <row r="155" spans="128:154">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row>
    <row r="156" spans="128:154">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row>
    <row r="157" spans="128:154">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row>
    <row r="158" spans="128:154">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row>
    <row r="159" spans="128:154">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row>
    <row r="160" spans="128:154">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row>
    <row r="161" spans="128:154">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row>
    <row r="162" spans="128:154">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row>
    <row r="163" spans="128:154">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row>
    <row r="164" spans="128:154">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row>
    <row r="165" spans="128:154">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row>
    <row r="166" spans="128:154">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row>
    <row r="167" spans="128:154">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row>
    <row r="168" spans="128:154">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row>
    <row r="169" spans="128:154">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row>
    <row r="170" spans="128:154">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row>
    <row r="171" spans="128:154">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row>
    <row r="172" spans="128:154">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row>
    <row r="173" spans="128:154">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row>
    <row r="174" spans="128:154">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row>
    <row r="175" spans="128:154">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row>
    <row r="176" spans="128:154">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row>
    <row r="177" spans="128:154">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row>
    <row r="178" spans="128:154">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row>
    <row r="179" spans="128:154">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row>
    <row r="180" spans="128:154">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row>
    <row r="181" spans="128:154">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row>
    <row r="182" spans="128:154">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row>
    <row r="183" spans="128:154">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row>
    <row r="184" spans="128:154">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row>
    <row r="185" spans="128:154">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row>
    <row r="186" spans="128:154">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row>
    <row r="187" spans="128:154">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row>
    <row r="188" spans="128:154">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row>
    <row r="189" spans="128:154">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row>
    <row r="190" spans="128:154">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row>
    <row r="191" spans="128:154">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row>
    <row r="192" spans="128:154">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row>
    <row r="193" spans="128:154">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row>
    <row r="194" spans="128:154">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row>
    <row r="195" spans="128:154">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row>
    <row r="196" spans="128:154">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row>
    <row r="197" spans="128:154">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row>
    <row r="198" spans="128:154">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row>
    <row r="199" spans="128:154">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row>
    <row r="200" spans="128:154">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row>
    <row r="201" spans="128:154">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row>
    <row r="202" spans="128:154">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row>
    <row r="203" spans="128:154">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row>
    <row r="204" spans="128:154">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row>
    <row r="205" spans="128:154">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row>
    <row r="206" spans="128:154">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row>
    <row r="207" spans="128:154">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row>
    <row r="208" spans="128:154">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row>
    <row r="209" spans="128:154">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row>
    <row r="210" spans="128:154">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row>
    <row r="211" spans="128:154">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row>
    <row r="212" spans="128:154">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row>
    <row r="213" spans="128:154">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row>
    <row r="214" spans="128:154">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row>
    <row r="215" spans="128:154">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row>
    <row r="216" spans="128:154">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row>
    <row r="217" spans="128:154">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row>
    <row r="218" spans="128:154">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row>
    <row r="219" spans="128:154">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row>
    <row r="220" spans="128:154">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row>
    <row r="221" spans="128:154">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row>
    <row r="222" spans="128:154">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row>
    <row r="223" spans="128:154">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row>
    <row r="224" spans="128:154">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row>
    <row r="225" spans="128:154">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row>
    <row r="226" spans="128:154">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row>
    <row r="227" spans="128:154">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row>
    <row r="228" spans="128:154">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row>
    <row r="229" spans="128:154">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row>
    <row r="230" spans="128:154">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row>
    <row r="231" spans="128:154">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row>
    <row r="232" spans="128:154">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row>
    <row r="233" spans="128:154">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row>
    <row r="234" spans="128:154">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row>
    <row r="235" spans="128:154">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row>
    <row r="236" spans="128:154">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row>
    <row r="237" spans="128:154">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row>
    <row r="238" spans="128:154">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row>
    <row r="239" spans="128:154">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row>
    <row r="240" spans="128:154">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row>
    <row r="241" spans="128:154">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row>
    <row r="242" spans="128:154">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row>
    <row r="243" spans="128:154">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row>
    <row r="244" spans="128:154">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row>
    <row r="245" spans="128:154">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row>
    <row r="246" spans="128:154">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row>
    <row r="247" spans="128:154">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row>
    <row r="248" spans="128:154">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row>
    <row r="249" spans="128:154">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row>
    <row r="250" spans="128:154">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row>
    <row r="251" spans="128:154">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row>
    <row r="252" spans="128:154">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row>
    <row r="253" spans="128:154">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row>
    <row r="254" spans="128:154">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row>
    <row r="255" spans="128:154">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row>
    <row r="256" spans="128:154">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row>
    <row r="257" spans="128:154">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row>
    <row r="258" spans="128:154">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row>
    <row r="259" spans="128:154">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row>
    <row r="260" spans="128:154">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row>
    <row r="261" spans="128:154">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row>
    <row r="262" spans="128:154">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row>
    <row r="263" spans="128:154">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row>
    <row r="264" spans="128:154">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row>
    <row r="265" spans="128:154">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row>
    <row r="266" spans="128:154">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row>
    <row r="267" spans="128:154">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row>
    <row r="268" spans="128:154">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row>
    <row r="269" spans="128:154">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row>
    <row r="270" spans="128:154">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row>
    <row r="271" spans="128:154">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row>
    <row r="272" spans="128:154">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row>
    <row r="273" spans="128:154">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row>
    <row r="274" spans="128:154">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row>
    <row r="275" spans="128:154">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row>
    <row r="276" spans="128:154">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row>
    <row r="277" spans="128:154">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row>
    <row r="278" spans="128:154">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row>
    <row r="279" spans="128:154">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row>
    <row r="280" spans="128:154">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row>
    <row r="281" spans="128:154">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row>
    <row r="282" spans="128:154">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row>
    <row r="283" spans="128:154">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row>
    <row r="284" spans="128:154">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row>
    <row r="285" spans="128:154">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row>
    <row r="286" spans="128:154">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row>
    <row r="287" spans="128:154">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row>
    <row r="288" spans="128:154">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row>
    <row r="289" spans="1:154">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row>
    <row r="290" spans="1:154">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row>
    <row r="291" spans="1:154">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row>
    <row r="292" spans="1:154">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row>
    <row r="293" spans="1:154">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row>
    <row r="294" spans="1:154">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row>
    <row r="295" spans="1:154">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row>
    <row r="296" spans="1:154">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row>
    <row r="297" spans="1:154">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row>
    <row r="298" spans="1:154">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row>
    <row r="299" spans="1:154">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row>
    <row r="300" spans="1:154">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row>
    <row r="301" spans="1:154">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row>
    <row r="302" spans="1:154">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row>
    <row r="303" spans="1:154">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row>
    <row r="304" spans="1:154">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row>
    <row r="305" spans="1:154">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row>
    <row r="306" spans="1:154">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DW290"/>
  <sheetViews>
    <sheetView workbookViewId="0"/>
  </sheetViews>
  <sheetFormatPr defaultRowHeight="12.5"/>
  <cols>
    <col min="1" max="1" width="32.26953125" style="111" customWidth="1"/>
    <col min="2" max="16384" width="8.7265625" style="111"/>
  </cols>
  <sheetData>
    <row r="1" spans="1:127" ht="18">
      <c r="A1" s="937" t="s">
        <v>440</v>
      </c>
      <c r="B1" s="152"/>
      <c r="C1" s="152"/>
      <c r="D1" s="152"/>
      <c r="E1" s="152"/>
      <c r="F1" s="152"/>
      <c r="G1" s="152"/>
      <c r="H1" s="152"/>
      <c r="I1" s="152"/>
      <c r="J1" s="152"/>
      <c r="K1" s="152"/>
      <c r="L1" s="152"/>
      <c r="M1" s="152"/>
      <c r="N1" s="152"/>
      <c r="O1" s="152"/>
      <c r="P1" s="153"/>
      <c r="Q1" s="154"/>
      <c r="R1" s="154"/>
      <c r="S1" s="154"/>
      <c r="T1" s="154"/>
      <c r="U1" s="125"/>
      <c r="V1" s="125"/>
      <c r="W1" s="125"/>
      <c r="X1" s="125"/>
      <c r="Y1" s="38"/>
      <c r="Z1" s="38"/>
      <c r="AA1" s="38"/>
      <c r="AB1" s="38"/>
      <c r="AC1" s="38"/>
      <c r="AD1" s="38"/>
      <c r="AE1" s="38"/>
      <c r="AF1" s="49"/>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35"/>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row>
    <row r="2" spans="1:127" ht="17.5">
      <c r="A2" s="884" t="s">
        <v>376</v>
      </c>
      <c r="B2" s="571"/>
      <c r="C2" s="571"/>
      <c r="D2" s="571"/>
      <c r="E2" s="571"/>
      <c r="F2" s="571"/>
      <c r="G2" s="571"/>
      <c r="H2" s="571"/>
      <c r="I2" s="571"/>
      <c r="J2" s="571"/>
      <c r="K2" s="571"/>
      <c r="L2" s="152"/>
      <c r="M2" s="152"/>
      <c r="N2" s="152"/>
      <c r="O2" s="152"/>
      <c r="P2" s="153"/>
      <c r="Q2" s="154"/>
      <c r="R2" s="154"/>
      <c r="S2" s="154"/>
      <c r="T2" s="154"/>
      <c r="U2" s="125"/>
      <c r="V2" s="572"/>
      <c r="W2" s="573"/>
      <c r="X2" s="573"/>
      <c r="Y2" s="20"/>
      <c r="Z2" s="20"/>
      <c r="AA2" s="20"/>
      <c r="AB2" s="20"/>
      <c r="AC2" s="20"/>
      <c r="AD2" s="20"/>
      <c r="AE2" s="20"/>
      <c r="AF2" s="20"/>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35"/>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row>
    <row r="3" spans="1:127" ht="18" thickBot="1">
      <c r="A3" s="578" t="s">
        <v>307</v>
      </c>
      <c r="B3" s="571"/>
      <c r="C3" s="571"/>
      <c r="D3" s="571"/>
      <c r="E3" s="571"/>
      <c r="F3" s="571"/>
      <c r="G3" s="571"/>
      <c r="H3" s="571"/>
      <c r="I3" s="571"/>
      <c r="J3" s="571"/>
      <c r="K3" s="571"/>
      <c r="L3" s="152"/>
      <c r="M3" s="152"/>
      <c r="N3" s="152"/>
      <c r="O3" s="152"/>
      <c r="P3" s="153"/>
      <c r="Q3" s="154"/>
      <c r="R3" s="154"/>
      <c r="S3" s="154"/>
      <c r="T3" s="154"/>
      <c r="U3" s="125"/>
      <c r="V3" s="572"/>
      <c r="W3" s="573"/>
      <c r="X3" s="573"/>
      <c r="Y3" s="20"/>
      <c r="Z3" s="20"/>
      <c r="AA3" s="20"/>
      <c r="AB3" s="20"/>
      <c r="AC3" s="20"/>
      <c r="AD3" s="20"/>
      <c r="AE3" s="20"/>
      <c r="AF3" s="20"/>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35"/>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row>
    <row r="4" spans="1:127" ht="15.5">
      <c r="A4" s="386" t="s">
        <v>294</v>
      </c>
      <c r="B4" s="428" t="s">
        <v>254</v>
      </c>
      <c r="C4" s="363" t="s">
        <v>255</v>
      </c>
      <c r="D4" s="363" t="s">
        <v>256</v>
      </c>
      <c r="E4" s="363" t="s">
        <v>257</v>
      </c>
      <c r="F4" s="363" t="s">
        <v>258</v>
      </c>
      <c r="G4" s="428" t="s">
        <v>259</v>
      </c>
      <c r="H4" s="428" t="s">
        <v>260</v>
      </c>
      <c r="I4" s="432" t="s">
        <v>261</v>
      </c>
      <c r="J4" s="428" t="s">
        <v>291</v>
      </c>
      <c r="K4" s="433" t="s">
        <v>279</v>
      </c>
      <c r="L4" s="31"/>
      <c r="M4" s="31"/>
      <c r="N4" s="126"/>
      <c r="O4" s="38"/>
      <c r="P4" s="38"/>
      <c r="Q4" s="38"/>
      <c r="R4" s="38"/>
      <c r="S4" s="38"/>
      <c r="T4" s="38"/>
      <c r="U4" s="38"/>
      <c r="V4" s="49"/>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35"/>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row>
    <row r="5" spans="1:127" ht="15.5">
      <c r="A5" s="431" t="s">
        <v>149</v>
      </c>
      <c r="B5" s="285">
        <v>73</v>
      </c>
      <c r="C5" s="285">
        <v>80</v>
      </c>
      <c r="D5" s="285">
        <v>82</v>
      </c>
      <c r="E5" s="285">
        <v>76</v>
      </c>
      <c r="F5" s="285">
        <v>79</v>
      </c>
      <c r="G5" s="285">
        <v>80.900000000000006</v>
      </c>
      <c r="H5" s="285">
        <v>78</v>
      </c>
      <c r="I5" s="298">
        <v>79</v>
      </c>
      <c r="J5" s="187">
        <v>29</v>
      </c>
      <c r="K5" s="434">
        <v>58</v>
      </c>
      <c r="L5" s="166"/>
      <c r="M5" s="117"/>
      <c r="N5" s="52"/>
      <c r="O5" s="38"/>
      <c r="P5" s="38"/>
      <c r="Q5" s="38"/>
      <c r="R5" s="38"/>
      <c r="S5" s="38"/>
      <c r="T5" s="38"/>
      <c r="U5" s="38"/>
      <c r="V5" s="49"/>
      <c r="W5" s="11"/>
      <c r="X5" s="11"/>
      <c r="Y5" s="11"/>
      <c r="Z5" s="11"/>
      <c r="AA5" s="11"/>
      <c r="AB5" s="11"/>
      <c r="AC5" s="11"/>
      <c r="AD5" s="11"/>
      <c r="AE5" s="11"/>
      <c r="AF5" s="127"/>
      <c r="AG5" s="127"/>
      <c r="AH5" s="127"/>
      <c r="AI5" s="127"/>
      <c r="AJ5" s="127"/>
      <c r="AK5" s="127"/>
      <c r="AL5" s="127"/>
      <c r="AM5" s="11"/>
      <c r="AN5" s="11"/>
      <c r="AO5" s="11"/>
      <c r="AP5" s="11"/>
      <c r="AQ5" s="11"/>
      <c r="AR5" s="11"/>
      <c r="AS5" s="11"/>
      <c r="AT5" s="11"/>
      <c r="AU5" s="11"/>
      <c r="AV5" s="35"/>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row>
    <row r="6" spans="1:127" ht="15.5">
      <c r="A6" s="262" t="s">
        <v>215</v>
      </c>
      <c r="B6" s="286">
        <v>26</v>
      </c>
      <c r="C6" s="286">
        <v>18</v>
      </c>
      <c r="D6" s="286">
        <v>19</v>
      </c>
      <c r="E6" s="286">
        <v>28</v>
      </c>
      <c r="F6" s="286">
        <v>29</v>
      </c>
      <c r="G6" s="286">
        <v>30</v>
      </c>
      <c r="H6" s="286">
        <v>25</v>
      </c>
      <c r="I6" s="299">
        <v>22</v>
      </c>
      <c r="J6" s="187">
        <v>70</v>
      </c>
      <c r="K6" s="435">
        <v>50</v>
      </c>
      <c r="L6" s="166"/>
      <c r="M6" s="117"/>
      <c r="N6" s="51"/>
      <c r="O6" s="38"/>
      <c r="P6" s="38"/>
      <c r="Q6" s="38"/>
      <c r="R6" s="38"/>
      <c r="S6" s="38"/>
      <c r="T6" s="38"/>
      <c r="U6" s="38"/>
      <c r="V6" s="49"/>
      <c r="W6" s="11"/>
      <c r="X6" s="11"/>
      <c r="Y6" s="11"/>
      <c r="Z6" s="11"/>
      <c r="AA6" s="11"/>
      <c r="AB6" s="11"/>
      <c r="AC6" s="11"/>
      <c r="AD6" s="11"/>
      <c r="AE6" s="11"/>
      <c r="AF6" s="127"/>
      <c r="AG6" s="127"/>
      <c r="AH6" s="127"/>
      <c r="AI6" s="127"/>
      <c r="AJ6" s="127"/>
      <c r="AK6" s="127"/>
      <c r="AL6" s="127"/>
      <c r="AM6" s="11"/>
      <c r="AN6" s="11"/>
      <c r="AO6" s="11"/>
      <c r="AP6" s="11"/>
      <c r="AQ6" s="11"/>
      <c r="AR6" s="11"/>
      <c r="AS6" s="11"/>
      <c r="AT6" s="11"/>
      <c r="AU6" s="11"/>
      <c r="AV6" s="35"/>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row>
    <row r="7" spans="1:127" ht="15.5">
      <c r="A7" s="262" t="s">
        <v>150</v>
      </c>
      <c r="B7" s="286">
        <v>1</v>
      </c>
      <c r="C7" s="286">
        <v>2</v>
      </c>
      <c r="D7" s="286">
        <v>2</v>
      </c>
      <c r="E7" s="286">
        <v>1</v>
      </c>
      <c r="F7" s="286">
        <v>2</v>
      </c>
      <c r="G7" s="286">
        <v>2</v>
      </c>
      <c r="H7" s="286">
        <v>3</v>
      </c>
      <c r="I7" s="299">
        <v>2</v>
      </c>
      <c r="J7" s="187">
        <v>0</v>
      </c>
      <c r="K7" s="435">
        <v>2</v>
      </c>
      <c r="L7" s="166"/>
      <c r="M7" s="117"/>
      <c r="N7" s="51"/>
      <c r="O7" s="38"/>
      <c r="P7" s="38"/>
      <c r="Q7" s="38"/>
      <c r="R7" s="38"/>
      <c r="S7" s="38"/>
      <c r="T7" s="38"/>
      <c r="U7" s="38"/>
      <c r="V7" s="49"/>
      <c r="W7" s="11"/>
      <c r="X7" s="11"/>
      <c r="Y7" s="11"/>
      <c r="Z7" s="11"/>
      <c r="AA7" s="11"/>
      <c r="AB7" s="11"/>
      <c r="AC7" s="11"/>
      <c r="AD7" s="11"/>
      <c r="AE7" s="11"/>
      <c r="AF7" s="127"/>
      <c r="AG7" s="127"/>
      <c r="AH7" s="127"/>
      <c r="AI7" s="127"/>
      <c r="AJ7" s="127"/>
      <c r="AK7" s="127"/>
      <c r="AL7" s="127"/>
      <c r="AM7" s="11"/>
      <c r="AN7" s="11"/>
      <c r="AO7" s="11"/>
      <c r="AP7" s="11"/>
      <c r="AQ7" s="11"/>
      <c r="AR7" s="11"/>
      <c r="AS7" s="11"/>
      <c r="AT7" s="11"/>
      <c r="AU7" s="11"/>
      <c r="AV7" s="35"/>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row>
    <row r="8" spans="1:127" ht="15.5">
      <c r="A8" s="262" t="s">
        <v>151</v>
      </c>
      <c r="B8" s="286">
        <v>1</v>
      </c>
      <c r="C8" s="180">
        <v>0</v>
      </c>
      <c r="D8" s="286">
        <v>1</v>
      </c>
      <c r="E8" s="286">
        <v>1</v>
      </c>
      <c r="F8" s="180">
        <v>0</v>
      </c>
      <c r="G8" s="180">
        <v>0</v>
      </c>
      <c r="H8" s="180">
        <v>0</v>
      </c>
      <c r="I8" s="300">
        <v>1</v>
      </c>
      <c r="J8" s="187">
        <v>0</v>
      </c>
      <c r="K8" s="436">
        <v>0</v>
      </c>
      <c r="L8" s="166"/>
      <c r="M8" s="117"/>
      <c r="N8" s="126"/>
      <c r="O8" s="38"/>
      <c r="P8" s="38"/>
      <c r="Q8" s="38"/>
      <c r="R8" s="38"/>
      <c r="S8" s="38"/>
      <c r="T8" s="38"/>
      <c r="U8" s="38"/>
      <c r="V8" s="49"/>
      <c r="W8" s="11"/>
      <c r="X8" s="11"/>
      <c r="Y8" s="11"/>
      <c r="Z8" s="11"/>
      <c r="AA8" s="11"/>
      <c r="AB8" s="11"/>
      <c r="AC8" s="11"/>
      <c r="AD8" s="11"/>
      <c r="AE8" s="11"/>
      <c r="AF8" s="127"/>
      <c r="AG8" s="127"/>
      <c r="AH8" s="127"/>
      <c r="AI8" s="127"/>
      <c r="AJ8" s="127"/>
      <c r="AK8" s="127"/>
      <c r="AL8" s="127"/>
      <c r="AM8" s="11"/>
      <c r="AN8" s="11"/>
      <c r="AO8" s="11"/>
      <c r="AP8" s="11"/>
      <c r="AQ8" s="11"/>
      <c r="AR8" s="11"/>
      <c r="AS8" s="11"/>
      <c r="AT8" s="11"/>
      <c r="AU8" s="11"/>
      <c r="AV8" s="35"/>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row>
    <row r="9" spans="1:127" ht="15.5">
      <c r="A9" s="262" t="s">
        <v>216</v>
      </c>
      <c r="B9" s="286">
        <v>3</v>
      </c>
      <c r="C9" s="286">
        <v>3</v>
      </c>
      <c r="D9" s="286">
        <v>2</v>
      </c>
      <c r="E9" s="286">
        <v>2</v>
      </c>
      <c r="F9" s="286">
        <v>1</v>
      </c>
      <c r="G9" s="286">
        <v>2</v>
      </c>
      <c r="H9" s="286">
        <v>3</v>
      </c>
      <c r="I9" s="299">
        <v>2</v>
      </c>
      <c r="J9" s="187">
        <v>4</v>
      </c>
      <c r="K9" s="435">
        <v>1</v>
      </c>
      <c r="L9" s="166"/>
      <c r="M9" s="117"/>
      <c r="N9" s="126"/>
      <c r="O9" s="38"/>
      <c r="P9" s="38"/>
      <c r="Q9" s="38"/>
      <c r="R9" s="38"/>
      <c r="S9" s="38"/>
      <c r="T9" s="38"/>
      <c r="U9" s="38"/>
      <c r="V9" s="49"/>
      <c r="W9" s="11"/>
      <c r="X9" s="11"/>
      <c r="Y9" s="11"/>
      <c r="Z9" s="11"/>
      <c r="AA9" s="11"/>
      <c r="AB9" s="11"/>
      <c r="AC9" s="11"/>
      <c r="AD9" s="11"/>
      <c r="AE9" s="11"/>
      <c r="AF9" s="127"/>
      <c r="AG9" s="127"/>
      <c r="AH9" s="127"/>
      <c r="AI9" s="127"/>
      <c r="AJ9" s="127"/>
      <c r="AK9" s="127"/>
      <c r="AL9" s="127"/>
      <c r="AM9" s="11"/>
      <c r="AN9" s="11"/>
      <c r="AO9" s="11"/>
      <c r="AP9" s="11"/>
      <c r="AQ9" s="11"/>
      <c r="AR9" s="11"/>
      <c r="AS9" s="11"/>
      <c r="AT9" s="11"/>
      <c r="AU9" s="11"/>
      <c r="AV9" s="35"/>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row>
    <row r="10" spans="1:127" ht="15.5">
      <c r="A10" s="262" t="s">
        <v>152</v>
      </c>
      <c r="B10" s="286">
        <v>1</v>
      </c>
      <c r="C10" s="180">
        <v>0</v>
      </c>
      <c r="D10" s="180">
        <v>0</v>
      </c>
      <c r="E10" s="180">
        <v>0</v>
      </c>
      <c r="F10" s="180">
        <v>0</v>
      </c>
      <c r="G10" s="286">
        <v>0</v>
      </c>
      <c r="H10" s="286">
        <v>1</v>
      </c>
      <c r="I10" s="299">
        <v>1</v>
      </c>
      <c r="J10" s="187">
        <v>0</v>
      </c>
      <c r="K10" s="435">
        <v>0</v>
      </c>
      <c r="L10" s="166"/>
      <c r="M10" s="117"/>
      <c r="N10" s="51"/>
      <c r="O10" s="38"/>
      <c r="P10" s="38"/>
      <c r="Q10" s="38"/>
      <c r="R10" s="38"/>
      <c r="S10" s="38"/>
      <c r="T10" s="38"/>
      <c r="U10" s="38"/>
      <c r="V10" s="49"/>
      <c r="W10" s="11"/>
      <c r="X10" s="11"/>
      <c r="Y10" s="11"/>
      <c r="Z10" s="11"/>
      <c r="AA10" s="11"/>
      <c r="AB10" s="11"/>
      <c r="AC10" s="11"/>
      <c r="AD10" s="11"/>
      <c r="AE10" s="11"/>
      <c r="AF10" s="127"/>
      <c r="AG10" s="127"/>
      <c r="AH10" s="127"/>
      <c r="AI10" s="127"/>
      <c r="AJ10" s="127"/>
      <c r="AK10" s="127"/>
      <c r="AL10" s="127"/>
      <c r="AM10" s="11"/>
      <c r="AN10" s="11"/>
      <c r="AO10" s="11"/>
      <c r="AP10" s="11"/>
      <c r="AQ10" s="11"/>
      <c r="AR10" s="11"/>
      <c r="AS10" s="11"/>
      <c r="AT10" s="11"/>
      <c r="AU10" s="11"/>
      <c r="AV10" s="35"/>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row>
    <row r="11" spans="1:127" ht="15.5">
      <c r="A11" s="262" t="s">
        <v>153</v>
      </c>
      <c r="B11" s="286">
        <v>1</v>
      </c>
      <c r="C11" s="286">
        <v>2</v>
      </c>
      <c r="D11" s="286">
        <v>1</v>
      </c>
      <c r="E11" s="286">
        <v>1</v>
      </c>
      <c r="F11" s="286">
        <v>0</v>
      </c>
      <c r="G11" s="286">
        <v>1</v>
      </c>
      <c r="H11" s="286">
        <v>1</v>
      </c>
      <c r="I11" s="299">
        <v>1</v>
      </c>
      <c r="J11" s="187">
        <v>0</v>
      </c>
      <c r="K11" s="435">
        <v>1</v>
      </c>
      <c r="L11" s="166"/>
      <c r="M11" s="117"/>
      <c r="N11" s="38"/>
      <c r="O11" s="38"/>
      <c r="P11" s="38"/>
      <c r="Q11" s="38"/>
      <c r="R11" s="38"/>
      <c r="S11" s="38"/>
      <c r="T11" s="38"/>
      <c r="U11" s="38"/>
      <c r="V11" s="49"/>
      <c r="W11" s="11"/>
      <c r="X11" s="11"/>
      <c r="Y11" s="11"/>
      <c r="Z11" s="11"/>
      <c r="AA11" s="11"/>
      <c r="AB11" s="11"/>
      <c r="AC11" s="11"/>
      <c r="AD11" s="11"/>
      <c r="AE11" s="11"/>
      <c r="AF11" s="127"/>
      <c r="AG11" s="127"/>
      <c r="AH11" s="127"/>
      <c r="AI11" s="127"/>
      <c r="AJ11" s="127"/>
      <c r="AK11" s="127"/>
      <c r="AL11" s="127"/>
      <c r="AM11" s="11"/>
      <c r="AN11" s="11"/>
      <c r="AO11" s="11"/>
      <c r="AP11" s="11"/>
      <c r="AQ11" s="11"/>
      <c r="AR11" s="11"/>
      <c r="AS11" s="11"/>
      <c r="AT11" s="11"/>
      <c r="AU11" s="11"/>
      <c r="AV11" s="35"/>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row>
    <row r="12" spans="1:127" ht="15.5">
      <c r="A12" s="262" t="s">
        <v>32</v>
      </c>
      <c r="B12" s="286">
        <v>3</v>
      </c>
      <c r="C12" s="286">
        <v>3</v>
      </c>
      <c r="D12" s="286">
        <v>1</v>
      </c>
      <c r="E12" s="286">
        <v>1</v>
      </c>
      <c r="F12" s="286">
        <v>2</v>
      </c>
      <c r="G12" s="286">
        <v>1</v>
      </c>
      <c r="H12" s="286">
        <v>4</v>
      </c>
      <c r="I12" s="299">
        <v>4</v>
      </c>
      <c r="J12" s="187">
        <v>0</v>
      </c>
      <c r="K12" s="435">
        <v>4</v>
      </c>
      <c r="L12" s="166"/>
      <c r="M12" s="117"/>
      <c r="N12" s="38"/>
      <c r="O12" s="38"/>
      <c r="P12" s="38"/>
      <c r="Q12" s="38"/>
      <c r="R12" s="38"/>
      <c r="S12" s="38"/>
      <c r="T12" s="38"/>
      <c r="U12" s="38"/>
      <c r="V12" s="49"/>
      <c r="W12" s="11"/>
      <c r="X12" s="11"/>
      <c r="Y12" s="11"/>
      <c r="Z12" s="11"/>
      <c r="AA12" s="11"/>
      <c r="AB12" s="11"/>
      <c r="AC12" s="11"/>
      <c r="AD12" s="11"/>
      <c r="AE12" s="11"/>
      <c r="AF12" s="127"/>
      <c r="AG12" s="127"/>
      <c r="AH12" s="127"/>
      <c r="AI12" s="127"/>
      <c r="AJ12" s="127"/>
      <c r="AK12" s="127"/>
      <c r="AL12" s="127"/>
      <c r="AM12" s="11"/>
      <c r="AN12" s="11"/>
      <c r="AO12" s="11"/>
      <c r="AP12" s="11"/>
      <c r="AQ12" s="11"/>
      <c r="AR12" s="11"/>
      <c r="AS12" s="11"/>
      <c r="AT12" s="11"/>
      <c r="AU12" s="11"/>
      <c r="AV12" s="35"/>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row>
    <row r="13" spans="1:127" ht="15.5">
      <c r="A13" s="262" t="s">
        <v>154</v>
      </c>
      <c r="B13" s="286">
        <v>0</v>
      </c>
      <c r="C13" s="180">
        <v>0</v>
      </c>
      <c r="D13" s="180">
        <v>0</v>
      </c>
      <c r="E13" s="180">
        <v>0</v>
      </c>
      <c r="F13" s="286">
        <v>1</v>
      </c>
      <c r="G13" s="286">
        <v>1</v>
      </c>
      <c r="H13" s="286">
        <v>0</v>
      </c>
      <c r="I13" s="299">
        <v>1</v>
      </c>
      <c r="J13" s="187">
        <v>0</v>
      </c>
      <c r="K13" s="435">
        <v>0</v>
      </c>
      <c r="L13" s="166"/>
      <c r="M13" s="117"/>
      <c r="N13" s="38"/>
      <c r="O13" s="38"/>
      <c r="P13" s="38"/>
      <c r="Q13" s="38"/>
      <c r="R13" s="38"/>
      <c r="S13" s="38"/>
      <c r="T13" s="38"/>
      <c r="U13" s="38"/>
      <c r="V13" s="49"/>
      <c r="W13" s="11"/>
      <c r="X13" s="11"/>
      <c r="Y13" s="11"/>
      <c r="Z13" s="11"/>
      <c r="AA13" s="11"/>
      <c r="AB13" s="11"/>
      <c r="AC13" s="11"/>
      <c r="AD13" s="11"/>
      <c r="AE13" s="11"/>
      <c r="AF13" s="127"/>
      <c r="AG13" s="127"/>
      <c r="AH13" s="127"/>
      <c r="AI13" s="127"/>
      <c r="AJ13" s="127"/>
      <c r="AK13" s="127"/>
      <c r="AL13" s="127"/>
      <c r="AM13" s="11"/>
      <c r="AN13" s="11"/>
      <c r="AO13" s="11"/>
      <c r="AP13" s="11"/>
      <c r="AQ13" s="11"/>
      <c r="AR13" s="11"/>
      <c r="AS13" s="11"/>
      <c r="AT13" s="11"/>
      <c r="AU13" s="11"/>
      <c r="AV13" s="35"/>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row>
    <row r="14" spans="1:127" ht="15.5">
      <c r="A14" s="768" t="s">
        <v>29</v>
      </c>
      <c r="B14" s="769">
        <v>810</v>
      </c>
      <c r="C14" s="769">
        <v>780</v>
      </c>
      <c r="D14" s="769">
        <v>930</v>
      </c>
      <c r="E14" s="769">
        <v>1020</v>
      </c>
      <c r="F14" s="769">
        <v>930</v>
      </c>
      <c r="G14" s="769">
        <v>1070</v>
      </c>
      <c r="H14" s="769">
        <v>1040</v>
      </c>
      <c r="I14" s="770">
        <v>1000</v>
      </c>
      <c r="J14" s="771">
        <v>70</v>
      </c>
      <c r="K14" s="686">
        <v>820</v>
      </c>
      <c r="L14" s="117"/>
      <c r="M14" s="117"/>
      <c r="N14" s="38"/>
      <c r="O14" s="38"/>
      <c r="P14" s="38"/>
      <c r="Q14" s="38"/>
      <c r="R14" s="38"/>
      <c r="S14" s="38"/>
      <c r="T14" s="38"/>
      <c r="U14" s="38"/>
      <c r="V14" s="49"/>
      <c r="W14" s="11"/>
      <c r="X14" s="128"/>
      <c r="Y14" s="128"/>
      <c r="Z14" s="128"/>
      <c r="AA14" s="128"/>
      <c r="AB14" s="128"/>
      <c r="AC14" s="128"/>
      <c r="AD14" s="128"/>
      <c r="AE14" s="11"/>
      <c r="AF14" s="11"/>
      <c r="AG14" s="11"/>
      <c r="AH14" s="11"/>
      <c r="AI14" s="11"/>
      <c r="AJ14" s="11"/>
      <c r="AK14" s="11"/>
      <c r="AL14" s="11"/>
      <c r="AM14" s="11"/>
      <c r="AN14" s="11"/>
      <c r="AO14" s="11"/>
      <c r="AP14" s="11"/>
      <c r="AQ14" s="11"/>
      <c r="AR14" s="11"/>
      <c r="AS14" s="11"/>
      <c r="AT14" s="11"/>
      <c r="AU14" s="11"/>
      <c r="AV14" s="35"/>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row>
    <row r="15" spans="1:127">
      <c r="A15" s="388"/>
      <c r="B15" s="607"/>
      <c r="C15" s="607"/>
      <c r="D15" s="607"/>
      <c r="E15" s="607"/>
      <c r="F15" s="607"/>
      <c r="G15" s="607"/>
      <c r="H15" s="607"/>
      <c r="I15" s="607"/>
      <c r="J15" s="607"/>
      <c r="K15" s="607"/>
      <c r="L15" s="607"/>
      <c r="M15" s="607"/>
      <c r="N15" s="607"/>
      <c r="O15" s="607"/>
      <c r="P15" s="607"/>
      <c r="Q15" s="607"/>
      <c r="R15" s="117"/>
      <c r="S15" s="117"/>
      <c r="T15" s="117"/>
      <c r="U15" s="117"/>
      <c r="V15" s="117"/>
      <c r="W15" s="31"/>
      <c r="X15" s="31"/>
      <c r="Y15" s="31"/>
      <c r="Z15" s="31"/>
      <c r="AA15" s="31"/>
      <c r="AB15" s="31"/>
      <c r="AC15" s="31"/>
      <c r="AD15" s="31"/>
      <c r="AE15" s="31"/>
      <c r="AF15" s="33"/>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35"/>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row>
    <row r="16" spans="1:127">
      <c r="A16" s="438"/>
      <c r="B16" s="438"/>
      <c r="C16" s="438"/>
      <c r="D16" s="438"/>
      <c r="E16" s="438"/>
      <c r="F16" s="438"/>
      <c r="G16" s="438"/>
      <c r="H16" s="438"/>
      <c r="I16" s="438"/>
      <c r="J16" s="438"/>
      <c r="K16" s="438"/>
      <c r="L16" s="438"/>
      <c r="M16" s="438"/>
      <c r="N16" s="438"/>
      <c r="O16" s="438"/>
      <c r="P16" s="438"/>
      <c r="Q16" s="437"/>
      <c r="R16" s="31"/>
      <c r="S16" s="31"/>
      <c r="T16" s="31"/>
      <c r="U16" s="31"/>
      <c r="V16" s="31"/>
      <c r="W16" s="31"/>
      <c r="X16" s="31"/>
      <c r="Y16" s="31"/>
      <c r="Z16" s="31"/>
      <c r="AA16" s="31"/>
      <c r="AB16" s="31"/>
      <c r="AC16" s="31"/>
      <c r="AD16" s="31"/>
      <c r="AE16" s="31"/>
      <c r="AF16" s="33"/>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35"/>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row>
    <row r="17" spans="1:127">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3"/>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35"/>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row>
    <row r="18" spans="1:127">
      <c r="A18" s="31"/>
      <c r="B18" s="31"/>
      <c r="C18" s="31"/>
      <c r="D18" s="31"/>
      <c r="E18" s="31"/>
      <c r="F18" s="31"/>
      <c r="G18" s="31"/>
      <c r="H18" s="31"/>
      <c r="I18" s="31"/>
      <c r="J18" s="31"/>
      <c r="K18" s="31"/>
      <c r="L18" s="31"/>
      <c r="M18" s="31"/>
      <c r="N18" s="31"/>
      <c r="O18" s="31"/>
      <c r="P18" s="31"/>
      <c r="Q18" s="31"/>
      <c r="R18" s="31"/>
      <c r="S18" s="31"/>
      <c r="T18" s="32"/>
      <c r="U18" s="32"/>
      <c r="V18" s="32"/>
      <c r="W18" s="31"/>
      <c r="X18" s="31"/>
      <c r="Y18" s="31"/>
      <c r="Z18" s="31"/>
      <c r="AA18" s="31"/>
      <c r="AB18" s="31"/>
      <c r="AC18" s="31"/>
      <c r="AD18" s="31"/>
      <c r="AE18" s="31"/>
      <c r="AF18" s="33"/>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35"/>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row>
    <row r="19" spans="1:127">
      <c r="A19" s="31"/>
      <c r="B19" s="31"/>
      <c r="C19" s="31"/>
      <c r="D19" s="31"/>
      <c r="E19" s="31"/>
      <c r="F19" s="31"/>
      <c r="G19" s="31"/>
      <c r="H19" s="31"/>
      <c r="I19" s="31"/>
      <c r="J19" s="31"/>
      <c r="K19" s="31"/>
      <c r="L19" s="31"/>
      <c r="M19" s="31"/>
      <c r="N19" s="31"/>
      <c r="O19" s="31"/>
      <c r="P19" s="31"/>
      <c r="Q19" s="31"/>
      <c r="R19" s="31"/>
      <c r="S19" s="31"/>
      <c r="T19" s="31"/>
      <c r="U19" s="31"/>
      <c r="V19" s="31"/>
      <c r="W19" s="35"/>
      <c r="X19" s="31"/>
      <c r="Y19" s="31"/>
      <c r="Z19" s="31"/>
      <c r="AA19" s="31"/>
      <c r="AB19" s="31"/>
      <c r="AC19" s="31"/>
      <c r="AD19" s="31"/>
      <c r="AE19" s="31"/>
      <c r="AF19" s="31"/>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row>
    <row r="20" spans="1:127">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7"/>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row>
    <row r="21" spans="1:127">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row>
    <row r="22" spans="1:127" ht="13">
      <c r="A22" s="31"/>
      <c r="B22" s="31"/>
      <c r="C22" s="31"/>
      <c r="D22" s="31"/>
      <c r="E22" s="31"/>
      <c r="F22" s="31"/>
      <c r="G22" s="31"/>
      <c r="H22" s="31"/>
      <c r="I22" s="31"/>
      <c r="J22" s="31"/>
      <c r="K22" s="31"/>
      <c r="L22" s="31"/>
      <c r="M22" s="31"/>
      <c r="N22" s="31"/>
      <c r="O22" s="31"/>
      <c r="P22" s="31"/>
      <c r="Q22" s="31"/>
      <c r="R22" s="31"/>
      <c r="S22" s="31"/>
      <c r="T22" s="31"/>
      <c r="U22" s="31"/>
      <c r="V22" s="31"/>
      <c r="W22" s="42"/>
      <c r="X22" s="42"/>
      <c r="Y22" s="42"/>
      <c r="Z22" s="42"/>
      <c r="AA22" s="42"/>
      <c r="AB22" s="42"/>
      <c r="AC22" s="42"/>
      <c r="AD22" s="42"/>
      <c r="AE22" s="42"/>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row>
    <row r="23" spans="1:127" ht="15.5">
      <c r="A23" s="31"/>
      <c r="B23" s="31"/>
      <c r="C23" s="31"/>
      <c r="D23" s="31"/>
      <c r="E23" s="31"/>
      <c r="F23" s="31"/>
      <c r="G23" s="31"/>
      <c r="H23" s="31"/>
      <c r="I23" s="31"/>
      <c r="J23" s="31"/>
      <c r="K23" s="31"/>
      <c r="L23" s="31"/>
      <c r="M23" s="31"/>
      <c r="N23" s="31"/>
      <c r="O23" s="31"/>
      <c r="P23" s="31"/>
      <c r="Q23" s="31"/>
      <c r="R23" s="31"/>
      <c r="S23" s="31"/>
      <c r="T23" s="31"/>
      <c r="U23" s="31"/>
      <c r="V23" s="31"/>
      <c r="W23" s="302"/>
      <c r="X23" s="303"/>
      <c r="Y23" s="42"/>
      <c r="Z23" s="42"/>
      <c r="AA23" s="42"/>
      <c r="AB23" s="42"/>
      <c r="AC23" s="42"/>
      <c r="AD23" s="42"/>
      <c r="AE23" s="42"/>
      <c r="AF23" s="42"/>
      <c r="AG23" s="42"/>
      <c r="AH23" s="42"/>
      <c r="AI23" s="42"/>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row>
    <row r="24" spans="1:127">
      <c r="A24" s="31"/>
      <c r="B24" s="31"/>
      <c r="C24" s="31"/>
      <c r="D24" s="31"/>
      <c r="E24" s="31"/>
      <c r="F24" s="31"/>
      <c r="G24" s="31"/>
      <c r="H24" s="31"/>
      <c r="I24" s="31"/>
      <c r="J24" s="31"/>
      <c r="K24" s="31"/>
      <c r="L24" s="31"/>
      <c r="M24" s="31"/>
      <c r="N24" s="31"/>
      <c r="O24" s="31"/>
      <c r="P24" s="31"/>
      <c r="Q24" s="31"/>
      <c r="R24" s="31"/>
      <c r="S24" s="31"/>
      <c r="T24" s="31"/>
      <c r="U24" s="31"/>
      <c r="V24" s="31"/>
      <c r="W24" s="37"/>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row>
    <row r="25" spans="1:127">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row>
    <row r="26" spans="1:127">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row>
    <row r="27" spans="1:127">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row>
    <row r="28" spans="1:127">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row>
    <row r="29" spans="1:127">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row>
    <row r="30" spans="1:127">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row>
    <row r="31" spans="1:127">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row>
    <row r="32" spans="1:127">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row>
    <row r="33" spans="1:127">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row>
    <row r="34" spans="1:127">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row>
    <row r="35" spans="1:127">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row>
    <row r="36" spans="1:127">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row>
    <row r="37" spans="1:12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row>
    <row r="38" spans="1:127">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row>
    <row r="39" spans="1:127">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row>
    <row r="40" spans="1:127">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row>
    <row r="41" spans="1:127">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row>
    <row r="42" spans="1:127">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row>
    <row r="43" spans="1:127">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row>
    <row r="44" spans="1:127">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row>
    <row r="45" spans="1:127">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row>
    <row r="46" spans="1:127">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row>
    <row r="47" spans="1:127">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row>
    <row r="48" spans="1:127">
      <c r="A48" s="31"/>
      <c r="B48" s="31"/>
      <c r="C48" s="31"/>
      <c r="D48" s="31"/>
      <c r="E48" s="31"/>
      <c r="F48" s="31"/>
      <c r="G48" s="31"/>
      <c r="H48" s="31"/>
      <c r="I48" s="31"/>
      <c r="J48" s="31"/>
      <c r="K48" s="31"/>
      <c r="L48" s="31"/>
      <c r="M48" s="31"/>
      <c r="N48" s="31"/>
      <c r="O48" s="31"/>
      <c r="P48" s="31"/>
      <c r="Q48" s="31"/>
      <c r="R48" s="31"/>
      <c r="S48" s="31"/>
      <c r="T48" s="38"/>
      <c r="U48" s="38"/>
      <c r="V48" s="38"/>
      <c r="W48" s="38"/>
      <c r="X48" s="38"/>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row>
    <row r="49" spans="1:127">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row>
    <row r="50" spans="1:127">
      <c r="A50" s="31"/>
      <c r="B50" s="31"/>
      <c r="C50" s="31"/>
      <c r="D50" s="31"/>
      <c r="E50" s="31"/>
      <c r="F50" s="31"/>
      <c r="G50" s="31"/>
      <c r="H50" s="31"/>
      <c r="I50" s="31"/>
      <c r="J50" s="31"/>
      <c r="K50" s="31"/>
      <c r="L50" s="31"/>
      <c r="M50" s="31"/>
      <c r="N50" s="31"/>
      <c r="O50" s="31"/>
      <c r="P50" s="31"/>
      <c r="Q50" s="40"/>
      <c r="R50" s="40"/>
      <c r="S50" s="40"/>
      <c r="T50" s="41"/>
      <c r="U50" s="41"/>
      <c r="V50" s="41"/>
      <c r="W50" s="41"/>
      <c r="X50" s="41"/>
      <c r="Y50" s="40"/>
      <c r="Z50" s="40"/>
      <c r="AA50" s="129"/>
      <c r="AB50" s="40"/>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row>
    <row r="51" spans="1:127">
      <c r="A51" s="31"/>
      <c r="B51" s="31"/>
      <c r="C51" s="31"/>
      <c r="D51" s="31"/>
      <c r="E51" s="31"/>
      <c r="F51" s="31"/>
      <c r="G51" s="31"/>
      <c r="H51" s="31"/>
      <c r="I51" s="31"/>
      <c r="J51" s="31"/>
      <c r="K51" s="31"/>
      <c r="L51" s="31"/>
      <c r="M51" s="31"/>
      <c r="N51" s="31"/>
      <c r="O51" s="31"/>
      <c r="P51" s="31"/>
      <c r="Q51" s="40"/>
      <c r="R51" s="40"/>
      <c r="S51" s="40"/>
      <c r="T51" s="41"/>
      <c r="U51" s="41"/>
      <c r="V51" s="41"/>
      <c r="W51" s="41"/>
      <c r="X51" s="41"/>
      <c r="Y51" s="40"/>
      <c r="Z51" s="40"/>
      <c r="AA51" s="40"/>
      <c r="AB51" s="40"/>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row>
    <row r="52" spans="1:127">
      <c r="A52" s="31"/>
      <c r="B52" s="31"/>
      <c r="C52" s="31"/>
      <c r="D52" s="31"/>
      <c r="E52" s="31"/>
      <c r="F52" s="31"/>
      <c r="G52" s="31"/>
      <c r="H52" s="31"/>
      <c r="I52" s="31"/>
      <c r="J52" s="31"/>
      <c r="K52" s="31"/>
      <c r="L52" s="31"/>
      <c r="M52" s="31"/>
      <c r="N52" s="31"/>
      <c r="O52" s="31"/>
      <c r="P52" s="31"/>
      <c r="Q52" s="40"/>
      <c r="R52" s="40"/>
      <c r="S52" s="40"/>
      <c r="T52" s="41"/>
      <c r="U52" s="41"/>
      <c r="V52" s="41"/>
      <c r="W52" s="41"/>
      <c r="X52" s="41"/>
      <c r="Y52" s="40"/>
      <c r="Z52" s="40"/>
      <c r="AA52" s="40"/>
      <c r="AB52" s="40"/>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row>
    <row r="53" spans="1:127">
      <c r="A53" s="31"/>
      <c r="B53" s="31"/>
      <c r="C53" s="31"/>
      <c r="D53" s="31"/>
      <c r="E53" s="31"/>
      <c r="F53" s="31"/>
      <c r="G53" s="31"/>
      <c r="H53" s="31"/>
      <c r="I53" s="31"/>
      <c r="J53" s="31"/>
      <c r="K53" s="31"/>
      <c r="L53" s="31"/>
      <c r="M53" s="31"/>
      <c r="N53" s="31"/>
      <c r="O53" s="31"/>
      <c r="P53" s="31"/>
      <c r="Q53" s="40"/>
      <c r="R53" s="40"/>
      <c r="S53" s="40"/>
      <c r="T53" s="41"/>
      <c r="U53" s="41"/>
      <c r="V53" s="41"/>
      <c r="W53" s="41"/>
      <c r="X53" s="41"/>
      <c r="Y53" s="40"/>
      <c r="Z53" s="40"/>
      <c r="AA53" s="40"/>
      <c r="AB53" s="40"/>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row>
    <row r="54" spans="1:127">
      <c r="A54" s="31"/>
      <c r="B54" s="31"/>
      <c r="C54" s="31"/>
      <c r="D54" s="31"/>
      <c r="E54" s="31"/>
      <c r="F54" s="31"/>
      <c r="G54" s="31"/>
      <c r="H54" s="31"/>
      <c r="I54" s="31"/>
      <c r="J54" s="31"/>
      <c r="K54" s="31"/>
      <c r="L54" s="31"/>
      <c r="M54" s="31"/>
      <c r="N54" s="31"/>
      <c r="O54" s="31"/>
      <c r="P54" s="31"/>
      <c r="Q54" s="40"/>
      <c r="R54" s="40"/>
      <c r="S54" s="40"/>
      <c r="T54" s="41"/>
      <c r="U54" s="41"/>
      <c r="V54" s="41"/>
      <c r="W54" s="41"/>
      <c r="X54" s="41"/>
      <c r="Y54" s="40"/>
      <c r="Z54" s="40"/>
      <c r="AA54" s="40"/>
      <c r="AB54" s="40"/>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row>
    <row r="55" spans="1:127">
      <c r="A55" s="31"/>
      <c r="B55" s="31"/>
      <c r="C55" s="31"/>
      <c r="D55" s="31"/>
      <c r="E55" s="31"/>
      <c r="F55" s="31"/>
      <c r="G55" s="31"/>
      <c r="H55" s="31"/>
      <c r="I55" s="31"/>
      <c r="J55" s="31"/>
      <c r="K55" s="31"/>
      <c r="L55" s="31"/>
      <c r="M55" s="31"/>
      <c r="N55" s="31"/>
      <c r="O55" s="31"/>
      <c r="P55" s="31"/>
      <c r="Q55" s="31"/>
      <c r="R55" s="31"/>
      <c r="S55" s="31"/>
      <c r="T55" s="38"/>
      <c r="U55" s="38"/>
      <c r="V55" s="38"/>
      <c r="W55" s="38"/>
      <c r="X55" s="38"/>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row>
    <row r="56" spans="1:127">
      <c r="A56" s="31"/>
      <c r="B56" s="31"/>
      <c r="C56" s="31"/>
      <c r="D56" s="31"/>
      <c r="E56" s="31"/>
      <c r="F56" s="31"/>
      <c r="G56" s="31"/>
      <c r="H56" s="31"/>
      <c r="I56" s="31"/>
      <c r="J56" s="31"/>
      <c r="K56" s="31"/>
      <c r="L56" s="31"/>
      <c r="M56" s="31"/>
      <c r="N56" s="31"/>
      <c r="O56" s="31"/>
      <c r="P56" s="31"/>
      <c r="Q56" s="31"/>
      <c r="R56" s="31"/>
      <c r="S56" s="31"/>
      <c r="T56" s="117"/>
      <c r="U56" s="117"/>
      <c r="V56" s="117"/>
      <c r="W56" s="117"/>
      <c r="X56" s="117"/>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row>
    <row r="57" spans="1:127">
      <c r="A57" s="130"/>
      <c r="B57" s="130"/>
      <c r="C57" s="130"/>
      <c r="D57" s="130"/>
      <c r="E57" s="130"/>
      <c r="F57" s="130"/>
      <c r="G57" s="130"/>
      <c r="H57" s="130"/>
      <c r="I57" s="130"/>
      <c r="J57" s="130"/>
      <c r="K57" s="40"/>
      <c r="L57" s="130"/>
      <c r="M57" s="130"/>
      <c r="N57" s="130"/>
      <c r="O57" s="130"/>
      <c r="P57" s="130"/>
      <c r="Q57" s="131"/>
      <c r="R57" s="131"/>
      <c r="S57" s="131"/>
      <c r="T57" s="131"/>
      <c r="U57" s="131"/>
      <c r="V57" s="131"/>
      <c r="W57" s="131"/>
      <c r="X57" s="131"/>
      <c r="Y57" s="131"/>
      <c r="Z57" s="131"/>
      <c r="AA57" s="131"/>
      <c r="AB57" s="1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row>
    <row r="58" spans="1:127">
      <c r="A58" s="119"/>
      <c r="B58" s="119"/>
      <c r="C58" s="119"/>
      <c r="D58" s="119"/>
      <c r="E58" s="119"/>
      <c r="F58" s="119"/>
      <c r="G58" s="119"/>
      <c r="H58" s="119"/>
      <c r="I58" s="119"/>
      <c r="J58" s="119"/>
      <c r="K58" s="119"/>
      <c r="L58" s="119"/>
      <c r="M58" s="119"/>
      <c r="N58" s="119"/>
      <c r="O58" s="119"/>
      <c r="P58" s="119"/>
      <c r="Q58" s="31"/>
      <c r="R58" s="31"/>
      <c r="S58" s="117"/>
      <c r="T58" s="117"/>
      <c r="U58" s="117"/>
      <c r="V58" s="117"/>
      <c r="W58" s="117"/>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row>
    <row r="59" spans="1:127" ht="13">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32"/>
      <c r="AA59" s="120"/>
      <c r="AB59" s="120"/>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row>
    <row r="60" spans="1:127">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row>
    <row r="61" spans="1:127">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row>
    <row r="62" spans="1:127">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row>
    <row r="63" spans="1:12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row>
    <row r="64" spans="1:12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row>
    <row r="65" spans="1:127">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row>
    <row r="66" spans="1:127">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row>
    <row r="67" spans="1:12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row>
    <row r="68" spans="1:127">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row>
    <row r="69" spans="1:127">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row>
    <row r="70" spans="1:127">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row>
    <row r="71" spans="1:127">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row>
    <row r="72" spans="1:127">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row>
    <row r="73" spans="1:127">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row>
    <row r="74" spans="1:127">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row>
    <row r="75" spans="1:127">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row>
    <row r="76" spans="1:127">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row>
    <row r="77" spans="1:12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row>
    <row r="78" spans="1:127">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row>
    <row r="79" spans="1:127">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row>
    <row r="80" spans="1:127">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row>
    <row r="81" spans="1:127">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row>
    <row r="82" spans="1:127">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row>
    <row r="83" spans="1:127">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row>
    <row r="84" spans="1:127">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row>
    <row r="85" spans="1:127">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row>
    <row r="86" spans="1:127">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row>
    <row r="87" spans="1:12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row>
    <row r="88" spans="1:127">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row>
    <row r="89" spans="1:127">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row>
    <row r="90" spans="1:127">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row>
    <row r="91" spans="1:127">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row>
    <row r="92" spans="1:127">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row>
    <row r="93" spans="1:127">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row>
    <row r="94" spans="1:127">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row>
    <row r="95" spans="1:127">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row>
    <row r="96" spans="1:127">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row>
    <row r="97" spans="1:12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row>
    <row r="98" spans="1:127">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row>
    <row r="99" spans="1:127">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row>
    <row r="100" spans="1:127">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row>
    <row r="101" spans="1:127">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row>
    <row r="102" spans="1:127">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row>
    <row r="103" spans="1:127">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row>
    <row r="104" spans="1:127">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row>
    <row r="105" spans="1:127">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row>
    <row r="106" spans="1:127">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row>
    <row r="107" spans="1:12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row>
    <row r="108" spans="1:127">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row>
    <row r="109" spans="1:127">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row>
    <row r="110" spans="1:127">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row>
    <row r="111" spans="1:127">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row>
    <row r="112" spans="1:127">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row>
    <row r="113" spans="1:127">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row>
    <row r="114" spans="1:127">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row>
    <row r="115" spans="1:12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row>
    <row r="116" spans="1:127">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row>
    <row r="117" spans="1:12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row>
    <row r="118" spans="1:127">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row>
    <row r="119" spans="1:127">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row>
    <row r="120" spans="1:127">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row>
    <row r="121" spans="1:127">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row>
    <row r="122" spans="1:127">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row>
    <row r="123" spans="1:127">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row>
    <row r="124" spans="1:127">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row>
    <row r="125" spans="1:127">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row>
    <row r="126" spans="1:127">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row>
    <row r="127" spans="1:12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row>
    <row r="128" spans="1:127">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row>
    <row r="129" spans="1:127">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row>
    <row r="130" spans="1:127">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row>
    <row r="131" spans="1:127">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row>
    <row r="132" spans="1:127">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row>
    <row r="133" spans="1:127">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row>
    <row r="134" spans="1:127">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row>
    <row r="135" spans="1:127">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row>
    <row r="136" spans="1:127">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row>
    <row r="137" spans="1:12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row>
    <row r="138" spans="1:127">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row>
    <row r="139" spans="1:127">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row>
    <row r="140" spans="1:127">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row>
    <row r="141" spans="1:127">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row>
    <row r="142" spans="1:127">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row>
    <row r="143" spans="1:127">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row>
    <row r="144" spans="1:127">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row>
    <row r="145" spans="1:127">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row>
    <row r="146" spans="1:127">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row>
    <row r="147" spans="1:12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row>
    <row r="148" spans="1:127">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row>
    <row r="149" spans="1:127">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row>
    <row r="150" spans="1:127">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row>
    <row r="151" spans="1:127">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row>
    <row r="152" spans="1:127">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row>
    <row r="153" spans="1:127">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row>
    <row r="154" spans="1:127">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row>
    <row r="155" spans="1:127">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row>
    <row r="156" spans="1:127">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row>
    <row r="157" spans="1:12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row>
    <row r="158" spans="1:127">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row>
    <row r="159" spans="1:127">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row>
    <row r="160" spans="1:127">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row>
    <row r="161" spans="1:127">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row>
    <row r="162" spans="1:127">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row>
    <row r="163" spans="1:127">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row>
    <row r="164" spans="1:127">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row>
    <row r="165" spans="1:127">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row>
    <row r="166" spans="1:127">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row>
    <row r="167" spans="1:12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row>
    <row r="168" spans="1:127">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row>
    <row r="169" spans="1:127">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row>
    <row r="170" spans="1:127">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row>
    <row r="171" spans="1:127">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row>
    <row r="172" spans="1:127">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row>
    <row r="173" spans="1:127">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row>
    <row r="174" spans="1:127">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row>
    <row r="175" spans="1:127">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row>
    <row r="176" spans="1:127">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row>
    <row r="177" spans="1:127">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row>
    <row r="178" spans="1:127">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row>
    <row r="179" spans="1:127">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row>
    <row r="180" spans="1:127">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row>
    <row r="181" spans="1:127">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row>
    <row r="182" spans="1:127">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row>
    <row r="183" spans="1:127">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row>
    <row r="184" spans="1:127">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row>
    <row r="185" spans="1:127">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row>
    <row r="186" spans="1:127">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row>
    <row r="187" spans="1:127">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row>
    <row r="188" spans="1:127">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row>
    <row r="189" spans="1:127">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row>
    <row r="190" spans="1:127">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row>
    <row r="191" spans="1:127">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row>
    <row r="192" spans="1:127">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row>
    <row r="193" spans="1:127">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row>
    <row r="194" spans="1:127">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row>
    <row r="195" spans="1:127">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row>
    <row r="196" spans="1:127">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row>
    <row r="197" spans="1:127">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row>
    <row r="198" spans="1:127">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row>
    <row r="199" spans="1:127">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row>
    <row r="200" spans="1:127">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row>
    <row r="201" spans="1:127">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row>
    <row r="202" spans="1:127">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row>
    <row r="203" spans="1:127">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row>
    <row r="204" spans="1:127">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row>
    <row r="205" spans="1:127">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row>
    <row r="206" spans="1:127">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row>
    <row r="207" spans="1:127">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row>
    <row r="208" spans="1:127">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row>
    <row r="209" spans="1:127">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row>
    <row r="210" spans="1:127">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row>
    <row r="211" spans="1:127">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row>
    <row r="212" spans="1:127">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row>
    <row r="213" spans="1:127">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row>
    <row r="214" spans="1:127">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row>
    <row r="215" spans="1:127">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row>
    <row r="216" spans="1:127">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row>
    <row r="217" spans="1:127">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row>
    <row r="218" spans="1:127">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row>
    <row r="219" spans="1:127">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row>
    <row r="220" spans="1:127">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row>
    <row r="221" spans="1:127">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row>
    <row r="222" spans="1:127">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row>
    <row r="223" spans="1:127">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row>
    <row r="224" spans="1:127">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row>
    <row r="225" spans="1:127">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row>
    <row r="226" spans="1:127">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row>
    <row r="227" spans="1:127">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row>
    <row r="228" spans="1:127">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row>
    <row r="229" spans="1:127">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row>
    <row r="230" spans="1:127">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row>
    <row r="231" spans="1:127">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row>
    <row r="232" spans="1:127">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row>
    <row r="233" spans="1:127">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row>
    <row r="234" spans="1:127">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row>
    <row r="235" spans="1:127">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row>
    <row r="236" spans="1:127">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row>
    <row r="237" spans="1:127">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row>
    <row r="238" spans="1:127">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row>
    <row r="239" spans="1:127">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row>
    <row r="240" spans="1:127">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row>
    <row r="241" spans="1:127">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row>
    <row r="242" spans="1:127">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row>
    <row r="243" spans="1:127">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row>
    <row r="244" spans="1:127">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row>
    <row r="245" spans="1:127">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row>
    <row r="246" spans="1:127">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row>
    <row r="247" spans="1:127">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row>
    <row r="248" spans="1:127">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row>
    <row r="249" spans="1:127">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row>
    <row r="250" spans="1:127">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row>
    <row r="251" spans="1:127">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row>
    <row r="252" spans="1:127">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row>
    <row r="253" spans="1:127">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row>
    <row r="254" spans="1:127">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row>
    <row r="255" spans="1:127">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row>
    <row r="256" spans="1:127">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row>
    <row r="257" spans="1:127">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row>
    <row r="258" spans="1:127">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row>
    <row r="259" spans="1:127">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row>
    <row r="260" spans="1:127">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row>
    <row r="261" spans="1:127">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row>
    <row r="262" spans="1:127">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row>
    <row r="263" spans="1:127">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row>
    <row r="264" spans="1:127">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row>
    <row r="265" spans="1:127">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row>
    <row r="266" spans="1:127">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row>
    <row r="267" spans="1:127">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row>
    <row r="268" spans="1:127">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row>
    <row r="269" spans="1:127">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row>
    <row r="270" spans="1:127">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row>
    <row r="271" spans="1:127">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row>
    <row r="272" spans="1:127">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row>
    <row r="273" spans="1:127">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row>
    <row r="274" spans="1:127">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row>
    <row r="275" spans="1:127">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row>
    <row r="276" spans="1:127">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row>
    <row r="277" spans="1:127">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row>
    <row r="278" spans="1:127">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row>
    <row r="279" spans="1:127">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row>
    <row r="280" spans="1:127">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row>
    <row r="281" spans="1:127">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row>
    <row r="282" spans="1:127">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row>
    <row r="283" spans="1:127">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row>
    <row r="284" spans="1:127">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row>
    <row r="285" spans="1:127">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row>
    <row r="286" spans="1:127">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row>
    <row r="287" spans="1:127">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row>
    <row r="288" spans="1:127">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row>
    <row r="289" spans="1:127">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row>
    <row r="290" spans="1:127">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T6"/>
  <sheetViews>
    <sheetView workbookViewId="0"/>
  </sheetViews>
  <sheetFormatPr defaultRowHeight="12.5"/>
  <cols>
    <col min="1" max="1" width="21.7265625" style="111" customWidth="1"/>
    <col min="2" max="18" width="8.7265625" style="111"/>
    <col min="19" max="19" width="9.453125" style="111" customWidth="1"/>
    <col min="20" max="16384" width="8.7265625" style="111"/>
  </cols>
  <sheetData>
    <row r="1" spans="1:20" ht="18">
      <c r="A1" s="931" t="s">
        <v>443</v>
      </c>
      <c r="B1" s="445"/>
      <c r="C1" s="445"/>
      <c r="D1" s="445"/>
      <c r="E1" s="445"/>
      <c r="F1" s="445"/>
      <c r="G1" s="445"/>
      <c r="H1" s="445"/>
      <c r="I1" s="445"/>
      <c r="J1" s="32"/>
      <c r="K1" s="32"/>
      <c r="L1" s="32"/>
      <c r="M1" s="32"/>
      <c r="N1" s="32"/>
      <c r="O1" s="32"/>
      <c r="P1" s="32"/>
      <c r="Q1" s="32"/>
      <c r="R1" s="32"/>
      <c r="S1" s="53"/>
      <c r="T1" s="32"/>
    </row>
    <row r="2" spans="1:20" ht="17.5">
      <c r="A2" s="884" t="s">
        <v>376</v>
      </c>
      <c r="B2" s="574"/>
      <c r="C2" s="574"/>
      <c r="D2" s="574"/>
      <c r="E2" s="574"/>
      <c r="F2" s="574"/>
      <c r="G2" s="574"/>
      <c r="H2" s="574"/>
      <c r="I2" s="574"/>
      <c r="J2" s="6"/>
      <c r="K2" s="6"/>
      <c r="L2" s="6"/>
      <c r="M2" s="6"/>
      <c r="N2" s="6"/>
      <c r="O2" s="6"/>
      <c r="P2" s="6"/>
      <c r="Q2" s="6"/>
      <c r="R2" s="6"/>
      <c r="S2" s="6"/>
      <c r="T2" s="6"/>
    </row>
    <row r="3" spans="1:20" ht="18" thickBot="1">
      <c r="A3" s="578" t="s">
        <v>307</v>
      </c>
      <c r="B3" s="574"/>
      <c r="C3" s="574"/>
      <c r="D3" s="574"/>
      <c r="E3" s="574"/>
      <c r="F3" s="574"/>
      <c r="G3" s="574"/>
      <c r="H3" s="574"/>
      <c r="I3" s="574"/>
      <c r="J3" s="6"/>
      <c r="K3" s="6"/>
      <c r="L3" s="6"/>
      <c r="M3" s="6"/>
      <c r="N3" s="6"/>
      <c r="O3" s="6"/>
      <c r="P3" s="6"/>
      <c r="Q3" s="6"/>
      <c r="R3" s="6"/>
      <c r="S3" s="6"/>
      <c r="T3" s="6"/>
    </row>
    <row r="4" spans="1:20" ht="15.5">
      <c r="A4" s="446" t="s">
        <v>292</v>
      </c>
      <c r="B4" s="287" t="s">
        <v>246</v>
      </c>
      <c r="C4" s="287" t="s">
        <v>247</v>
      </c>
      <c r="D4" s="287" t="s">
        <v>248</v>
      </c>
      <c r="E4" s="287" t="s">
        <v>249</v>
      </c>
      <c r="F4" s="287" t="s">
        <v>290</v>
      </c>
      <c r="G4" s="287" t="s">
        <v>250</v>
      </c>
      <c r="H4" s="287" t="s">
        <v>251</v>
      </c>
      <c r="I4" s="287" t="s">
        <v>252</v>
      </c>
      <c r="J4" s="287" t="s">
        <v>253</v>
      </c>
      <c r="K4" s="287" t="s">
        <v>254</v>
      </c>
      <c r="L4" s="287" t="s">
        <v>255</v>
      </c>
      <c r="M4" s="287" t="s">
        <v>256</v>
      </c>
      <c r="N4" s="287" t="s">
        <v>257</v>
      </c>
      <c r="O4" s="287" t="s">
        <v>258</v>
      </c>
      <c r="P4" s="287" t="s">
        <v>259</v>
      </c>
      <c r="Q4" s="287" t="s">
        <v>260</v>
      </c>
      <c r="R4" s="301" t="s">
        <v>261</v>
      </c>
      <c r="S4" s="287" t="s">
        <v>291</v>
      </c>
      <c r="T4" s="287" t="s">
        <v>279</v>
      </c>
    </row>
    <row r="5" spans="1:20" ht="15.5">
      <c r="A5" s="118" t="s">
        <v>214</v>
      </c>
      <c r="B5" s="124">
        <v>7.6</v>
      </c>
      <c r="C5" s="124">
        <v>8.9</v>
      </c>
      <c r="D5" s="124">
        <v>9.5</v>
      </c>
      <c r="E5" s="124">
        <v>8.9</v>
      </c>
      <c r="F5" s="124">
        <v>12.5</v>
      </c>
      <c r="G5" s="124">
        <v>14.4</v>
      </c>
      <c r="H5" s="184">
        <v>9.9</v>
      </c>
      <c r="I5" s="184">
        <v>12.3</v>
      </c>
      <c r="J5" s="184">
        <v>10.5</v>
      </c>
      <c r="K5" s="184">
        <v>11.1</v>
      </c>
      <c r="L5" s="184">
        <v>10.199999999999999</v>
      </c>
      <c r="M5" s="184">
        <v>10.7</v>
      </c>
      <c r="N5" s="184">
        <v>9.9</v>
      </c>
      <c r="O5" s="184">
        <v>10</v>
      </c>
      <c r="P5" s="184">
        <v>12.5</v>
      </c>
      <c r="Q5" s="184">
        <v>10.5</v>
      </c>
      <c r="R5" s="284">
        <v>12.5</v>
      </c>
      <c r="S5" s="262">
        <v>7.3</v>
      </c>
      <c r="T5" s="184">
        <v>9</v>
      </c>
    </row>
    <row r="6" spans="1:20" ht="15.5">
      <c r="A6" s="773" t="s">
        <v>29</v>
      </c>
      <c r="B6" s="772">
        <v>1970</v>
      </c>
      <c r="C6" s="772">
        <v>2750</v>
      </c>
      <c r="D6" s="772">
        <v>2550</v>
      </c>
      <c r="E6" s="772">
        <v>2730</v>
      </c>
      <c r="F6" s="772">
        <v>1670</v>
      </c>
      <c r="G6" s="772">
        <v>1720</v>
      </c>
      <c r="H6" s="769">
        <v>1460</v>
      </c>
      <c r="I6" s="769">
        <v>1310</v>
      </c>
      <c r="J6" s="769">
        <v>1440</v>
      </c>
      <c r="K6" s="769">
        <v>1540</v>
      </c>
      <c r="L6" s="769">
        <v>1690</v>
      </c>
      <c r="M6" s="769">
        <v>1630</v>
      </c>
      <c r="N6" s="769">
        <v>1690</v>
      </c>
      <c r="O6" s="769">
        <v>1480</v>
      </c>
      <c r="P6" s="769">
        <v>1480</v>
      </c>
      <c r="Q6" s="769">
        <v>1510</v>
      </c>
      <c r="R6" s="770">
        <v>1350</v>
      </c>
      <c r="S6" s="768">
        <v>80</v>
      </c>
      <c r="T6" s="769">
        <v>640</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G87"/>
  <sheetViews>
    <sheetView zoomScaleNormal="100" workbookViewId="0">
      <pane ySplit="4" topLeftCell="A52" activePane="bottomLeft" state="frozen"/>
      <selection activeCell="E23" sqref="E23"/>
      <selection pane="bottomLeft"/>
    </sheetView>
  </sheetViews>
  <sheetFormatPr defaultColWidth="9.1796875" defaultRowHeight="12.5"/>
  <cols>
    <col min="1" max="1" width="36.7265625" style="56" bestFit="1" customWidth="1"/>
    <col min="2" max="2" width="28" style="56" bestFit="1" customWidth="1"/>
    <col min="3" max="3" width="14.453125" style="56" customWidth="1"/>
    <col min="4" max="4" width="12.81640625" style="56" customWidth="1"/>
    <col min="5" max="5" width="12.1796875" style="56" customWidth="1"/>
    <col min="6" max="6" width="11.81640625" style="56" customWidth="1"/>
    <col min="7" max="7" width="11.54296875" style="56" customWidth="1"/>
    <col min="8" max="8" width="12.26953125" style="56" customWidth="1"/>
    <col min="9" max="9" width="10.7265625" style="56" customWidth="1"/>
    <col min="10" max="10" width="11.7265625" style="56" customWidth="1"/>
    <col min="11" max="11" width="11.453125" style="56" customWidth="1"/>
    <col min="12" max="12" width="11.81640625" style="56" customWidth="1"/>
    <col min="13" max="13" width="13.1796875" style="56" customWidth="1"/>
    <col min="14" max="14" width="35.81640625" style="38" customWidth="1"/>
    <col min="15" max="25" width="9.1796875" style="38"/>
    <col min="26" max="26" width="10.54296875" style="38" bestFit="1" customWidth="1"/>
    <col min="27" max="27" width="9.1796875" style="38"/>
    <col min="28" max="16384" width="9.1796875" style="56"/>
  </cols>
  <sheetData>
    <row r="1" spans="1:29" ht="19.5">
      <c r="A1" s="936" t="s">
        <v>448</v>
      </c>
      <c r="B1" s="567"/>
      <c r="C1" s="567"/>
      <c r="D1" s="567"/>
      <c r="E1" s="567"/>
      <c r="F1" s="567"/>
      <c r="G1" s="567"/>
      <c r="H1" s="567"/>
      <c r="I1" s="567"/>
      <c r="J1" s="567"/>
      <c r="K1" s="567"/>
      <c r="L1" s="567"/>
      <c r="N1" s="41"/>
      <c r="O1" s="146"/>
      <c r="P1" s="146"/>
      <c r="Q1" s="146"/>
      <c r="R1" s="146"/>
      <c r="S1" s="146"/>
      <c r="T1" s="146"/>
      <c r="U1" s="146"/>
      <c r="V1" s="146"/>
      <c r="W1" s="142"/>
    </row>
    <row r="2" spans="1:29" ht="19.5">
      <c r="A2" s="884" t="s">
        <v>376</v>
      </c>
      <c r="B2" s="567"/>
      <c r="C2" s="567"/>
      <c r="D2" s="567"/>
      <c r="E2" s="567"/>
      <c r="F2" s="567"/>
      <c r="G2" s="567"/>
      <c r="H2" s="567"/>
      <c r="I2" s="567"/>
      <c r="J2" s="567"/>
      <c r="K2" s="567"/>
      <c r="L2" s="567"/>
      <c r="M2" s="60"/>
      <c r="N2" s="41"/>
      <c r="O2" s="146"/>
      <c r="P2" s="146"/>
      <c r="Q2" s="146"/>
      <c r="R2" s="146"/>
      <c r="S2" s="146"/>
      <c r="T2" s="146"/>
      <c r="U2" s="146"/>
      <c r="V2" s="146"/>
      <c r="W2" s="143"/>
    </row>
    <row r="3" spans="1:29" ht="20" thickBot="1">
      <c r="A3" s="578" t="s">
        <v>307</v>
      </c>
      <c r="B3" s="482"/>
      <c r="L3" s="482"/>
      <c r="N3" s="41"/>
      <c r="O3" s="146"/>
      <c r="P3" s="146"/>
      <c r="Q3" s="146"/>
      <c r="R3" s="146"/>
      <c r="S3" s="146"/>
      <c r="T3" s="146"/>
      <c r="U3" s="146"/>
      <c r="V3" s="146"/>
      <c r="W3" s="143"/>
    </row>
    <row r="4" spans="1:29" ht="31">
      <c r="A4" s="833" t="s">
        <v>271</v>
      </c>
      <c r="B4" s="830" t="s">
        <v>272</v>
      </c>
      <c r="C4" s="831" t="s">
        <v>0</v>
      </c>
      <c r="D4" s="831" t="s">
        <v>1</v>
      </c>
      <c r="E4" s="831" t="s">
        <v>2</v>
      </c>
      <c r="F4" s="831" t="s">
        <v>3</v>
      </c>
      <c r="G4" s="831" t="s">
        <v>4</v>
      </c>
      <c r="H4" s="831" t="s">
        <v>155</v>
      </c>
      <c r="I4" s="831" t="s">
        <v>5</v>
      </c>
      <c r="J4" s="831" t="s">
        <v>226</v>
      </c>
      <c r="K4" s="831" t="s">
        <v>481</v>
      </c>
      <c r="L4" s="832" t="s">
        <v>241</v>
      </c>
      <c r="N4" s="41"/>
      <c r="O4" s="146"/>
      <c r="P4" s="146"/>
      <c r="Q4" s="146"/>
      <c r="R4" s="146"/>
      <c r="S4" s="146"/>
      <c r="T4" s="146"/>
      <c r="U4" s="146"/>
      <c r="V4" s="146"/>
      <c r="AB4" s="1062"/>
      <c r="AC4" s="1062"/>
    </row>
    <row r="5" spans="1:29" ht="15.5">
      <c r="A5" s="886" t="s">
        <v>156</v>
      </c>
      <c r="B5" s="887" t="s">
        <v>156</v>
      </c>
      <c r="C5" s="888">
        <v>88.9</v>
      </c>
      <c r="D5" s="889">
        <v>0.8</v>
      </c>
      <c r="E5" s="889">
        <v>4.3</v>
      </c>
      <c r="F5" s="889">
        <v>2.9</v>
      </c>
      <c r="G5" s="889">
        <v>1.3</v>
      </c>
      <c r="H5" s="889">
        <v>1.5</v>
      </c>
      <c r="I5" s="889">
        <v>0.3</v>
      </c>
      <c r="J5" s="889">
        <v>0</v>
      </c>
      <c r="K5" s="890">
        <v>11.1</v>
      </c>
      <c r="L5" s="1096">
        <v>20390</v>
      </c>
      <c r="N5" s="41"/>
      <c r="O5" s="41"/>
      <c r="P5" s="41"/>
      <c r="Q5" s="41"/>
      <c r="R5" s="41"/>
      <c r="S5" s="41"/>
      <c r="T5" s="41"/>
      <c r="U5" s="41"/>
      <c r="V5" s="41"/>
      <c r="Z5" s="774"/>
      <c r="AB5" s="1062"/>
      <c r="AC5" s="1062"/>
    </row>
    <row r="6" spans="1:29" ht="15.5">
      <c r="A6" s="449" t="s">
        <v>302</v>
      </c>
      <c r="B6" s="278" t="s">
        <v>52</v>
      </c>
      <c r="C6" s="1097">
        <v>81</v>
      </c>
      <c r="D6" s="1097">
        <v>1</v>
      </c>
      <c r="E6" s="1097">
        <v>6</v>
      </c>
      <c r="F6" s="1097">
        <v>5</v>
      </c>
      <c r="G6" s="1097">
        <v>2</v>
      </c>
      <c r="H6" s="1097">
        <v>3</v>
      </c>
      <c r="I6" s="1097">
        <v>1</v>
      </c>
      <c r="J6" s="1097">
        <v>0</v>
      </c>
      <c r="K6" s="1098">
        <f>100-Table_TD12_Congestion_Delay_Time[[#This Row],[Not delayed]]</f>
        <v>19</v>
      </c>
      <c r="L6" s="1099">
        <v>4420</v>
      </c>
      <c r="N6" s="147"/>
      <c r="O6" s="149"/>
      <c r="P6" s="150"/>
      <c r="Q6" s="150"/>
      <c r="R6" s="150"/>
      <c r="S6" s="150"/>
      <c r="T6" s="150"/>
      <c r="U6" s="150"/>
      <c r="V6" s="775"/>
      <c r="Z6" s="774"/>
      <c r="AB6" s="1062"/>
      <c r="AC6" s="1062"/>
    </row>
    <row r="7" spans="1:29" ht="15.5">
      <c r="A7" s="342" t="s">
        <v>302</v>
      </c>
      <c r="B7" s="2" t="s">
        <v>53</v>
      </c>
      <c r="C7" s="1100">
        <v>88</v>
      </c>
      <c r="D7" s="1100">
        <v>0</v>
      </c>
      <c r="E7" s="1100">
        <v>2</v>
      </c>
      <c r="F7" s="1100">
        <v>4</v>
      </c>
      <c r="G7" s="1100">
        <v>1</v>
      </c>
      <c r="H7" s="1100">
        <v>2</v>
      </c>
      <c r="I7" s="1100">
        <v>1</v>
      </c>
      <c r="J7" s="1100">
        <v>0</v>
      </c>
      <c r="K7" s="1101">
        <f>100-Table_TD12_Congestion_Delay_Time[[#This Row],[Not delayed]]</f>
        <v>12</v>
      </c>
      <c r="L7" s="1102">
        <v>610</v>
      </c>
      <c r="N7" s="41"/>
      <c r="O7" s="146"/>
      <c r="P7" s="146"/>
      <c r="Q7" s="146"/>
      <c r="R7" s="146"/>
      <c r="S7" s="146"/>
      <c r="T7" s="146"/>
      <c r="U7" s="146"/>
      <c r="V7" s="146"/>
      <c r="Z7" s="774"/>
      <c r="AB7" s="1062"/>
      <c r="AC7" s="1062"/>
    </row>
    <row r="8" spans="1:29" ht="15.5">
      <c r="A8" s="342" t="s">
        <v>302</v>
      </c>
      <c r="B8" s="2" t="s">
        <v>54</v>
      </c>
      <c r="C8" s="1100">
        <v>89</v>
      </c>
      <c r="D8" s="1100">
        <v>1</v>
      </c>
      <c r="E8" s="1100">
        <v>6</v>
      </c>
      <c r="F8" s="1100">
        <v>3</v>
      </c>
      <c r="G8" s="1100">
        <v>0</v>
      </c>
      <c r="H8" s="1100">
        <v>0</v>
      </c>
      <c r="I8" s="1100">
        <v>0</v>
      </c>
      <c r="J8" s="1100">
        <v>0</v>
      </c>
      <c r="K8" s="1101">
        <f>100-Table_TD12_Congestion_Delay_Time[[#This Row],[Not delayed]]</f>
        <v>11</v>
      </c>
      <c r="L8" s="1102">
        <v>800</v>
      </c>
      <c r="O8" s="146"/>
      <c r="P8" s="146"/>
      <c r="Q8" s="146"/>
      <c r="R8" s="146"/>
      <c r="S8" s="146"/>
      <c r="T8" s="146"/>
      <c r="U8" s="146"/>
      <c r="V8" s="146"/>
      <c r="Z8" s="774"/>
      <c r="AB8" s="1062"/>
      <c r="AC8" s="1062"/>
    </row>
    <row r="9" spans="1:29" ht="15.5">
      <c r="A9" s="342" t="s">
        <v>302</v>
      </c>
      <c r="B9" s="2" t="s">
        <v>55</v>
      </c>
      <c r="C9" s="1100">
        <v>93</v>
      </c>
      <c r="D9" s="1100">
        <v>1</v>
      </c>
      <c r="E9" s="1100">
        <v>4</v>
      </c>
      <c r="F9" s="1100">
        <v>1</v>
      </c>
      <c r="G9" s="1100">
        <v>1</v>
      </c>
      <c r="H9" s="1100">
        <v>0</v>
      </c>
      <c r="I9" s="1100">
        <v>0</v>
      </c>
      <c r="J9" s="1100">
        <v>0</v>
      </c>
      <c r="K9" s="1101">
        <f>100-Table_TD12_Congestion_Delay_Time[[#This Row],[Not delayed]]</f>
        <v>7</v>
      </c>
      <c r="L9" s="1102">
        <v>5300</v>
      </c>
      <c r="N9" s="148"/>
      <c r="O9" s="146"/>
      <c r="P9" s="146"/>
      <c r="Q9" s="146"/>
      <c r="R9" s="146"/>
      <c r="S9" s="146"/>
      <c r="T9" s="146"/>
      <c r="U9" s="146"/>
      <c r="V9" s="146"/>
      <c r="Z9" s="774"/>
      <c r="AB9" s="1062"/>
      <c r="AC9" s="1062"/>
    </row>
    <row r="10" spans="1:29" ht="15" customHeight="1">
      <c r="A10" s="342" t="s">
        <v>302</v>
      </c>
      <c r="B10" s="2" t="s">
        <v>157</v>
      </c>
      <c r="C10" s="1100">
        <v>88</v>
      </c>
      <c r="D10" s="1100">
        <v>1</v>
      </c>
      <c r="E10" s="1100">
        <v>5</v>
      </c>
      <c r="F10" s="1100">
        <v>4</v>
      </c>
      <c r="G10" s="1100">
        <v>2</v>
      </c>
      <c r="H10" s="1100">
        <v>1</v>
      </c>
      <c r="I10" s="1100">
        <v>0</v>
      </c>
      <c r="J10" s="1100">
        <v>0</v>
      </c>
      <c r="K10" s="1101">
        <f>100-Table_TD12_Congestion_Delay_Time[[#This Row],[Not delayed]]</f>
        <v>12</v>
      </c>
      <c r="L10" s="1102">
        <v>550</v>
      </c>
      <c r="N10" s="41"/>
      <c r="O10" s="146"/>
      <c r="P10" s="146"/>
      <c r="Q10" s="146"/>
      <c r="R10" s="146"/>
      <c r="S10" s="146"/>
      <c r="T10" s="146"/>
      <c r="U10" s="146"/>
      <c r="V10" s="146"/>
      <c r="Z10" s="774"/>
      <c r="AB10" s="1062"/>
      <c r="AC10" s="1062"/>
    </row>
    <row r="11" spans="1:29" ht="15.75" customHeight="1">
      <c r="A11" s="342" t="s">
        <v>302</v>
      </c>
      <c r="B11" s="2" t="s">
        <v>57</v>
      </c>
      <c r="C11" s="1100">
        <v>92</v>
      </c>
      <c r="D11" s="1100">
        <v>0</v>
      </c>
      <c r="E11" s="1100">
        <v>3</v>
      </c>
      <c r="F11" s="1100">
        <v>2</v>
      </c>
      <c r="G11" s="1100">
        <v>1</v>
      </c>
      <c r="H11" s="1100">
        <v>1</v>
      </c>
      <c r="I11" s="1100">
        <v>0</v>
      </c>
      <c r="J11" s="1100">
        <v>0</v>
      </c>
      <c r="K11" s="1101">
        <f>100-Table_TD12_Congestion_Delay_Time[[#This Row],[Not delayed]]</f>
        <v>8</v>
      </c>
      <c r="L11" s="1102">
        <v>950</v>
      </c>
      <c r="N11" s="41"/>
      <c r="O11" s="146"/>
      <c r="P11" s="146"/>
      <c r="Q11" s="146"/>
      <c r="R11" s="146"/>
      <c r="S11" s="146"/>
      <c r="T11" s="146"/>
      <c r="U11" s="146"/>
      <c r="V11" s="146"/>
      <c r="Z11" s="774"/>
      <c r="AB11" s="1062"/>
      <c r="AC11" s="1062"/>
    </row>
    <row r="12" spans="1:29" ht="15.5">
      <c r="A12" s="342" t="s">
        <v>302</v>
      </c>
      <c r="B12" s="2" t="s">
        <v>158</v>
      </c>
      <c r="C12" s="1100">
        <v>91</v>
      </c>
      <c r="D12" s="1100">
        <v>0</v>
      </c>
      <c r="E12" s="1100">
        <v>3</v>
      </c>
      <c r="F12" s="1100">
        <v>2</v>
      </c>
      <c r="G12" s="1100">
        <v>1</v>
      </c>
      <c r="H12" s="1100">
        <v>1</v>
      </c>
      <c r="I12" s="1100">
        <v>0</v>
      </c>
      <c r="J12" s="1100">
        <v>0</v>
      </c>
      <c r="K12" s="1101">
        <f>100-Table_TD12_Congestion_Delay_Time[[#This Row],[Not delayed]]</f>
        <v>9</v>
      </c>
      <c r="L12" s="1102">
        <v>2530</v>
      </c>
      <c r="O12" s="146"/>
      <c r="P12" s="146"/>
      <c r="Q12" s="146"/>
      <c r="R12" s="146"/>
      <c r="S12" s="146"/>
      <c r="T12" s="146"/>
      <c r="U12" s="146"/>
      <c r="V12" s="146"/>
      <c r="Z12" s="774"/>
      <c r="AB12" s="1062"/>
      <c r="AC12" s="1062"/>
    </row>
    <row r="13" spans="1:29" ht="15.5">
      <c r="A13" s="342" t="s">
        <v>302</v>
      </c>
      <c r="B13" s="2" t="s">
        <v>159</v>
      </c>
      <c r="C13" s="1100">
        <v>93</v>
      </c>
      <c r="D13" s="1100">
        <v>3</v>
      </c>
      <c r="E13" s="1100">
        <v>3</v>
      </c>
      <c r="F13" s="1100">
        <v>1</v>
      </c>
      <c r="G13" s="1100">
        <v>0</v>
      </c>
      <c r="H13" s="1100">
        <v>1</v>
      </c>
      <c r="I13" s="1100">
        <v>0</v>
      </c>
      <c r="J13" s="1100">
        <v>0</v>
      </c>
      <c r="K13" s="1101">
        <f>100-Table_TD12_Congestion_Delay_Time[[#This Row],[Not delayed]]</f>
        <v>7</v>
      </c>
      <c r="L13" s="1102">
        <v>380</v>
      </c>
      <c r="N13" s="41"/>
      <c r="O13" s="146"/>
      <c r="P13" s="146"/>
      <c r="Q13" s="146"/>
      <c r="R13" s="146"/>
      <c r="S13" s="146"/>
      <c r="T13" s="146"/>
      <c r="U13" s="146"/>
      <c r="V13" s="146"/>
      <c r="Z13" s="774"/>
      <c r="AB13" s="1062"/>
      <c r="AC13" s="1062"/>
    </row>
    <row r="14" spans="1:29" ht="15.5">
      <c r="A14" s="342" t="s">
        <v>302</v>
      </c>
      <c r="B14" s="2" t="s">
        <v>160</v>
      </c>
      <c r="C14" s="1100">
        <v>89</v>
      </c>
      <c r="D14" s="1100">
        <v>0</v>
      </c>
      <c r="E14" s="1100">
        <v>4</v>
      </c>
      <c r="F14" s="1100">
        <v>1</v>
      </c>
      <c r="G14" s="1100">
        <v>6</v>
      </c>
      <c r="H14" s="1100">
        <v>1</v>
      </c>
      <c r="I14" s="1100">
        <v>0</v>
      </c>
      <c r="J14" s="1100">
        <v>0</v>
      </c>
      <c r="K14" s="1101">
        <f>100-Table_TD12_Congestion_Delay_Time[[#This Row],[Not delayed]]</f>
        <v>11</v>
      </c>
      <c r="L14" s="1102">
        <v>240</v>
      </c>
      <c r="O14" s="146"/>
      <c r="P14" s="146"/>
      <c r="Q14" s="146"/>
      <c r="R14" s="146"/>
      <c r="S14" s="146"/>
      <c r="T14" s="146"/>
      <c r="U14" s="146"/>
      <c r="V14" s="146"/>
      <c r="Z14" s="774"/>
      <c r="AB14" s="1062"/>
      <c r="AC14" s="1062"/>
    </row>
    <row r="15" spans="1:29" ht="15.5">
      <c r="A15" s="342" t="s">
        <v>302</v>
      </c>
      <c r="B15" s="2" t="s">
        <v>161</v>
      </c>
      <c r="C15" s="1100">
        <v>93</v>
      </c>
      <c r="D15" s="1100">
        <v>0</v>
      </c>
      <c r="E15" s="1100">
        <v>4</v>
      </c>
      <c r="F15" s="1100">
        <v>2</v>
      </c>
      <c r="G15" s="1100">
        <v>0</v>
      </c>
      <c r="H15" s="1100">
        <v>0</v>
      </c>
      <c r="I15" s="1100">
        <v>0</v>
      </c>
      <c r="J15" s="1100">
        <v>0</v>
      </c>
      <c r="K15" s="1101">
        <f>100-Table_TD12_Congestion_Delay_Time[[#This Row],[Not delayed]]</f>
        <v>7</v>
      </c>
      <c r="L15" s="1102">
        <v>1050</v>
      </c>
      <c r="N15" s="41"/>
      <c r="O15" s="146"/>
      <c r="P15" s="146"/>
      <c r="Q15" s="146"/>
      <c r="R15" s="146"/>
      <c r="S15" s="146"/>
      <c r="T15" s="146"/>
      <c r="U15" s="146"/>
      <c r="V15" s="146"/>
      <c r="Z15" s="774"/>
      <c r="AB15" s="1062"/>
      <c r="AC15" s="1062"/>
    </row>
    <row r="16" spans="1:29" ht="15.5">
      <c r="A16" s="342" t="s">
        <v>302</v>
      </c>
      <c r="B16" s="2" t="s">
        <v>162</v>
      </c>
      <c r="C16" s="1100">
        <v>88</v>
      </c>
      <c r="D16" s="1100">
        <v>0</v>
      </c>
      <c r="E16" s="1100">
        <v>3</v>
      </c>
      <c r="F16" s="1100">
        <v>3</v>
      </c>
      <c r="G16" s="1100">
        <v>1</v>
      </c>
      <c r="H16" s="1100">
        <v>5</v>
      </c>
      <c r="I16" s="1100">
        <v>0</v>
      </c>
      <c r="J16" s="1100">
        <v>0</v>
      </c>
      <c r="K16" s="1101">
        <f>100-Table_TD12_Congestion_Delay_Time[[#This Row],[Not delayed]]</f>
        <v>12</v>
      </c>
      <c r="L16" s="1102">
        <v>280</v>
      </c>
      <c r="N16" s="41"/>
      <c r="O16" s="146"/>
      <c r="P16" s="146"/>
      <c r="Q16" s="146"/>
      <c r="R16" s="146"/>
      <c r="S16" s="146"/>
      <c r="T16" s="146"/>
      <c r="U16" s="146"/>
      <c r="V16" s="146"/>
      <c r="Z16" s="774"/>
      <c r="AB16" s="1062"/>
      <c r="AC16" s="1062"/>
    </row>
    <row r="17" spans="1:31" ht="15.5">
      <c r="A17" s="342" t="s">
        <v>302</v>
      </c>
      <c r="B17" s="2" t="s">
        <v>32</v>
      </c>
      <c r="C17" s="1100">
        <v>92</v>
      </c>
      <c r="D17" s="1100">
        <v>0</v>
      </c>
      <c r="E17" s="1100">
        <v>4</v>
      </c>
      <c r="F17" s="1100">
        <v>2</v>
      </c>
      <c r="G17" s="1100">
        <v>1</v>
      </c>
      <c r="H17" s="1100">
        <v>1</v>
      </c>
      <c r="I17" s="1100">
        <v>0</v>
      </c>
      <c r="J17" s="1100">
        <v>0</v>
      </c>
      <c r="K17" s="1101">
        <f>100-Table_TD12_Congestion_Delay_Time[[#This Row],[Not delayed]]</f>
        <v>8</v>
      </c>
      <c r="L17" s="1102">
        <v>460</v>
      </c>
      <c r="O17" s="146"/>
      <c r="P17" s="146"/>
      <c r="Q17" s="146"/>
      <c r="R17" s="146"/>
      <c r="S17" s="146"/>
      <c r="T17" s="146"/>
      <c r="U17" s="146"/>
      <c r="V17" s="146"/>
      <c r="Z17" s="774"/>
      <c r="AB17" s="1062"/>
      <c r="AC17" s="1062"/>
    </row>
    <row r="18" spans="1:31" ht="15.5">
      <c r="A18" s="342" t="s">
        <v>302</v>
      </c>
      <c r="B18" s="2" t="s">
        <v>227</v>
      </c>
      <c r="C18" s="1100">
        <v>88</v>
      </c>
      <c r="D18" s="1100">
        <v>1</v>
      </c>
      <c r="E18" s="1100">
        <v>6</v>
      </c>
      <c r="F18" s="1100">
        <v>2</v>
      </c>
      <c r="G18" s="1100">
        <v>1</v>
      </c>
      <c r="H18" s="1100">
        <v>1</v>
      </c>
      <c r="I18" s="1100">
        <v>0</v>
      </c>
      <c r="J18" s="1100">
        <v>0</v>
      </c>
      <c r="K18" s="1101">
        <f>100-Table_TD12_Congestion_Delay_Time[[#This Row],[Not delayed]]</f>
        <v>12</v>
      </c>
      <c r="L18" s="1102">
        <v>570</v>
      </c>
      <c r="O18" s="146"/>
      <c r="P18" s="146"/>
      <c r="Q18" s="146"/>
      <c r="R18" s="146"/>
      <c r="S18" s="146"/>
      <c r="T18" s="146"/>
      <c r="U18" s="146"/>
      <c r="V18" s="146"/>
      <c r="Z18" s="774"/>
    </row>
    <row r="19" spans="1:31" ht="15.5">
      <c r="A19" s="342" t="s">
        <v>302</v>
      </c>
      <c r="B19" s="2" t="s">
        <v>163</v>
      </c>
      <c r="C19" s="1100">
        <v>89</v>
      </c>
      <c r="D19" s="1100">
        <v>2</v>
      </c>
      <c r="E19" s="1100">
        <v>3</v>
      </c>
      <c r="F19" s="1100">
        <v>3</v>
      </c>
      <c r="G19" s="1100">
        <v>1</v>
      </c>
      <c r="H19" s="1100">
        <v>2</v>
      </c>
      <c r="I19" s="1100">
        <v>1</v>
      </c>
      <c r="J19" s="1100">
        <v>0</v>
      </c>
      <c r="K19" s="1101">
        <f>100-Table_TD12_Congestion_Delay_Time[[#This Row],[Not delayed]]</f>
        <v>11</v>
      </c>
      <c r="L19" s="1102">
        <v>1580</v>
      </c>
      <c r="N19" s="41"/>
      <c r="O19" s="146"/>
      <c r="P19" s="146"/>
      <c r="Q19" s="146"/>
      <c r="R19" s="146"/>
      <c r="S19" s="146"/>
      <c r="T19" s="146"/>
      <c r="U19" s="146"/>
      <c r="V19" s="146"/>
      <c r="W19" s="145"/>
      <c r="Z19" s="774"/>
    </row>
    <row r="20" spans="1:31" ht="15.5">
      <c r="A20" s="450" t="s">
        <v>302</v>
      </c>
      <c r="B20" s="448" t="s">
        <v>164</v>
      </c>
      <c r="C20" s="1103">
        <v>97</v>
      </c>
      <c r="D20" s="1103">
        <v>0</v>
      </c>
      <c r="E20" s="1103">
        <v>2</v>
      </c>
      <c r="F20" s="1103">
        <v>0</v>
      </c>
      <c r="G20" s="1103">
        <v>1</v>
      </c>
      <c r="H20" s="1103">
        <v>0</v>
      </c>
      <c r="I20" s="1103">
        <v>0</v>
      </c>
      <c r="J20" s="1103">
        <v>0</v>
      </c>
      <c r="K20" s="1104">
        <f>100-Table_TD12_Congestion_Delay_Time[[#This Row],[Not delayed]]</f>
        <v>3</v>
      </c>
      <c r="L20" s="1105">
        <v>620</v>
      </c>
      <c r="N20" s="41"/>
      <c r="O20" s="146"/>
      <c r="P20" s="146"/>
      <c r="Q20" s="146"/>
      <c r="R20" s="146"/>
      <c r="S20" s="146"/>
      <c r="T20" s="146"/>
      <c r="U20" s="146"/>
      <c r="V20" s="146"/>
      <c r="Z20" s="774"/>
      <c r="AC20" s="1062"/>
    </row>
    <row r="21" spans="1:31" ht="15.5">
      <c r="A21" s="449" t="s">
        <v>301</v>
      </c>
      <c r="B21" s="278" t="s">
        <v>136</v>
      </c>
      <c r="C21" s="1106">
        <v>88</v>
      </c>
      <c r="D21" s="1106">
        <v>1</v>
      </c>
      <c r="E21" s="1106">
        <v>5</v>
      </c>
      <c r="F21" s="1106">
        <v>3</v>
      </c>
      <c r="G21" s="1106">
        <v>1</v>
      </c>
      <c r="H21" s="1106">
        <v>2</v>
      </c>
      <c r="I21" s="1106">
        <v>0</v>
      </c>
      <c r="J21" s="1106">
        <v>0</v>
      </c>
      <c r="K21" s="1098">
        <f>100-Table_TD12_Congestion_Delay_Time[[#This Row],[Not delayed]]</f>
        <v>12</v>
      </c>
      <c r="L21" s="1099">
        <v>3860</v>
      </c>
      <c r="N21" s="144"/>
      <c r="O21" s="149"/>
      <c r="P21" s="150"/>
      <c r="Q21" s="150"/>
      <c r="R21" s="150"/>
      <c r="S21" s="150"/>
      <c r="T21" s="150"/>
      <c r="U21" s="150"/>
      <c r="V21" s="150"/>
      <c r="W21" s="143"/>
      <c r="Z21" s="774"/>
      <c r="AB21" s="1062"/>
      <c r="AC21" s="1062"/>
    </row>
    <row r="22" spans="1:31" ht="15.5">
      <c r="A22" s="342" t="s">
        <v>301</v>
      </c>
      <c r="B22" s="2" t="s">
        <v>137</v>
      </c>
      <c r="C22" s="1107">
        <v>87</v>
      </c>
      <c r="D22" s="1107">
        <v>1</v>
      </c>
      <c r="E22" s="1107">
        <v>5</v>
      </c>
      <c r="F22" s="1107">
        <v>3</v>
      </c>
      <c r="G22" s="1107">
        <v>1</v>
      </c>
      <c r="H22" s="1107">
        <v>2</v>
      </c>
      <c r="I22" s="1107">
        <v>0</v>
      </c>
      <c r="J22" s="1107">
        <v>0</v>
      </c>
      <c r="K22" s="1101">
        <f>100-Table_TD12_Congestion_Delay_Time[[#This Row],[Not delayed]]</f>
        <v>13</v>
      </c>
      <c r="L22" s="1102">
        <v>3880</v>
      </c>
      <c r="O22" s="146"/>
      <c r="P22" s="146"/>
      <c r="Q22" s="146"/>
      <c r="R22" s="146"/>
      <c r="S22" s="146"/>
      <c r="T22" s="146"/>
      <c r="U22" s="146"/>
      <c r="V22" s="146"/>
      <c r="Z22" s="774"/>
      <c r="AB22" s="1062"/>
      <c r="AC22" s="1062"/>
    </row>
    <row r="23" spans="1:31" ht="15.5">
      <c r="A23" s="342" t="s">
        <v>301</v>
      </c>
      <c r="B23" s="2" t="s">
        <v>138</v>
      </c>
      <c r="C23" s="1107">
        <v>87</v>
      </c>
      <c r="D23" s="1107">
        <v>1</v>
      </c>
      <c r="E23" s="1107">
        <v>5</v>
      </c>
      <c r="F23" s="1107">
        <v>3</v>
      </c>
      <c r="G23" s="1107">
        <v>2</v>
      </c>
      <c r="H23" s="1107">
        <v>2</v>
      </c>
      <c r="I23" s="1107">
        <v>0</v>
      </c>
      <c r="J23" s="1107">
        <v>0</v>
      </c>
      <c r="K23" s="1101">
        <f>100-Table_TD12_Congestion_Delay_Time[[#This Row],[Not delayed]]</f>
        <v>13</v>
      </c>
      <c r="L23" s="1102">
        <v>3480</v>
      </c>
      <c r="O23" s="146"/>
      <c r="P23" s="146"/>
      <c r="Q23" s="146"/>
      <c r="R23" s="146"/>
      <c r="S23" s="146"/>
      <c r="T23" s="146"/>
      <c r="U23" s="146"/>
      <c r="V23" s="146"/>
      <c r="Z23" s="774"/>
      <c r="AB23" s="1062"/>
      <c r="AC23" s="1062"/>
    </row>
    <row r="24" spans="1:31" ht="15.5">
      <c r="A24" s="342" t="s">
        <v>301</v>
      </c>
      <c r="B24" s="2" t="s">
        <v>139</v>
      </c>
      <c r="C24" s="1107">
        <v>88</v>
      </c>
      <c r="D24" s="1107">
        <v>1</v>
      </c>
      <c r="E24" s="1107">
        <v>5</v>
      </c>
      <c r="F24" s="1107">
        <v>3</v>
      </c>
      <c r="G24" s="1107">
        <v>1</v>
      </c>
      <c r="H24" s="1107">
        <v>2</v>
      </c>
      <c r="I24" s="1107">
        <v>0</v>
      </c>
      <c r="J24" s="1107">
        <v>0</v>
      </c>
      <c r="K24" s="1101">
        <f>100-Table_TD12_Congestion_Delay_Time[[#This Row],[Not delayed]]</f>
        <v>12</v>
      </c>
      <c r="L24" s="1102">
        <v>3020</v>
      </c>
      <c r="O24" s="146"/>
      <c r="P24" s="146"/>
      <c r="Q24" s="146"/>
      <c r="R24" s="146"/>
      <c r="S24" s="146"/>
      <c r="T24" s="146"/>
      <c r="U24" s="146"/>
      <c r="V24" s="146"/>
      <c r="Z24" s="774"/>
      <c r="AB24" s="1062"/>
      <c r="AC24" s="1062"/>
    </row>
    <row r="25" spans="1:31" ht="15.5">
      <c r="A25" s="342" t="s">
        <v>301</v>
      </c>
      <c r="B25" s="2" t="s">
        <v>140</v>
      </c>
      <c r="C25" s="1107">
        <v>86</v>
      </c>
      <c r="D25" s="1107">
        <v>1</v>
      </c>
      <c r="E25" s="1107">
        <v>5</v>
      </c>
      <c r="F25" s="1107">
        <v>4</v>
      </c>
      <c r="G25" s="1107">
        <v>2</v>
      </c>
      <c r="H25" s="1107">
        <v>2</v>
      </c>
      <c r="I25" s="1107">
        <v>1</v>
      </c>
      <c r="J25" s="1107">
        <v>0</v>
      </c>
      <c r="K25" s="1101">
        <f>100-Table_TD12_Congestion_Delay_Time[[#This Row],[Not delayed]]</f>
        <v>14</v>
      </c>
      <c r="L25" s="1102">
        <v>2040</v>
      </c>
      <c r="O25" s="146"/>
      <c r="P25" s="146"/>
      <c r="Q25" s="146"/>
      <c r="R25" s="146"/>
      <c r="S25" s="146"/>
      <c r="T25" s="146"/>
      <c r="U25" s="146"/>
      <c r="V25" s="146"/>
      <c r="Z25" s="774"/>
      <c r="AB25" s="1062"/>
      <c r="AC25" s="1062"/>
    </row>
    <row r="26" spans="1:31" ht="15.5">
      <c r="A26" s="342" t="s">
        <v>301</v>
      </c>
      <c r="B26" s="2" t="s">
        <v>141</v>
      </c>
      <c r="C26" s="1107">
        <v>93</v>
      </c>
      <c r="D26" s="1107">
        <v>2</v>
      </c>
      <c r="E26" s="1107">
        <v>2</v>
      </c>
      <c r="F26" s="1107">
        <v>2</v>
      </c>
      <c r="G26" s="1107">
        <v>1</v>
      </c>
      <c r="H26" s="1107">
        <v>0</v>
      </c>
      <c r="I26" s="1107">
        <v>0</v>
      </c>
      <c r="J26" s="1107">
        <v>0</v>
      </c>
      <c r="K26" s="1101">
        <f>100-Table_TD12_Congestion_Delay_Time[[#This Row],[Not delayed]]</f>
        <v>7</v>
      </c>
      <c r="L26" s="1102">
        <v>1340</v>
      </c>
      <c r="N26" s="142"/>
      <c r="O26" s="149"/>
      <c r="P26" s="150"/>
      <c r="Q26" s="150"/>
      <c r="R26" s="150"/>
      <c r="S26" s="150"/>
      <c r="T26" s="150"/>
      <c r="U26" s="150"/>
      <c r="V26" s="775"/>
      <c r="Z26" s="774"/>
      <c r="AB26" s="1062"/>
      <c r="AC26" s="1062"/>
    </row>
    <row r="27" spans="1:31" ht="15.5">
      <c r="A27" s="450" t="s">
        <v>301</v>
      </c>
      <c r="B27" s="448" t="s">
        <v>142</v>
      </c>
      <c r="C27" s="1108">
        <v>94</v>
      </c>
      <c r="D27" s="1108">
        <v>0</v>
      </c>
      <c r="E27" s="1108">
        <v>3</v>
      </c>
      <c r="F27" s="1108">
        <v>1</v>
      </c>
      <c r="G27" s="1108">
        <v>0</v>
      </c>
      <c r="H27" s="1108">
        <v>1</v>
      </c>
      <c r="I27" s="1108">
        <v>0</v>
      </c>
      <c r="J27" s="1108">
        <v>0</v>
      </c>
      <c r="K27" s="1104">
        <f>100-Table_TD12_Congestion_Delay_Time[[#This Row],[Not delayed]]</f>
        <v>6</v>
      </c>
      <c r="L27" s="1105">
        <v>2780</v>
      </c>
      <c r="N27" s="144"/>
      <c r="O27" s="146"/>
      <c r="P27" s="146"/>
      <c r="Q27" s="146"/>
      <c r="R27" s="146"/>
      <c r="S27" s="146"/>
      <c r="T27" s="146"/>
      <c r="U27" s="146"/>
      <c r="V27" s="146"/>
      <c r="Z27" s="774"/>
      <c r="AB27" s="1062"/>
      <c r="AC27" s="1062"/>
    </row>
    <row r="28" spans="1:31" ht="15.5">
      <c r="A28" s="449" t="s">
        <v>299</v>
      </c>
      <c r="B28" s="278" t="s">
        <v>6</v>
      </c>
      <c r="C28" s="1097">
        <v>91</v>
      </c>
      <c r="D28" s="1097">
        <v>0</v>
      </c>
      <c r="E28" s="1097">
        <v>2</v>
      </c>
      <c r="F28" s="1097">
        <v>3</v>
      </c>
      <c r="G28" s="1097">
        <v>1</v>
      </c>
      <c r="H28" s="1097">
        <v>2</v>
      </c>
      <c r="I28" s="1097">
        <v>1</v>
      </c>
      <c r="J28" s="1097">
        <v>0</v>
      </c>
      <c r="K28" s="1098">
        <f>100-Table_TD12_Congestion_Delay_Time[[#This Row],[Not delayed]]</f>
        <v>9</v>
      </c>
      <c r="L28" s="1099">
        <v>510</v>
      </c>
      <c r="AB28" s="1062"/>
      <c r="AC28" s="1062"/>
      <c r="AD28" s="1062"/>
    </row>
    <row r="29" spans="1:31" ht="15.5">
      <c r="A29" s="342" t="s">
        <v>299</v>
      </c>
      <c r="B29" s="2" t="s">
        <v>7</v>
      </c>
      <c r="C29" s="1100">
        <v>80</v>
      </c>
      <c r="D29" s="1100">
        <v>1</v>
      </c>
      <c r="E29" s="1100">
        <v>7</v>
      </c>
      <c r="F29" s="1100">
        <v>6</v>
      </c>
      <c r="G29" s="1100">
        <v>2</v>
      </c>
      <c r="H29" s="1100">
        <v>4</v>
      </c>
      <c r="I29" s="1100">
        <v>0</v>
      </c>
      <c r="J29" s="1100">
        <v>0</v>
      </c>
      <c r="K29" s="1101">
        <f>100-Table_TD12_Congestion_Delay_Time[[#This Row],[Not delayed]]</f>
        <v>20</v>
      </c>
      <c r="L29" s="1102">
        <v>760</v>
      </c>
      <c r="AB29" s="1062"/>
      <c r="AC29" s="1062"/>
      <c r="AD29" s="1062"/>
    </row>
    <row r="30" spans="1:31" ht="15.5">
      <c r="A30" s="342" t="s">
        <v>299</v>
      </c>
      <c r="B30" s="2" t="s">
        <v>8</v>
      </c>
      <c r="C30" s="1100">
        <v>79</v>
      </c>
      <c r="D30" s="1100">
        <v>1</v>
      </c>
      <c r="E30" s="1100">
        <v>9</v>
      </c>
      <c r="F30" s="1100">
        <v>5</v>
      </c>
      <c r="G30" s="1100">
        <v>2</v>
      </c>
      <c r="H30" s="1100">
        <v>3</v>
      </c>
      <c r="I30" s="1100">
        <v>0</v>
      </c>
      <c r="J30" s="1100">
        <v>0</v>
      </c>
      <c r="K30" s="1101">
        <f>100-Table_TD12_Congestion_Delay_Time[[#This Row],[Not delayed]]</f>
        <v>21</v>
      </c>
      <c r="L30" s="1102">
        <v>1120</v>
      </c>
      <c r="AB30" s="1062"/>
      <c r="AC30" s="1062"/>
      <c r="AD30" s="1062"/>
      <c r="AE30" s="1062"/>
    </row>
    <row r="31" spans="1:31" ht="15.5">
      <c r="A31" s="342" t="s">
        <v>299</v>
      </c>
      <c r="B31" s="2" t="s">
        <v>9</v>
      </c>
      <c r="C31" s="1100">
        <v>88</v>
      </c>
      <c r="D31" s="1100">
        <v>2</v>
      </c>
      <c r="E31" s="1100">
        <v>3</v>
      </c>
      <c r="F31" s="1100">
        <v>3</v>
      </c>
      <c r="G31" s="1100">
        <v>3</v>
      </c>
      <c r="H31" s="1100">
        <v>0</v>
      </c>
      <c r="I31" s="1100">
        <v>0</v>
      </c>
      <c r="J31" s="1100">
        <v>0</v>
      </c>
      <c r="K31" s="1101">
        <f>100-Table_TD12_Congestion_Delay_Time[[#This Row],[Not delayed]]</f>
        <v>12</v>
      </c>
      <c r="L31" s="1102">
        <v>880</v>
      </c>
      <c r="AB31" s="1062"/>
      <c r="AC31" s="1062"/>
      <c r="AD31" s="1062"/>
      <c r="AE31" s="1062"/>
    </row>
    <row r="32" spans="1:31" ht="15.5">
      <c r="A32" s="342" t="s">
        <v>299</v>
      </c>
      <c r="B32" s="2" t="s">
        <v>10</v>
      </c>
      <c r="C32" s="1100">
        <v>94</v>
      </c>
      <c r="D32" s="1100">
        <v>0</v>
      </c>
      <c r="E32" s="1100">
        <v>3</v>
      </c>
      <c r="F32" s="1100">
        <v>1</v>
      </c>
      <c r="G32" s="1100">
        <v>1</v>
      </c>
      <c r="H32" s="1100">
        <v>1</v>
      </c>
      <c r="I32" s="1100">
        <v>0</v>
      </c>
      <c r="J32" s="1100">
        <v>0</v>
      </c>
      <c r="K32" s="1101">
        <f>100-Table_TD12_Congestion_Delay_Time[[#This Row],[Not delayed]]</f>
        <v>6</v>
      </c>
      <c r="L32" s="1102">
        <v>1060</v>
      </c>
      <c r="AB32" s="1062"/>
      <c r="AC32" s="1062"/>
      <c r="AD32" s="1062"/>
      <c r="AE32" s="1062"/>
    </row>
    <row r="33" spans="1:23" ht="15.5">
      <c r="A33" s="342" t="s">
        <v>299</v>
      </c>
      <c r="B33" s="2" t="s">
        <v>11</v>
      </c>
      <c r="C33" s="1100">
        <v>92</v>
      </c>
      <c r="D33" s="1100">
        <v>0</v>
      </c>
      <c r="E33" s="1100">
        <v>4</v>
      </c>
      <c r="F33" s="1100">
        <v>2</v>
      </c>
      <c r="G33" s="1100">
        <v>1</v>
      </c>
      <c r="H33" s="1100">
        <v>1</v>
      </c>
      <c r="I33" s="1100">
        <v>0</v>
      </c>
      <c r="J33" s="1100">
        <v>0</v>
      </c>
      <c r="K33" s="1101">
        <f>100-Table_TD12_Congestion_Delay_Time[[#This Row],[Not delayed]]</f>
        <v>8</v>
      </c>
      <c r="L33" s="1102">
        <v>1150</v>
      </c>
    </row>
    <row r="34" spans="1:23" ht="15.5">
      <c r="A34" s="342" t="s">
        <v>299</v>
      </c>
      <c r="B34" s="2" t="s">
        <v>12</v>
      </c>
      <c r="C34" s="1100">
        <v>90</v>
      </c>
      <c r="D34" s="1100">
        <v>1</v>
      </c>
      <c r="E34" s="1100">
        <v>4</v>
      </c>
      <c r="F34" s="1100">
        <v>3</v>
      </c>
      <c r="G34" s="1100">
        <v>1</v>
      </c>
      <c r="H34" s="1100">
        <v>1</v>
      </c>
      <c r="I34" s="1100">
        <v>0</v>
      </c>
      <c r="J34" s="1100">
        <v>0</v>
      </c>
      <c r="K34" s="1101">
        <f>100-Table_TD12_Congestion_Delay_Time[[#This Row],[Not delayed]]</f>
        <v>10</v>
      </c>
      <c r="L34" s="1102">
        <v>1090</v>
      </c>
    </row>
    <row r="35" spans="1:23" ht="15.5">
      <c r="A35" s="342" t="s">
        <v>299</v>
      </c>
      <c r="B35" s="2" t="s">
        <v>13</v>
      </c>
      <c r="C35" s="1100">
        <v>90</v>
      </c>
      <c r="D35" s="1100">
        <v>0</v>
      </c>
      <c r="E35" s="1100">
        <v>5</v>
      </c>
      <c r="F35" s="1100">
        <v>3</v>
      </c>
      <c r="G35" s="1100">
        <v>1</v>
      </c>
      <c r="H35" s="1100">
        <v>1</v>
      </c>
      <c r="I35" s="1100">
        <v>0</v>
      </c>
      <c r="J35" s="1100">
        <v>0</v>
      </c>
      <c r="K35" s="1101">
        <f>100-Table_TD12_Congestion_Delay_Time[[#This Row],[Not delayed]]</f>
        <v>10</v>
      </c>
      <c r="L35" s="1102">
        <v>990</v>
      </c>
    </row>
    <row r="36" spans="1:23" ht="15.5">
      <c r="A36" s="342" t="s">
        <v>299</v>
      </c>
      <c r="B36" s="2" t="s">
        <v>14</v>
      </c>
      <c r="C36" s="1100">
        <v>92</v>
      </c>
      <c r="D36" s="1100">
        <v>0</v>
      </c>
      <c r="E36" s="1100">
        <v>4</v>
      </c>
      <c r="F36" s="1100">
        <v>2</v>
      </c>
      <c r="G36" s="1100">
        <v>1</v>
      </c>
      <c r="H36" s="1100">
        <v>1</v>
      </c>
      <c r="I36" s="1100">
        <v>0</v>
      </c>
      <c r="J36" s="1100">
        <v>0</v>
      </c>
      <c r="K36" s="1101">
        <f>100-Table_TD12_Congestion_Delay_Time[[#This Row],[Not delayed]]</f>
        <v>8</v>
      </c>
      <c r="L36" s="1102">
        <v>1200</v>
      </c>
      <c r="W36" s="143"/>
    </row>
    <row r="37" spans="1:23" ht="15.5">
      <c r="A37" s="342" t="s">
        <v>299</v>
      </c>
      <c r="B37" s="2" t="s">
        <v>15</v>
      </c>
      <c r="C37" s="1100">
        <v>88</v>
      </c>
      <c r="D37" s="1100">
        <v>1</v>
      </c>
      <c r="E37" s="1100">
        <v>5</v>
      </c>
      <c r="F37" s="1100">
        <v>3</v>
      </c>
      <c r="G37" s="1100">
        <v>2</v>
      </c>
      <c r="H37" s="1100">
        <v>1</v>
      </c>
      <c r="I37" s="1100">
        <v>0</v>
      </c>
      <c r="J37" s="1100">
        <v>0</v>
      </c>
      <c r="K37" s="1101">
        <f>100-Table_TD12_Congestion_Delay_Time[[#This Row],[Not delayed]]</f>
        <v>12</v>
      </c>
      <c r="L37" s="1102">
        <v>1260</v>
      </c>
    </row>
    <row r="38" spans="1:23" ht="15.5">
      <c r="A38" s="342" t="s">
        <v>299</v>
      </c>
      <c r="B38" s="2" t="s">
        <v>16</v>
      </c>
      <c r="C38" s="1100">
        <v>78</v>
      </c>
      <c r="D38" s="1100">
        <v>0</v>
      </c>
      <c r="E38" s="1100">
        <v>7</v>
      </c>
      <c r="F38" s="1100">
        <v>6</v>
      </c>
      <c r="G38" s="1100">
        <v>3</v>
      </c>
      <c r="H38" s="1100">
        <v>4</v>
      </c>
      <c r="I38" s="1100">
        <v>1</v>
      </c>
      <c r="J38" s="1100">
        <v>0</v>
      </c>
      <c r="K38" s="1101">
        <f>100-Table_TD12_Congestion_Delay_Time[[#This Row],[Not delayed]]</f>
        <v>22</v>
      </c>
      <c r="L38" s="1102">
        <v>1220</v>
      </c>
    </row>
    <row r="39" spans="1:23" ht="15.5">
      <c r="A39" s="342" t="s">
        <v>299</v>
      </c>
      <c r="B39" s="2" t="s">
        <v>17</v>
      </c>
      <c r="C39" s="1100">
        <v>79</v>
      </c>
      <c r="D39" s="1100">
        <v>2</v>
      </c>
      <c r="E39" s="1100">
        <v>7</v>
      </c>
      <c r="F39" s="1100">
        <v>6</v>
      </c>
      <c r="G39" s="1100">
        <v>2</v>
      </c>
      <c r="H39" s="1100">
        <v>4</v>
      </c>
      <c r="I39" s="1100">
        <v>1</v>
      </c>
      <c r="J39" s="1100">
        <v>0</v>
      </c>
      <c r="K39" s="1101">
        <f>100-Table_TD12_Congestion_Delay_Time[[#This Row],[Not delayed]]</f>
        <v>21</v>
      </c>
      <c r="L39" s="1102">
        <v>1100</v>
      </c>
    </row>
    <row r="40" spans="1:23" ht="15.5">
      <c r="A40" s="342" t="s">
        <v>299</v>
      </c>
      <c r="B40" s="2" t="s">
        <v>18</v>
      </c>
      <c r="C40" s="1100">
        <v>90</v>
      </c>
      <c r="D40" s="1100">
        <v>1</v>
      </c>
      <c r="E40" s="1100">
        <v>4</v>
      </c>
      <c r="F40" s="1100">
        <v>3</v>
      </c>
      <c r="G40" s="1100">
        <v>1</v>
      </c>
      <c r="H40" s="1100">
        <v>1</v>
      </c>
      <c r="I40" s="1100">
        <v>0</v>
      </c>
      <c r="J40" s="1100">
        <v>0</v>
      </c>
      <c r="K40" s="1101">
        <f>100-Table_TD12_Congestion_Delay_Time[[#This Row],[Not delayed]]</f>
        <v>10</v>
      </c>
      <c r="L40" s="1102">
        <v>820</v>
      </c>
    </row>
    <row r="41" spans="1:23" ht="15.5">
      <c r="A41" s="342" t="s">
        <v>299</v>
      </c>
      <c r="B41" s="2" t="s">
        <v>19</v>
      </c>
      <c r="C41" s="1100">
        <v>98</v>
      </c>
      <c r="D41" s="1100">
        <v>0</v>
      </c>
      <c r="E41" s="1100">
        <v>1</v>
      </c>
      <c r="F41" s="1100">
        <v>1</v>
      </c>
      <c r="G41" s="1100">
        <v>0</v>
      </c>
      <c r="H41" s="1100">
        <v>0</v>
      </c>
      <c r="I41" s="1100">
        <v>0</v>
      </c>
      <c r="J41" s="1100">
        <v>0</v>
      </c>
      <c r="K41" s="1101">
        <f>100-Table_TD12_Congestion_Delay_Time[[#This Row],[Not delayed]]</f>
        <v>2</v>
      </c>
      <c r="L41" s="1102">
        <v>560</v>
      </c>
    </row>
    <row r="42" spans="1:23" ht="15.5">
      <c r="A42" s="342" t="s">
        <v>299</v>
      </c>
      <c r="B42" s="2" t="s">
        <v>20</v>
      </c>
      <c r="C42" s="1100">
        <v>97</v>
      </c>
      <c r="D42" s="1100">
        <v>0</v>
      </c>
      <c r="E42" s="1100">
        <v>1</v>
      </c>
      <c r="F42" s="1100">
        <v>0</v>
      </c>
      <c r="G42" s="1100">
        <v>0</v>
      </c>
      <c r="H42" s="1100">
        <v>1</v>
      </c>
      <c r="I42" s="1100">
        <v>0</v>
      </c>
      <c r="J42" s="1100">
        <v>0</v>
      </c>
      <c r="K42" s="1101">
        <f>100-Table_TD12_Congestion_Delay_Time[[#This Row],[Not delayed]]</f>
        <v>3</v>
      </c>
      <c r="L42" s="1102">
        <v>380</v>
      </c>
    </row>
    <row r="43" spans="1:23" ht="15.5">
      <c r="A43" s="342" t="s">
        <v>299</v>
      </c>
      <c r="B43" s="2" t="s">
        <v>21</v>
      </c>
      <c r="C43" s="1100">
        <v>98</v>
      </c>
      <c r="D43" s="1100">
        <v>1</v>
      </c>
      <c r="E43" s="1100">
        <v>0</v>
      </c>
      <c r="F43" s="1100">
        <v>1</v>
      </c>
      <c r="G43" s="1100">
        <v>0</v>
      </c>
      <c r="H43" s="1100">
        <v>0</v>
      </c>
      <c r="I43" s="1100">
        <v>0</v>
      </c>
      <c r="J43" s="1100">
        <v>0</v>
      </c>
      <c r="K43" s="1101">
        <f>100-Table_TD12_Congestion_Delay_Time[[#This Row],[Not delayed]]</f>
        <v>2</v>
      </c>
      <c r="L43" s="1102">
        <v>300</v>
      </c>
    </row>
    <row r="44" spans="1:23" ht="15.5">
      <c r="A44" s="450" t="s">
        <v>299</v>
      </c>
      <c r="B44" s="448" t="s">
        <v>22</v>
      </c>
      <c r="C44" s="1103">
        <v>98</v>
      </c>
      <c r="D44" s="1103">
        <v>0</v>
      </c>
      <c r="E44" s="1103">
        <v>0</v>
      </c>
      <c r="F44" s="1103">
        <v>2</v>
      </c>
      <c r="G44" s="1103">
        <v>0</v>
      </c>
      <c r="H44" s="1103">
        <v>0</v>
      </c>
      <c r="I44" s="1103">
        <v>0</v>
      </c>
      <c r="J44" s="1103">
        <v>0</v>
      </c>
      <c r="K44" s="1104">
        <f>100-Table_TD12_Congestion_Delay_Time[[#This Row],[Not delayed]]</f>
        <v>2</v>
      </c>
      <c r="L44" s="1075">
        <v>240</v>
      </c>
    </row>
    <row r="45" spans="1:23" ht="15.5">
      <c r="A45" s="449" t="s">
        <v>300</v>
      </c>
      <c r="B45" s="278" t="s">
        <v>165</v>
      </c>
      <c r="C45" s="1097">
        <v>97</v>
      </c>
      <c r="D45" s="1097">
        <v>0</v>
      </c>
      <c r="E45" s="1097">
        <v>1</v>
      </c>
      <c r="F45" s="1097">
        <v>1</v>
      </c>
      <c r="G45" s="1097">
        <v>0</v>
      </c>
      <c r="H45" s="1097">
        <v>1</v>
      </c>
      <c r="I45" s="1097">
        <v>0</v>
      </c>
      <c r="J45" s="1097">
        <v>0</v>
      </c>
      <c r="K45" s="1098">
        <f>100-Table_TD12_Congestion_Delay_Time[[#This Row],[Not delayed]]</f>
        <v>3</v>
      </c>
      <c r="L45" s="1099">
        <v>380</v>
      </c>
    </row>
    <row r="46" spans="1:23" ht="15.5">
      <c r="A46" s="342" t="s">
        <v>300</v>
      </c>
      <c r="B46" s="2" t="s">
        <v>135</v>
      </c>
      <c r="C46" s="1100">
        <v>95</v>
      </c>
      <c r="D46" s="1100">
        <v>1</v>
      </c>
      <c r="E46" s="1100">
        <v>2</v>
      </c>
      <c r="F46" s="1100">
        <v>1</v>
      </c>
      <c r="G46" s="1100">
        <v>1</v>
      </c>
      <c r="H46" s="1100">
        <v>0</v>
      </c>
      <c r="I46" s="1100">
        <v>0</v>
      </c>
      <c r="J46" s="1100">
        <v>0</v>
      </c>
      <c r="K46" s="1101">
        <f>100-Table_TD12_Congestion_Delay_Time[[#This Row],[Not delayed]]</f>
        <v>5</v>
      </c>
      <c r="L46" s="1102">
        <v>880</v>
      </c>
      <c r="W46" s="142"/>
    </row>
    <row r="47" spans="1:23" ht="15.5">
      <c r="A47" s="342" t="s">
        <v>300</v>
      </c>
      <c r="B47" s="2" t="s">
        <v>130</v>
      </c>
      <c r="C47" s="1100">
        <v>92</v>
      </c>
      <c r="D47" s="1100">
        <v>1</v>
      </c>
      <c r="E47" s="1100">
        <v>3</v>
      </c>
      <c r="F47" s="1100">
        <v>2</v>
      </c>
      <c r="G47" s="1100">
        <v>1</v>
      </c>
      <c r="H47" s="1100">
        <v>1</v>
      </c>
      <c r="I47" s="1100">
        <v>1</v>
      </c>
      <c r="J47" s="1100">
        <v>0</v>
      </c>
      <c r="K47" s="1101">
        <f>100-Table_TD12_Congestion_Delay_Time[[#This Row],[Not delayed]]</f>
        <v>8</v>
      </c>
      <c r="L47" s="1102">
        <v>1060</v>
      </c>
      <c r="W47" s="143"/>
    </row>
    <row r="48" spans="1:23" ht="31">
      <c r="A48" s="342" t="s">
        <v>300</v>
      </c>
      <c r="B48" s="2" t="s">
        <v>131</v>
      </c>
      <c r="C48" s="1100">
        <v>92</v>
      </c>
      <c r="D48" s="1100">
        <v>2</v>
      </c>
      <c r="E48" s="1100">
        <v>2</v>
      </c>
      <c r="F48" s="1100">
        <v>2</v>
      </c>
      <c r="G48" s="1100">
        <v>0</v>
      </c>
      <c r="H48" s="1100">
        <v>1</v>
      </c>
      <c r="I48" s="1100">
        <v>0</v>
      </c>
      <c r="J48" s="1100">
        <v>0</v>
      </c>
      <c r="K48" s="1101">
        <f>100-Table_TD12_Congestion_Delay_Time[[#This Row],[Not delayed]]</f>
        <v>8</v>
      </c>
      <c r="L48" s="1102">
        <v>800</v>
      </c>
      <c r="W48" s="144"/>
    </row>
    <row r="49" spans="1:33" ht="15.5">
      <c r="A49" s="342" t="s">
        <v>300</v>
      </c>
      <c r="B49" s="2" t="s">
        <v>132</v>
      </c>
      <c r="C49" s="1100">
        <v>90</v>
      </c>
      <c r="D49" s="1100">
        <v>0</v>
      </c>
      <c r="E49" s="1100">
        <v>4</v>
      </c>
      <c r="F49" s="1100">
        <v>3</v>
      </c>
      <c r="G49" s="1100">
        <v>2</v>
      </c>
      <c r="H49" s="1100">
        <v>1</v>
      </c>
      <c r="I49" s="1100">
        <v>0</v>
      </c>
      <c r="J49" s="1100">
        <v>0</v>
      </c>
      <c r="K49" s="1101">
        <f>100-Table_TD12_Congestion_Delay_Time[[#This Row],[Not delayed]]</f>
        <v>10</v>
      </c>
      <c r="L49" s="1102">
        <v>550</v>
      </c>
      <c r="W49" s="142"/>
    </row>
    <row r="50" spans="1:33" ht="15.5">
      <c r="A50" s="450" t="s">
        <v>300</v>
      </c>
      <c r="B50" s="448" t="s">
        <v>133</v>
      </c>
      <c r="C50" s="1103">
        <v>98</v>
      </c>
      <c r="D50" s="1103">
        <v>1</v>
      </c>
      <c r="E50" s="1103">
        <v>1</v>
      </c>
      <c r="F50" s="1103">
        <v>0</v>
      </c>
      <c r="G50" s="1103">
        <v>1</v>
      </c>
      <c r="H50" s="1103">
        <v>0</v>
      </c>
      <c r="I50" s="1103">
        <v>0</v>
      </c>
      <c r="J50" s="1103">
        <v>0</v>
      </c>
      <c r="K50" s="1104">
        <f>100-Table_TD12_Congestion_Delay_Time[[#This Row],[Not delayed]]</f>
        <v>2</v>
      </c>
      <c r="L50" s="1105">
        <v>440</v>
      </c>
      <c r="W50" s="143"/>
    </row>
    <row r="51" spans="1:33" ht="15.5">
      <c r="A51" s="449" t="s">
        <v>270</v>
      </c>
      <c r="B51" s="278" t="s">
        <v>166</v>
      </c>
      <c r="C51" s="286">
        <v>85</v>
      </c>
      <c r="D51" s="286">
        <v>1</v>
      </c>
      <c r="E51" s="286">
        <v>6</v>
      </c>
      <c r="F51" s="286">
        <v>4</v>
      </c>
      <c r="G51" s="286">
        <v>2</v>
      </c>
      <c r="H51" s="286">
        <v>2</v>
      </c>
      <c r="I51" s="286">
        <v>0</v>
      </c>
      <c r="J51" s="286">
        <v>0</v>
      </c>
      <c r="K51" s="1098">
        <f>100-Table_TD12_Congestion_Delay_Time[[#This Row],[Not delayed]]</f>
        <v>15</v>
      </c>
      <c r="L51" s="1099">
        <v>5100</v>
      </c>
      <c r="O51" s="146"/>
      <c r="P51" s="146"/>
      <c r="Q51" s="146"/>
      <c r="R51" s="146"/>
      <c r="S51" s="146"/>
      <c r="T51" s="146"/>
      <c r="U51" s="146"/>
      <c r="V51" s="146"/>
      <c r="W51" s="143"/>
      <c r="Z51" s="774"/>
      <c r="AB51" s="1062"/>
      <c r="AC51" s="1062"/>
      <c r="AD51" s="1062"/>
    </row>
    <row r="52" spans="1:33" ht="15.5">
      <c r="A52" s="342" t="s">
        <v>270</v>
      </c>
      <c r="B52" s="2" t="s">
        <v>167</v>
      </c>
      <c r="C52" s="286">
        <v>89</v>
      </c>
      <c r="D52" s="286">
        <v>1</v>
      </c>
      <c r="E52" s="286">
        <v>4</v>
      </c>
      <c r="F52" s="286">
        <v>3</v>
      </c>
      <c r="G52" s="286">
        <v>1</v>
      </c>
      <c r="H52" s="286">
        <v>1</v>
      </c>
      <c r="I52" s="286">
        <v>0</v>
      </c>
      <c r="J52" s="286">
        <v>0</v>
      </c>
      <c r="K52" s="1101">
        <f>100-Table_TD12_Congestion_Delay_Time[[#This Row],[Not delayed]]</f>
        <v>11</v>
      </c>
      <c r="L52" s="1102">
        <v>6630</v>
      </c>
      <c r="O52" s="146"/>
      <c r="P52" s="146"/>
      <c r="Q52" s="146"/>
      <c r="R52" s="146"/>
      <c r="S52" s="146"/>
      <c r="T52" s="146"/>
      <c r="U52" s="146"/>
      <c r="V52" s="146"/>
      <c r="W52" s="144"/>
      <c r="Z52" s="774"/>
    </row>
    <row r="53" spans="1:33" ht="15.5">
      <c r="A53" s="342" t="s">
        <v>270</v>
      </c>
      <c r="B53" s="2" t="s">
        <v>295</v>
      </c>
      <c r="C53" s="286">
        <v>90</v>
      </c>
      <c r="D53" s="286">
        <v>1</v>
      </c>
      <c r="E53" s="286">
        <v>4</v>
      </c>
      <c r="F53" s="286">
        <v>3</v>
      </c>
      <c r="G53" s="286">
        <v>1</v>
      </c>
      <c r="H53" s="286">
        <v>2</v>
      </c>
      <c r="I53" s="286">
        <v>0</v>
      </c>
      <c r="J53" s="286">
        <v>0</v>
      </c>
      <c r="K53" s="1101">
        <f>100-Table_TD12_Congestion_Delay_Time[[#This Row],[Not delayed]]</f>
        <v>10</v>
      </c>
      <c r="L53" s="1102">
        <v>2000</v>
      </c>
      <c r="O53" s="146"/>
      <c r="P53" s="146"/>
      <c r="Q53" s="146"/>
      <c r="R53" s="146"/>
      <c r="S53" s="146"/>
      <c r="T53" s="146"/>
      <c r="U53" s="146"/>
      <c r="V53" s="146"/>
      <c r="Z53" s="774"/>
    </row>
    <row r="54" spans="1:33" ht="15.5">
      <c r="A54" s="342" t="s">
        <v>270</v>
      </c>
      <c r="B54" s="2" t="s">
        <v>296</v>
      </c>
      <c r="C54" s="286">
        <v>95</v>
      </c>
      <c r="D54" s="286">
        <v>0</v>
      </c>
      <c r="E54" s="286">
        <v>2</v>
      </c>
      <c r="F54" s="286">
        <v>0</v>
      </c>
      <c r="G54" s="286">
        <v>1</v>
      </c>
      <c r="H54" s="286">
        <v>1</v>
      </c>
      <c r="I54" s="286">
        <v>0</v>
      </c>
      <c r="J54" s="286">
        <v>0</v>
      </c>
      <c r="K54" s="1101">
        <f>100-Table_TD12_Congestion_Delay_Time[[#This Row],[Not delayed]]</f>
        <v>5</v>
      </c>
      <c r="L54" s="1102">
        <v>1170</v>
      </c>
      <c r="O54" s="146"/>
      <c r="P54" s="146"/>
      <c r="Q54" s="146"/>
      <c r="R54" s="146"/>
      <c r="S54" s="146"/>
      <c r="T54" s="146"/>
      <c r="U54" s="146"/>
      <c r="V54" s="146"/>
      <c r="Z54" s="774"/>
    </row>
    <row r="55" spans="1:33" ht="15.5">
      <c r="A55" s="342" t="s">
        <v>270</v>
      </c>
      <c r="B55" s="447" t="s">
        <v>297</v>
      </c>
      <c r="C55" s="286">
        <v>91</v>
      </c>
      <c r="D55" s="286">
        <v>1</v>
      </c>
      <c r="E55" s="286">
        <v>3</v>
      </c>
      <c r="F55" s="286">
        <v>2</v>
      </c>
      <c r="G55" s="286">
        <v>1</v>
      </c>
      <c r="H55" s="286">
        <v>1</v>
      </c>
      <c r="I55" s="286">
        <v>0</v>
      </c>
      <c r="J55" s="286">
        <v>0</v>
      </c>
      <c r="K55" s="1101">
        <f>100-Table_TD12_Congestion_Delay_Time[[#This Row],[Not delayed]]</f>
        <v>9</v>
      </c>
      <c r="L55" s="1102">
        <v>2950</v>
      </c>
      <c r="O55" s="146"/>
      <c r="P55" s="146"/>
      <c r="Q55" s="146"/>
      <c r="R55" s="146"/>
      <c r="S55" s="146"/>
      <c r="T55" s="146"/>
      <c r="U55" s="146"/>
      <c r="V55" s="146"/>
      <c r="Z55" s="774"/>
    </row>
    <row r="56" spans="1:33" ht="15.5">
      <c r="A56" s="451" t="s">
        <v>270</v>
      </c>
      <c r="B56" s="452" t="s">
        <v>298</v>
      </c>
      <c r="C56" s="286">
        <v>93</v>
      </c>
      <c r="D56" s="286">
        <v>1</v>
      </c>
      <c r="E56" s="286">
        <v>2</v>
      </c>
      <c r="F56" s="286">
        <v>2</v>
      </c>
      <c r="G56" s="286">
        <v>1</v>
      </c>
      <c r="H56" s="286">
        <v>1</v>
      </c>
      <c r="I56" s="286">
        <v>0</v>
      </c>
      <c r="J56" s="286">
        <v>0</v>
      </c>
      <c r="K56" s="1109">
        <f>100-Table_TD12_Congestion_Delay_Time[[#This Row],[Not delayed]]</f>
        <v>7</v>
      </c>
      <c r="L56" s="1110">
        <v>2550</v>
      </c>
      <c r="O56" s="146"/>
      <c r="P56" s="146"/>
      <c r="Q56" s="146"/>
      <c r="R56" s="146"/>
      <c r="S56" s="146"/>
      <c r="T56" s="146"/>
      <c r="U56" s="146"/>
      <c r="V56" s="146"/>
      <c r="Z56" s="774"/>
    </row>
    <row r="57" spans="1:33" ht="20.25" customHeight="1">
      <c r="A57" s="454"/>
      <c r="B57" s="454"/>
      <c r="C57" s="454"/>
      <c r="D57" s="454"/>
      <c r="E57" s="454"/>
      <c r="F57" s="454"/>
      <c r="G57" s="454"/>
      <c r="H57" s="454"/>
      <c r="I57" s="454"/>
      <c r="J57" s="454"/>
      <c r="K57" s="454"/>
      <c r="L57" s="1062"/>
      <c r="Z57" s="774"/>
    </row>
    <row r="58" spans="1:33" ht="14">
      <c r="A58" s="617"/>
      <c r="B58" s="618"/>
      <c r="C58" s="618"/>
      <c r="D58" s="618"/>
      <c r="E58" s="618"/>
      <c r="F58" s="618"/>
      <c r="G58" s="618"/>
      <c r="H58" s="618"/>
      <c r="I58" s="618"/>
      <c r="J58" s="618"/>
      <c r="K58" s="618"/>
      <c r="L58" s="619"/>
      <c r="Z58" s="774"/>
    </row>
    <row r="59" spans="1:33" ht="14">
      <c r="A59" s="617"/>
      <c r="B59" s="618"/>
      <c r="C59" s="618"/>
      <c r="D59" s="618"/>
      <c r="E59" s="618"/>
      <c r="F59" s="618"/>
      <c r="G59" s="618"/>
      <c r="H59" s="618"/>
      <c r="I59" s="618"/>
      <c r="J59" s="618"/>
      <c r="K59" s="618"/>
      <c r="L59" s="619"/>
      <c r="Z59" s="774"/>
    </row>
    <row r="60" spans="1:33" ht="14">
      <c r="A60" s="1111"/>
      <c r="B60" s="1112"/>
      <c r="C60" s="1112"/>
      <c r="D60" s="1112"/>
      <c r="E60" s="1112"/>
      <c r="F60" s="1112"/>
      <c r="G60" s="1112"/>
      <c r="H60" s="1112"/>
      <c r="I60" s="1112"/>
      <c r="J60" s="1112"/>
      <c r="K60" s="1112"/>
      <c r="L60" s="1113"/>
      <c r="Z60" s="774"/>
    </row>
    <row r="61" spans="1:33" ht="14">
      <c r="A61" s="1111"/>
      <c r="B61" s="1112"/>
      <c r="C61" s="1112"/>
      <c r="D61" s="1112"/>
      <c r="E61" s="1112"/>
      <c r="F61" s="1112"/>
      <c r="G61" s="1112"/>
      <c r="H61" s="1112"/>
      <c r="I61" s="1112"/>
      <c r="J61" s="1112"/>
      <c r="K61" s="1112"/>
      <c r="L61" s="1113"/>
      <c r="Z61" s="774"/>
    </row>
    <row r="62" spans="1:33" ht="14">
      <c r="A62" s="453"/>
      <c r="B62" s="453"/>
      <c r="C62" s="1062"/>
      <c r="D62" s="1062"/>
      <c r="E62" s="1062"/>
      <c r="F62" s="1062"/>
      <c r="G62" s="1062"/>
      <c r="H62" s="1062"/>
      <c r="I62" s="1062"/>
      <c r="J62" s="1062"/>
      <c r="K62" s="1062"/>
      <c r="L62" s="1062"/>
      <c r="Z62" s="774"/>
    </row>
    <row r="63" spans="1:33">
      <c r="Z63" s="774"/>
      <c r="AB63" s="38"/>
      <c r="AC63" s="38"/>
      <c r="AD63" s="38"/>
      <c r="AE63" s="38"/>
      <c r="AF63" s="38"/>
      <c r="AG63" s="38"/>
    </row>
    <row r="64" spans="1:33">
      <c r="Z64" s="774"/>
      <c r="AB64" s="38"/>
      <c r="AC64" s="38"/>
      <c r="AD64" s="38"/>
      <c r="AE64" s="38"/>
      <c r="AF64" s="38"/>
      <c r="AG64" s="38"/>
    </row>
    <row r="65" spans="26:33" ht="12.65" customHeight="1">
      <c r="Z65" s="774"/>
      <c r="AB65" s="38"/>
      <c r="AC65" s="38"/>
      <c r="AD65" s="38"/>
      <c r="AE65" s="38"/>
      <c r="AF65" s="38"/>
      <c r="AG65" s="38"/>
    </row>
    <row r="66" spans="26:33" ht="13" customHeight="1">
      <c r="Z66" s="774"/>
      <c r="AB66" s="38"/>
      <c r="AC66" s="38"/>
      <c r="AD66" s="38"/>
      <c r="AE66" s="38"/>
      <c r="AF66" s="38"/>
      <c r="AG66" s="38"/>
    </row>
    <row r="67" spans="26:33">
      <c r="Z67" s="774"/>
      <c r="AB67" s="38"/>
      <c r="AC67" s="38"/>
      <c r="AD67" s="38"/>
      <c r="AE67" s="38"/>
      <c r="AF67" s="38"/>
      <c r="AG67" s="38"/>
    </row>
    <row r="68" spans="26:33">
      <c r="Z68" s="774"/>
      <c r="AB68" s="38"/>
      <c r="AC68" s="38"/>
      <c r="AD68" s="38"/>
      <c r="AE68" s="38"/>
      <c r="AF68" s="38"/>
      <c r="AG68" s="38"/>
    </row>
    <row r="69" spans="26:33">
      <c r="Z69" s="774"/>
      <c r="AB69" s="38"/>
      <c r="AC69" s="38"/>
      <c r="AD69" s="38"/>
      <c r="AE69" s="38"/>
      <c r="AF69" s="38"/>
      <c r="AG69" s="38"/>
    </row>
    <row r="70" spans="26:33">
      <c r="Z70" s="774"/>
      <c r="AB70" s="38"/>
      <c r="AC70" s="38"/>
      <c r="AD70" s="38"/>
      <c r="AE70" s="38"/>
      <c r="AF70" s="38"/>
      <c r="AG70" s="38"/>
    </row>
    <row r="71" spans="26:33">
      <c r="Z71" s="774"/>
      <c r="AB71" s="38"/>
      <c r="AC71" s="38"/>
      <c r="AD71" s="38"/>
      <c r="AE71" s="38"/>
      <c r="AF71" s="38"/>
      <c r="AG71" s="38"/>
    </row>
    <row r="72" spans="26:33">
      <c r="Z72" s="774"/>
      <c r="AB72" s="38"/>
      <c r="AC72" s="38"/>
      <c r="AD72" s="38"/>
      <c r="AE72" s="38"/>
      <c r="AF72" s="38"/>
      <c r="AG72" s="38"/>
    </row>
    <row r="73" spans="26:33">
      <c r="Z73" s="774"/>
      <c r="AB73" s="38"/>
      <c r="AC73" s="38"/>
      <c r="AD73" s="38"/>
      <c r="AE73" s="38"/>
      <c r="AF73" s="38"/>
      <c r="AG73" s="38"/>
    </row>
    <row r="74" spans="26:33">
      <c r="Z74" s="774"/>
      <c r="AB74" s="38"/>
      <c r="AC74" s="38"/>
      <c r="AD74" s="38"/>
      <c r="AE74" s="38"/>
      <c r="AF74" s="38"/>
      <c r="AG74" s="38"/>
    </row>
    <row r="75" spans="26:33">
      <c r="Z75" s="774"/>
      <c r="AB75" s="38"/>
      <c r="AC75" s="38"/>
      <c r="AD75" s="38"/>
      <c r="AE75" s="38"/>
      <c r="AF75" s="38"/>
      <c r="AG75" s="38"/>
    </row>
    <row r="76" spans="26:33">
      <c r="Z76" s="774"/>
      <c r="AB76" s="38"/>
      <c r="AC76" s="38"/>
      <c r="AD76" s="38"/>
      <c r="AE76" s="38"/>
      <c r="AF76" s="38"/>
      <c r="AG76" s="38"/>
    </row>
    <row r="77" spans="26:33">
      <c r="Z77" s="774"/>
      <c r="AB77" s="38"/>
      <c r="AC77" s="38"/>
      <c r="AD77" s="38"/>
      <c r="AE77" s="38"/>
      <c r="AF77" s="38"/>
      <c r="AG77" s="38"/>
    </row>
    <row r="78" spans="26:33">
      <c r="Z78" s="774"/>
      <c r="AB78" s="38"/>
      <c r="AC78" s="38"/>
      <c r="AD78" s="38"/>
      <c r="AE78" s="38"/>
      <c r="AF78" s="38"/>
      <c r="AG78" s="38"/>
    </row>
    <row r="79" spans="26:33">
      <c r="Z79" s="774"/>
      <c r="AB79" s="38"/>
      <c r="AC79" s="38"/>
      <c r="AD79" s="38"/>
      <c r="AE79" s="38"/>
      <c r="AF79" s="38"/>
      <c r="AG79" s="38"/>
    </row>
    <row r="80" spans="26:33">
      <c r="Z80" s="774"/>
      <c r="AB80" s="38"/>
      <c r="AC80" s="38"/>
      <c r="AD80" s="38"/>
      <c r="AE80" s="38"/>
      <c r="AF80" s="38"/>
      <c r="AG80" s="38"/>
    </row>
    <row r="81" spans="26:33">
      <c r="Z81" s="774"/>
      <c r="AB81" s="38"/>
      <c r="AC81" s="38"/>
      <c r="AD81" s="38"/>
      <c r="AE81" s="38"/>
      <c r="AF81" s="38"/>
      <c r="AG81" s="38"/>
    </row>
    <row r="82" spans="26:33">
      <c r="Z82" s="774"/>
      <c r="AB82" s="38"/>
      <c r="AC82" s="38"/>
      <c r="AD82" s="38"/>
      <c r="AE82" s="38"/>
      <c r="AF82" s="38"/>
      <c r="AG82" s="38"/>
    </row>
    <row r="83" spans="26:33">
      <c r="Z83" s="774"/>
      <c r="AB83" s="38"/>
      <c r="AC83" s="38"/>
      <c r="AD83" s="38"/>
      <c r="AE83" s="38"/>
      <c r="AF83" s="38"/>
      <c r="AG83" s="38"/>
    </row>
    <row r="84" spans="26:33">
      <c r="Z84" s="774"/>
      <c r="AB84" s="38"/>
      <c r="AC84" s="38"/>
      <c r="AD84" s="38"/>
      <c r="AE84" s="38"/>
      <c r="AF84" s="38"/>
      <c r="AG84" s="38"/>
    </row>
    <row r="85" spans="26:33">
      <c r="Z85" s="774"/>
      <c r="AB85" s="38"/>
      <c r="AC85" s="38"/>
      <c r="AD85" s="38"/>
      <c r="AE85" s="38"/>
      <c r="AF85" s="38"/>
      <c r="AG85" s="38"/>
    </row>
    <row r="86" spans="26:33">
      <c r="Z86" s="774"/>
      <c r="AB86" s="38"/>
      <c r="AC86" s="38"/>
      <c r="AD86" s="38"/>
      <c r="AE86" s="38"/>
      <c r="AF86" s="38"/>
      <c r="AG86" s="38"/>
    </row>
    <row r="87" spans="26:33">
      <c r="AB87" s="38"/>
      <c r="AC87" s="38"/>
      <c r="AD87" s="38"/>
      <c r="AE87" s="38"/>
      <c r="AF87" s="38"/>
      <c r="AG87" s="38"/>
    </row>
  </sheetData>
  <pageMargins left="0.7" right="0.7" top="0.75" bottom="0.75" header="0.3" footer="0.3"/>
  <pageSetup paperSize="9" scale="61"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AK266"/>
  <sheetViews>
    <sheetView zoomScale="92" zoomScaleNormal="92" workbookViewId="0"/>
  </sheetViews>
  <sheetFormatPr defaultColWidth="9.1796875" defaultRowHeight="12.5"/>
  <cols>
    <col min="1" max="1" width="33.7265625" style="56" customWidth="1"/>
    <col min="2" max="2" width="14.1796875" style="56" customWidth="1"/>
    <col min="3" max="3" width="14.453125" style="56" customWidth="1"/>
    <col min="4" max="4" width="13.26953125" style="56" customWidth="1"/>
    <col min="5" max="5" width="12.54296875" style="56" customWidth="1"/>
    <col min="6" max="6" width="11.7265625" style="56" customWidth="1"/>
    <col min="7" max="7" width="14.1796875" style="56" customWidth="1"/>
    <col min="8" max="9" width="13.26953125" style="56" customWidth="1"/>
    <col min="10" max="10" width="19" style="56" customWidth="1"/>
    <col min="11" max="11" width="17.54296875" style="56" customWidth="1"/>
    <col min="12" max="12" width="15.54296875" style="56" customWidth="1"/>
    <col min="13" max="13" width="15.1796875" style="56" customWidth="1"/>
    <col min="14" max="14" width="14.81640625" style="56" customWidth="1"/>
    <col min="15" max="15" width="15.54296875" style="56" customWidth="1"/>
    <col min="16" max="17" width="15.453125" style="56" customWidth="1"/>
    <col min="18" max="16384" width="9.1796875" style="56"/>
  </cols>
  <sheetData>
    <row r="1" spans="1:36" ht="18">
      <c r="A1" s="938" t="s">
        <v>520</v>
      </c>
      <c r="B1" s="111"/>
      <c r="C1" s="111"/>
      <c r="D1" s="111"/>
      <c r="E1" s="111"/>
      <c r="F1" s="111"/>
      <c r="G1" s="111"/>
      <c r="H1" s="111"/>
      <c r="I1" s="111"/>
      <c r="J1" s="111"/>
      <c r="K1" s="111"/>
      <c r="L1" s="111"/>
      <c r="M1" s="111"/>
      <c r="N1" s="111"/>
      <c r="O1" s="111"/>
      <c r="P1" s="111"/>
      <c r="Q1" s="111"/>
      <c r="R1" s="60"/>
      <c r="S1" s="57"/>
      <c r="T1" s="57"/>
      <c r="U1" s="58"/>
      <c r="V1" s="59"/>
      <c r="W1" s="59"/>
      <c r="X1" s="59"/>
      <c r="Y1" s="59"/>
      <c r="Z1" s="59"/>
      <c r="AA1" s="59"/>
      <c r="AB1" s="59"/>
      <c r="AC1" s="59"/>
      <c r="AD1" s="59"/>
      <c r="AE1" s="59"/>
      <c r="AF1" s="59"/>
      <c r="AG1" s="59"/>
      <c r="AH1" s="59"/>
      <c r="AI1" s="60"/>
      <c r="AJ1" s="57"/>
    </row>
    <row r="2" spans="1:36" ht="15.5">
      <c r="A2" s="898" t="s">
        <v>450</v>
      </c>
      <c r="B2" s="111"/>
      <c r="C2" s="111"/>
      <c r="D2" s="111"/>
      <c r="E2" s="111"/>
      <c r="F2" s="111"/>
      <c r="G2" s="111"/>
      <c r="H2" s="111"/>
      <c r="I2" s="111"/>
      <c r="J2" s="111"/>
      <c r="K2" s="111"/>
      <c r="L2" s="111"/>
      <c r="M2" s="111"/>
      <c r="N2" s="111"/>
      <c r="O2" s="111"/>
      <c r="P2" s="111"/>
      <c r="Q2" s="111"/>
      <c r="R2" s="60"/>
      <c r="S2" s="57"/>
      <c r="T2" s="57"/>
      <c r="U2" s="58"/>
      <c r="V2" s="59"/>
      <c r="W2" s="59"/>
      <c r="X2" s="59"/>
      <c r="Y2" s="59"/>
      <c r="Z2" s="59"/>
      <c r="AA2" s="59"/>
      <c r="AB2" s="59"/>
      <c r="AC2" s="59"/>
      <c r="AD2" s="59"/>
      <c r="AE2" s="59"/>
      <c r="AF2" s="59"/>
      <c r="AG2" s="59"/>
      <c r="AH2" s="59"/>
      <c r="AI2" s="60"/>
      <c r="AJ2" s="57"/>
    </row>
    <row r="3" spans="1:36" ht="15.5">
      <c r="A3" s="895" t="s">
        <v>495</v>
      </c>
      <c r="B3" s="111"/>
      <c r="C3" s="111"/>
      <c r="D3" s="111"/>
      <c r="E3" s="111"/>
      <c r="F3" s="111"/>
      <c r="G3" s="111"/>
      <c r="H3" s="111"/>
      <c r="I3" s="111"/>
      <c r="J3" s="111"/>
      <c r="K3" s="111"/>
      <c r="L3" s="111"/>
      <c r="M3" s="111"/>
      <c r="N3" s="111"/>
      <c r="O3" s="111"/>
      <c r="P3" s="111"/>
      <c r="Q3" s="111"/>
      <c r="R3" s="60"/>
      <c r="S3" s="57"/>
      <c r="T3" s="57"/>
      <c r="U3" s="58"/>
      <c r="V3" s="59"/>
      <c r="W3" s="59"/>
      <c r="X3" s="59"/>
      <c r="Y3" s="59"/>
      <c r="Z3" s="59"/>
      <c r="AA3" s="59"/>
      <c r="AB3" s="59"/>
      <c r="AC3" s="59"/>
      <c r="AD3" s="59"/>
      <c r="AE3" s="59"/>
      <c r="AF3" s="59"/>
      <c r="AG3" s="59"/>
      <c r="AH3" s="59"/>
      <c r="AI3" s="60"/>
      <c r="AJ3" s="57"/>
    </row>
    <row r="4" spans="1:36" ht="15.5">
      <c r="A4" s="884" t="s">
        <v>376</v>
      </c>
      <c r="B4" s="111"/>
      <c r="C4" s="111"/>
      <c r="D4" s="111"/>
      <c r="E4" s="111"/>
      <c r="F4" s="111"/>
      <c r="G4" s="111"/>
      <c r="H4" s="111"/>
      <c r="I4" s="111"/>
      <c r="J4" s="111"/>
      <c r="K4" s="111"/>
      <c r="L4" s="111"/>
      <c r="M4" s="111"/>
      <c r="N4" s="111"/>
      <c r="O4" s="111"/>
      <c r="P4" s="111"/>
      <c r="Q4" s="111"/>
      <c r="R4" s="60"/>
      <c r="S4" s="57"/>
      <c r="T4" s="57"/>
      <c r="U4" s="58"/>
      <c r="V4" s="59"/>
      <c r="W4" s="59"/>
      <c r="X4" s="59"/>
      <c r="Y4" s="59"/>
      <c r="Z4" s="59"/>
      <c r="AA4" s="59"/>
      <c r="AB4" s="59"/>
      <c r="AC4" s="59"/>
      <c r="AD4" s="59"/>
      <c r="AE4" s="59"/>
      <c r="AF4" s="59"/>
      <c r="AG4" s="59"/>
      <c r="AH4" s="59"/>
      <c r="AI4" s="60"/>
      <c r="AJ4" s="57"/>
    </row>
    <row r="5" spans="1:36" ht="16" thickBot="1">
      <c r="A5" s="578" t="s">
        <v>307</v>
      </c>
      <c r="B5" s="956"/>
      <c r="C5" s="956"/>
      <c r="D5" s="956"/>
      <c r="E5" s="956"/>
      <c r="F5" s="956"/>
      <c r="G5" s="956"/>
      <c r="H5" s="956"/>
      <c r="I5" s="956"/>
      <c r="J5" s="956"/>
      <c r="K5" s="956"/>
      <c r="L5" s="956"/>
      <c r="M5" s="956"/>
      <c r="N5" s="956"/>
      <c r="O5" s="956"/>
      <c r="P5" s="956"/>
      <c r="Q5" s="956"/>
      <c r="S5" s="57"/>
      <c r="T5" s="57"/>
      <c r="U5" s="58"/>
      <c r="V5" s="59"/>
      <c r="W5" s="59"/>
      <c r="X5" s="59"/>
      <c r="Y5" s="59"/>
      <c r="Z5" s="59"/>
      <c r="AA5" s="59"/>
      <c r="AB5" s="59"/>
      <c r="AC5" s="59"/>
      <c r="AD5" s="59"/>
      <c r="AE5" s="59"/>
      <c r="AF5" s="59"/>
      <c r="AG5" s="59"/>
      <c r="AH5" s="59"/>
      <c r="AI5" s="60"/>
      <c r="AJ5" s="57"/>
    </row>
    <row r="6" spans="1:36" ht="77.5">
      <c r="A6" s="460" t="s">
        <v>519</v>
      </c>
      <c r="B6" s="908" t="s">
        <v>496</v>
      </c>
      <c r="C6" s="908" t="s">
        <v>497</v>
      </c>
      <c r="D6" s="908" t="s">
        <v>498</v>
      </c>
      <c r="E6" s="908" t="s">
        <v>499</v>
      </c>
      <c r="F6" s="908" t="s">
        <v>500</v>
      </c>
      <c r="G6" s="908" t="s">
        <v>501</v>
      </c>
      <c r="H6" s="908" t="s">
        <v>502</v>
      </c>
      <c r="I6" s="908" t="s">
        <v>503</v>
      </c>
      <c r="J6" s="908" t="s">
        <v>504</v>
      </c>
      <c r="K6" s="908" t="s">
        <v>505</v>
      </c>
      <c r="L6" s="908" t="s">
        <v>506</v>
      </c>
      <c r="M6" s="908" t="s">
        <v>507</v>
      </c>
      <c r="N6" s="908" t="s">
        <v>508</v>
      </c>
      <c r="O6" s="908" t="s">
        <v>509</v>
      </c>
      <c r="P6" s="908" t="s">
        <v>510</v>
      </c>
      <c r="Q6" s="1090" t="s">
        <v>29</v>
      </c>
      <c r="T6" s="57"/>
      <c r="U6" s="58"/>
      <c r="V6" s="59"/>
      <c r="W6" s="59"/>
      <c r="X6" s="59"/>
      <c r="Y6" s="59"/>
      <c r="Z6" s="59"/>
      <c r="AA6" s="59"/>
      <c r="AB6" s="59"/>
      <c r="AC6" s="59"/>
      <c r="AD6" s="59"/>
      <c r="AE6" s="59"/>
      <c r="AF6" s="59"/>
      <c r="AG6" s="59"/>
      <c r="AH6" s="59"/>
      <c r="AI6" s="60"/>
      <c r="AJ6" s="57"/>
    </row>
    <row r="7" spans="1:36" ht="15.5">
      <c r="A7" s="672" t="s">
        <v>168</v>
      </c>
      <c r="B7" s="961">
        <v>96.8</v>
      </c>
      <c r="C7" s="191">
        <v>1.5</v>
      </c>
      <c r="D7" s="191">
        <v>0.1</v>
      </c>
      <c r="E7" s="191">
        <v>0.1</v>
      </c>
      <c r="F7" s="191">
        <v>0.2</v>
      </c>
      <c r="G7" s="191">
        <v>0.2</v>
      </c>
      <c r="H7" s="191">
        <v>0.1</v>
      </c>
      <c r="I7" s="191">
        <v>0.2</v>
      </c>
      <c r="J7" s="191">
        <v>0.1</v>
      </c>
      <c r="K7" s="191">
        <v>0.3</v>
      </c>
      <c r="L7" s="191">
        <v>0.1</v>
      </c>
      <c r="M7" s="191">
        <v>0</v>
      </c>
      <c r="N7" s="191">
        <v>0</v>
      </c>
      <c r="O7" s="191">
        <v>0</v>
      </c>
      <c r="P7" s="191">
        <v>0.3</v>
      </c>
      <c r="Q7" s="1091">
        <v>7420</v>
      </c>
      <c r="R7" s="1062"/>
      <c r="S7" s="70"/>
      <c r="U7" s="137"/>
      <c r="V7" s="65"/>
      <c r="AJ7" s="61"/>
    </row>
    <row r="8" spans="1:36" ht="15.5">
      <c r="A8" s="672" t="s">
        <v>169</v>
      </c>
      <c r="B8" s="191">
        <v>1.1000000000000001</v>
      </c>
      <c r="C8" s="961">
        <v>96.7</v>
      </c>
      <c r="D8" s="191">
        <v>1.4</v>
      </c>
      <c r="E8" s="191">
        <v>0.1</v>
      </c>
      <c r="F8" s="191">
        <v>0.1</v>
      </c>
      <c r="G8" s="191">
        <v>0.1</v>
      </c>
      <c r="H8" s="191">
        <v>0.1</v>
      </c>
      <c r="I8" s="191">
        <v>0.1</v>
      </c>
      <c r="J8" s="191">
        <v>0</v>
      </c>
      <c r="K8" s="191">
        <v>0</v>
      </c>
      <c r="L8" s="191">
        <v>0.1</v>
      </c>
      <c r="M8" s="191">
        <v>0</v>
      </c>
      <c r="N8" s="191">
        <v>0</v>
      </c>
      <c r="O8" s="191">
        <v>0</v>
      </c>
      <c r="P8" s="191">
        <v>0.2</v>
      </c>
      <c r="Q8" s="1091">
        <v>5050</v>
      </c>
      <c r="S8" s="70"/>
      <c r="T8" s="65"/>
      <c r="U8" s="65"/>
    </row>
    <row r="9" spans="1:36" ht="15.5">
      <c r="A9" s="672" t="s">
        <v>170</v>
      </c>
      <c r="B9" s="191">
        <v>0.1</v>
      </c>
      <c r="C9" s="191">
        <v>1.4</v>
      </c>
      <c r="D9" s="961">
        <v>93</v>
      </c>
      <c r="E9" s="191">
        <v>0.7</v>
      </c>
      <c r="F9" s="191">
        <v>2.9</v>
      </c>
      <c r="G9" s="191">
        <v>0.7</v>
      </c>
      <c r="H9" s="191">
        <v>0.3</v>
      </c>
      <c r="I9" s="191">
        <v>0.3</v>
      </c>
      <c r="J9" s="191">
        <v>0</v>
      </c>
      <c r="K9" s="191">
        <v>0.2</v>
      </c>
      <c r="L9" s="191">
        <v>0</v>
      </c>
      <c r="M9" s="191">
        <v>0.1</v>
      </c>
      <c r="N9" s="191">
        <v>0</v>
      </c>
      <c r="O9" s="191">
        <v>0.1</v>
      </c>
      <c r="P9" s="191">
        <v>0.1</v>
      </c>
      <c r="Q9" s="1091">
        <v>4780</v>
      </c>
      <c r="S9" s="70"/>
      <c r="T9" s="65"/>
      <c r="U9" s="65"/>
      <c r="V9" s="65"/>
    </row>
    <row r="10" spans="1:36" ht="15.5">
      <c r="A10" s="672" t="s">
        <v>171</v>
      </c>
      <c r="B10" s="191">
        <v>0.1</v>
      </c>
      <c r="C10" s="191">
        <v>0.1</v>
      </c>
      <c r="D10" s="191">
        <v>1.1000000000000001</v>
      </c>
      <c r="E10" s="961">
        <v>85.4</v>
      </c>
      <c r="F10" s="191">
        <v>1.4</v>
      </c>
      <c r="G10" s="191">
        <v>2</v>
      </c>
      <c r="H10" s="191">
        <v>2.6</v>
      </c>
      <c r="I10" s="191">
        <v>2.7</v>
      </c>
      <c r="J10" s="191">
        <v>1.1000000000000001</v>
      </c>
      <c r="K10" s="191">
        <v>0.4</v>
      </c>
      <c r="L10" s="191">
        <v>2.2000000000000002</v>
      </c>
      <c r="M10" s="191">
        <v>0.5</v>
      </c>
      <c r="N10" s="191">
        <v>0.1</v>
      </c>
      <c r="O10" s="191">
        <v>0.2</v>
      </c>
      <c r="P10" s="191">
        <v>0.2</v>
      </c>
      <c r="Q10" s="1091">
        <v>4550</v>
      </c>
      <c r="S10" s="70"/>
      <c r="T10" s="65"/>
      <c r="U10" s="65"/>
      <c r="V10" s="65"/>
    </row>
    <row r="11" spans="1:36" ht="15.5">
      <c r="A11" s="672" t="s">
        <v>172</v>
      </c>
      <c r="B11" s="191">
        <v>0.1</v>
      </c>
      <c r="C11" s="191">
        <v>0.1</v>
      </c>
      <c r="D11" s="191">
        <v>4</v>
      </c>
      <c r="E11" s="191">
        <v>1.4</v>
      </c>
      <c r="F11" s="961">
        <v>89.2</v>
      </c>
      <c r="G11" s="191">
        <v>2.9</v>
      </c>
      <c r="H11" s="191">
        <v>1.1000000000000001</v>
      </c>
      <c r="I11" s="191">
        <v>0.4</v>
      </c>
      <c r="J11" s="191">
        <v>0.1</v>
      </c>
      <c r="K11" s="191">
        <v>0.3</v>
      </c>
      <c r="L11" s="191">
        <v>0.1</v>
      </c>
      <c r="M11" s="191">
        <v>0.1</v>
      </c>
      <c r="N11" s="191">
        <v>0.1</v>
      </c>
      <c r="O11" s="191">
        <v>0</v>
      </c>
      <c r="P11" s="191">
        <v>0.3</v>
      </c>
      <c r="Q11" s="1091">
        <v>2750</v>
      </c>
      <c r="S11" s="70"/>
      <c r="T11" s="65"/>
      <c r="U11" s="65"/>
      <c r="V11" s="65"/>
    </row>
    <row r="12" spans="1:36" ht="15.5">
      <c r="A12" s="672" t="s">
        <v>173</v>
      </c>
      <c r="B12" s="191">
        <v>0.2</v>
      </c>
      <c r="C12" s="191">
        <v>0.2</v>
      </c>
      <c r="D12" s="191">
        <v>0.6</v>
      </c>
      <c r="E12" s="191">
        <v>1.2</v>
      </c>
      <c r="F12" s="191">
        <v>2.1</v>
      </c>
      <c r="G12" s="961">
        <v>82.2</v>
      </c>
      <c r="H12" s="191">
        <v>9.9</v>
      </c>
      <c r="I12" s="191">
        <v>1.1000000000000001</v>
      </c>
      <c r="J12" s="191">
        <v>0.1</v>
      </c>
      <c r="K12" s="191">
        <v>0.2</v>
      </c>
      <c r="L12" s="191">
        <v>0.5</v>
      </c>
      <c r="M12" s="191">
        <v>0.8</v>
      </c>
      <c r="N12" s="191">
        <v>0.1</v>
      </c>
      <c r="O12" s="191">
        <v>0.8</v>
      </c>
      <c r="P12" s="191">
        <v>0.2</v>
      </c>
      <c r="Q12" s="1091">
        <v>5050</v>
      </c>
      <c r="S12" s="70"/>
      <c r="T12" s="65"/>
      <c r="U12" s="65"/>
      <c r="V12" s="65"/>
    </row>
    <row r="13" spans="1:36" ht="15.5">
      <c r="A13" s="672" t="s">
        <v>174</v>
      </c>
      <c r="B13" s="191">
        <v>0</v>
      </c>
      <c r="C13" s="191">
        <v>0.1</v>
      </c>
      <c r="D13" s="191">
        <v>0.5</v>
      </c>
      <c r="E13" s="191">
        <v>2.7</v>
      </c>
      <c r="F13" s="191">
        <v>1.1000000000000001</v>
      </c>
      <c r="G13" s="191">
        <v>16</v>
      </c>
      <c r="H13" s="961">
        <v>75.3</v>
      </c>
      <c r="I13" s="191">
        <v>0.8</v>
      </c>
      <c r="J13" s="191">
        <v>0.2</v>
      </c>
      <c r="K13" s="191">
        <v>0.2</v>
      </c>
      <c r="L13" s="191">
        <v>0.9</v>
      </c>
      <c r="M13" s="191">
        <v>0.7</v>
      </c>
      <c r="N13" s="191">
        <v>0</v>
      </c>
      <c r="O13" s="191">
        <v>1.1000000000000001</v>
      </c>
      <c r="P13" s="191">
        <v>0.5</v>
      </c>
      <c r="Q13" s="1091">
        <v>4080</v>
      </c>
      <c r="S13" s="70"/>
      <c r="T13" s="65"/>
      <c r="U13" s="65"/>
      <c r="V13" s="65"/>
    </row>
    <row r="14" spans="1:36" ht="15.5">
      <c r="A14" s="672" t="s">
        <v>175</v>
      </c>
      <c r="B14" s="191">
        <v>0.1</v>
      </c>
      <c r="C14" s="191">
        <v>0.1</v>
      </c>
      <c r="D14" s="191">
        <v>0.3</v>
      </c>
      <c r="E14" s="191">
        <v>1.4</v>
      </c>
      <c r="F14" s="191">
        <v>0.3</v>
      </c>
      <c r="G14" s="191">
        <v>0.9</v>
      </c>
      <c r="H14" s="191">
        <v>0.3</v>
      </c>
      <c r="I14" s="961">
        <v>72.7</v>
      </c>
      <c r="J14" s="191">
        <v>5.6</v>
      </c>
      <c r="K14" s="191">
        <v>7.5</v>
      </c>
      <c r="L14" s="191">
        <v>4.3</v>
      </c>
      <c r="M14" s="191">
        <v>4.0999999999999996</v>
      </c>
      <c r="N14" s="191">
        <v>2.2000000000000002</v>
      </c>
      <c r="O14" s="191">
        <v>0.2</v>
      </c>
      <c r="P14" s="191">
        <v>0.1</v>
      </c>
      <c r="Q14" s="1091">
        <v>5810</v>
      </c>
      <c r="S14" s="70"/>
      <c r="T14" s="65"/>
      <c r="U14" s="65"/>
      <c r="V14" s="65"/>
    </row>
    <row r="15" spans="1:36" ht="15.5">
      <c r="A15" s="672" t="s">
        <v>176</v>
      </c>
      <c r="B15" s="191">
        <v>0.1</v>
      </c>
      <c r="C15" s="191">
        <v>0</v>
      </c>
      <c r="D15" s="191">
        <v>0.1</v>
      </c>
      <c r="E15" s="191">
        <v>1.4</v>
      </c>
      <c r="F15" s="191">
        <v>0.1</v>
      </c>
      <c r="G15" s="191">
        <v>0.3</v>
      </c>
      <c r="H15" s="191">
        <v>0.4</v>
      </c>
      <c r="I15" s="191">
        <v>15.5</v>
      </c>
      <c r="J15" s="961">
        <v>75.8</v>
      </c>
      <c r="K15" s="191">
        <v>3</v>
      </c>
      <c r="L15" s="191">
        <v>2</v>
      </c>
      <c r="M15" s="191">
        <v>0.8</v>
      </c>
      <c r="N15" s="191">
        <v>0.4</v>
      </c>
      <c r="O15" s="191">
        <v>0</v>
      </c>
      <c r="P15" s="191">
        <v>0.1</v>
      </c>
      <c r="Q15" s="1091">
        <v>3740</v>
      </c>
      <c r="S15" s="70"/>
      <c r="T15" s="65"/>
      <c r="U15" s="65"/>
      <c r="V15" s="65"/>
    </row>
    <row r="16" spans="1:36" ht="15.5">
      <c r="A16" s="672" t="s">
        <v>177</v>
      </c>
      <c r="B16" s="191">
        <v>0.1</v>
      </c>
      <c r="C16" s="191">
        <v>0</v>
      </c>
      <c r="D16" s="191">
        <v>0.5</v>
      </c>
      <c r="E16" s="191">
        <v>0.5</v>
      </c>
      <c r="F16" s="191">
        <v>0.2</v>
      </c>
      <c r="G16" s="191">
        <v>0.3</v>
      </c>
      <c r="H16" s="191">
        <v>0.1</v>
      </c>
      <c r="I16" s="191">
        <v>15.2</v>
      </c>
      <c r="J16" s="191">
        <v>2.4</v>
      </c>
      <c r="K16" s="961">
        <v>73.400000000000006</v>
      </c>
      <c r="L16" s="191">
        <v>0.8</v>
      </c>
      <c r="M16" s="191">
        <v>3</v>
      </c>
      <c r="N16" s="191">
        <v>3.2</v>
      </c>
      <c r="O16" s="191">
        <v>0.1</v>
      </c>
      <c r="P16" s="191">
        <v>0.2</v>
      </c>
      <c r="Q16" s="1091">
        <v>3860</v>
      </c>
      <c r="S16" s="70"/>
      <c r="T16" s="65"/>
      <c r="U16" s="65"/>
      <c r="V16" s="65"/>
    </row>
    <row r="17" spans="1:24" ht="15.5">
      <c r="A17" s="672" t="s">
        <v>178</v>
      </c>
      <c r="B17" s="191">
        <v>0</v>
      </c>
      <c r="C17" s="191">
        <v>0.1</v>
      </c>
      <c r="D17" s="191">
        <v>0.1</v>
      </c>
      <c r="E17" s="191">
        <v>2.5</v>
      </c>
      <c r="F17" s="191">
        <v>0.1</v>
      </c>
      <c r="G17" s="191">
        <v>1.1000000000000001</v>
      </c>
      <c r="H17" s="191">
        <v>1.2</v>
      </c>
      <c r="I17" s="191">
        <v>10</v>
      </c>
      <c r="J17" s="191">
        <v>1.8</v>
      </c>
      <c r="K17" s="191">
        <v>0.9</v>
      </c>
      <c r="L17" s="961">
        <v>73.5</v>
      </c>
      <c r="M17" s="191">
        <v>7.9</v>
      </c>
      <c r="N17" s="191">
        <v>0.6</v>
      </c>
      <c r="O17" s="191">
        <v>0.2</v>
      </c>
      <c r="P17" s="191">
        <v>0.1</v>
      </c>
      <c r="Q17" s="1091">
        <v>2150</v>
      </c>
      <c r="S17" s="70"/>
      <c r="T17" s="65"/>
      <c r="U17" s="65"/>
      <c r="V17" s="65"/>
    </row>
    <row r="18" spans="1:24" ht="15.5">
      <c r="A18" s="672" t="s">
        <v>179</v>
      </c>
      <c r="B18" s="191">
        <v>0</v>
      </c>
      <c r="C18" s="191">
        <v>0</v>
      </c>
      <c r="D18" s="191">
        <v>0.1</v>
      </c>
      <c r="E18" s="191">
        <v>0.6</v>
      </c>
      <c r="F18" s="191">
        <v>0.1</v>
      </c>
      <c r="G18" s="191">
        <v>1.2</v>
      </c>
      <c r="H18" s="191">
        <v>0.7</v>
      </c>
      <c r="I18" s="191">
        <v>10.1</v>
      </c>
      <c r="J18" s="191">
        <v>0.8</v>
      </c>
      <c r="K18" s="191">
        <v>3.4</v>
      </c>
      <c r="L18" s="191">
        <v>8.4</v>
      </c>
      <c r="M18" s="961">
        <v>72.3</v>
      </c>
      <c r="N18" s="191">
        <v>1.4</v>
      </c>
      <c r="O18" s="191">
        <v>0.7</v>
      </c>
      <c r="P18" s="191">
        <v>0.1</v>
      </c>
      <c r="Q18" s="1091">
        <v>2160</v>
      </c>
      <c r="S18" s="70"/>
      <c r="T18" s="65"/>
      <c r="U18" s="65"/>
      <c r="V18" s="65"/>
    </row>
    <row r="19" spans="1:24" ht="15.5">
      <c r="A19" s="672" t="s">
        <v>180</v>
      </c>
      <c r="B19" s="191">
        <v>0</v>
      </c>
      <c r="C19" s="191">
        <v>0.1</v>
      </c>
      <c r="D19" s="191">
        <v>0.1</v>
      </c>
      <c r="E19" s="191">
        <v>0.2</v>
      </c>
      <c r="F19" s="191">
        <v>0</v>
      </c>
      <c r="G19" s="191">
        <v>0.2</v>
      </c>
      <c r="H19" s="191">
        <v>0</v>
      </c>
      <c r="I19" s="191">
        <v>5</v>
      </c>
      <c r="J19" s="191">
        <v>0.3</v>
      </c>
      <c r="K19" s="191">
        <v>3.4</v>
      </c>
      <c r="L19" s="191">
        <v>0.5</v>
      </c>
      <c r="M19" s="191">
        <v>1.3</v>
      </c>
      <c r="N19" s="961">
        <v>88.3</v>
      </c>
      <c r="O19" s="191">
        <v>0.4</v>
      </c>
      <c r="P19" s="191">
        <v>0.3</v>
      </c>
      <c r="Q19" s="1091">
        <v>3690</v>
      </c>
      <c r="S19" s="70"/>
      <c r="T19" s="65"/>
    </row>
    <row r="20" spans="1:24" ht="15.5">
      <c r="A20" s="672" t="s">
        <v>181</v>
      </c>
      <c r="B20" s="191">
        <v>0</v>
      </c>
      <c r="C20" s="191">
        <v>0.1</v>
      </c>
      <c r="D20" s="191">
        <v>0.1</v>
      </c>
      <c r="E20" s="191">
        <v>0.4</v>
      </c>
      <c r="F20" s="191">
        <v>0.1</v>
      </c>
      <c r="G20" s="191">
        <v>1.8</v>
      </c>
      <c r="H20" s="191">
        <v>1.7</v>
      </c>
      <c r="I20" s="191">
        <v>0.5</v>
      </c>
      <c r="J20" s="191">
        <v>0.1</v>
      </c>
      <c r="K20" s="191">
        <v>0.2</v>
      </c>
      <c r="L20" s="191">
        <v>0.2</v>
      </c>
      <c r="M20" s="191">
        <v>0.9</v>
      </c>
      <c r="N20" s="191">
        <v>0.5</v>
      </c>
      <c r="O20" s="961">
        <v>90.8</v>
      </c>
      <c r="P20" s="191">
        <v>2.7</v>
      </c>
      <c r="Q20" s="1091">
        <v>2750</v>
      </c>
      <c r="S20" s="70"/>
      <c r="T20" s="65"/>
    </row>
    <row r="21" spans="1:24" ht="15.5">
      <c r="A21" s="672" t="s">
        <v>182</v>
      </c>
      <c r="B21" s="191">
        <v>3.1</v>
      </c>
      <c r="C21" s="191">
        <v>4.4000000000000004</v>
      </c>
      <c r="D21" s="191">
        <v>5.9</v>
      </c>
      <c r="E21" s="191">
        <v>8.1999999999999993</v>
      </c>
      <c r="F21" s="191">
        <v>2.9</v>
      </c>
      <c r="G21" s="191">
        <v>8.3000000000000007</v>
      </c>
      <c r="H21" s="191">
        <v>7.6</v>
      </c>
      <c r="I21" s="191">
        <v>4.7</v>
      </c>
      <c r="J21" s="191">
        <v>2.9</v>
      </c>
      <c r="K21" s="191">
        <v>4.9000000000000004</v>
      </c>
      <c r="L21" s="191">
        <v>2.1</v>
      </c>
      <c r="M21" s="191">
        <v>1.2</v>
      </c>
      <c r="N21" s="191">
        <v>4.3</v>
      </c>
      <c r="O21" s="191">
        <v>19.3</v>
      </c>
      <c r="P21" s="961">
        <v>20.2</v>
      </c>
      <c r="Q21" s="1091">
        <v>340</v>
      </c>
      <c r="S21" s="70"/>
      <c r="T21" s="65"/>
    </row>
    <row r="22" spans="1:24" ht="15.5">
      <c r="A22" s="899" t="s">
        <v>183</v>
      </c>
      <c r="B22" s="965">
        <v>7420</v>
      </c>
      <c r="C22" s="965">
        <v>5040</v>
      </c>
      <c r="D22" s="965">
        <v>4810</v>
      </c>
      <c r="E22" s="965">
        <v>4580</v>
      </c>
      <c r="F22" s="965">
        <v>2750</v>
      </c>
      <c r="G22" s="965">
        <v>5060</v>
      </c>
      <c r="H22" s="965">
        <v>4090</v>
      </c>
      <c r="I22" s="965">
        <v>5810</v>
      </c>
      <c r="J22" s="965">
        <v>3760</v>
      </c>
      <c r="K22" s="965">
        <v>3880</v>
      </c>
      <c r="L22" s="965">
        <v>2150</v>
      </c>
      <c r="M22" s="965">
        <v>2160</v>
      </c>
      <c r="N22" s="965">
        <v>3700</v>
      </c>
      <c r="O22" s="965">
        <v>2740</v>
      </c>
      <c r="P22" s="965">
        <v>220</v>
      </c>
      <c r="Q22" s="965">
        <v>58170</v>
      </c>
      <c r="S22" s="70"/>
      <c r="T22" s="65"/>
    </row>
    <row r="23" spans="1:24" ht="14">
      <c r="A23" s="454"/>
      <c r="B23" s="455"/>
      <c r="C23" s="455"/>
      <c r="D23" s="455"/>
      <c r="E23" s="455"/>
      <c r="F23" s="455"/>
      <c r="G23" s="455"/>
      <c r="H23" s="455"/>
      <c r="I23" s="455"/>
      <c r="J23" s="455"/>
      <c r="K23" s="456"/>
      <c r="L23" s="456"/>
      <c r="M23" s="456"/>
      <c r="N23" s="456"/>
      <c r="O23" s="456"/>
      <c r="P23" s="456"/>
      <c r="Q23" s="456"/>
      <c r="R23" s="4"/>
    </row>
    <row r="24" spans="1:24" ht="14">
      <c r="B24" s="457"/>
      <c r="C24" s="457"/>
      <c r="D24" s="457"/>
      <c r="E24" s="457"/>
      <c r="F24" s="457"/>
      <c r="G24" s="457"/>
      <c r="H24" s="457"/>
      <c r="I24" s="457"/>
      <c r="J24" s="457"/>
      <c r="K24" s="458"/>
      <c r="L24" s="458"/>
      <c r="M24" s="458"/>
      <c r="N24" s="458"/>
      <c r="O24" s="458"/>
      <c r="P24" s="458"/>
      <c r="Q24" s="458"/>
      <c r="R24" s="5"/>
    </row>
    <row r="25" spans="1:24" ht="14">
      <c r="A25" s="620"/>
      <c r="B25" s="621"/>
      <c r="C25" s="621"/>
      <c r="D25" s="621"/>
      <c r="E25" s="621"/>
      <c r="F25" s="621"/>
      <c r="G25" s="621"/>
      <c r="H25" s="621"/>
      <c r="I25" s="621"/>
      <c r="J25" s="621"/>
      <c r="K25" s="621"/>
      <c r="L25" s="621"/>
      <c r="M25" s="621"/>
      <c r="N25" s="621"/>
      <c r="O25" s="621"/>
      <c r="P25" s="621"/>
      <c r="Q25" s="622"/>
      <c r="R25" s="3"/>
      <c r="U25" s="70"/>
      <c r="V25" s="70"/>
      <c r="W25" s="70"/>
      <c r="X25" s="70"/>
    </row>
    <row r="26" spans="1:24" ht="14">
      <c r="A26" s="1092"/>
      <c r="B26" s="1093"/>
      <c r="C26" s="1093"/>
      <c r="D26" s="1093"/>
      <c r="E26" s="1062"/>
      <c r="F26" s="1062"/>
      <c r="G26" s="1062"/>
      <c r="H26" s="1062"/>
      <c r="I26" s="1062"/>
      <c r="J26" s="1062"/>
      <c r="K26" s="1062"/>
      <c r="L26" s="1062"/>
      <c r="M26" s="1062"/>
      <c r="N26" s="1062"/>
      <c r="O26" s="1062"/>
      <c r="P26" s="1062"/>
      <c r="Q26" s="1062"/>
    </row>
    <row r="27" spans="1:24" ht="14">
      <c r="A27" s="1093"/>
      <c r="B27" s="1093"/>
      <c r="C27" s="1093"/>
      <c r="D27" s="1093"/>
      <c r="E27" s="1062"/>
      <c r="F27" s="1062"/>
      <c r="G27" s="1062"/>
      <c r="H27" s="1062"/>
      <c r="I27" s="1062"/>
      <c r="J27" s="1062"/>
      <c r="K27" s="1062"/>
      <c r="L27" s="1062"/>
      <c r="M27" s="1062"/>
      <c r="N27" s="1062"/>
      <c r="O27" s="1062"/>
      <c r="P27" s="1062"/>
      <c r="Q27" s="1062"/>
    </row>
    <row r="28" spans="1:24" ht="14">
      <c r="A28" s="1093"/>
      <c r="B28" s="1093"/>
      <c r="C28" s="1093"/>
      <c r="D28" s="1093"/>
      <c r="E28" s="1062"/>
      <c r="F28" s="1062"/>
      <c r="G28" s="1062"/>
      <c r="H28" s="1062"/>
      <c r="I28" s="1062"/>
      <c r="J28" s="1094"/>
      <c r="K28" s="1094"/>
      <c r="L28" s="1094"/>
      <c r="M28" s="1094"/>
      <c r="N28" s="1094"/>
      <c r="O28" s="1094"/>
      <c r="P28" s="1094"/>
      <c r="Q28" s="1094"/>
      <c r="R28" s="70"/>
      <c r="S28" s="70"/>
    </row>
    <row r="29" spans="1:24" ht="14">
      <c r="A29" s="1093"/>
      <c r="B29" s="1093"/>
      <c r="C29" s="1093"/>
      <c r="D29" s="1093"/>
      <c r="E29" s="1062"/>
      <c r="F29" s="1062"/>
      <c r="G29" s="1062"/>
      <c r="H29" s="1062"/>
      <c r="I29" s="1062"/>
      <c r="J29" s="1062"/>
      <c r="K29" s="1062"/>
      <c r="L29" s="1062"/>
      <c r="M29" s="1062"/>
      <c r="N29" s="1062"/>
      <c r="O29" s="1062"/>
      <c r="P29" s="1062"/>
      <c r="Q29" s="1062"/>
      <c r="T29" s="70"/>
    </row>
    <row r="30" spans="1:24" ht="14">
      <c r="A30" s="1093"/>
      <c r="B30" s="1093"/>
      <c r="C30" s="1093"/>
      <c r="D30" s="1093"/>
      <c r="E30" s="1062"/>
      <c r="F30" s="1062"/>
      <c r="G30" s="1062"/>
      <c r="H30" s="1062"/>
      <c r="I30" s="1062"/>
      <c r="J30" s="1062"/>
      <c r="K30" s="1062"/>
      <c r="L30" s="1062"/>
      <c r="M30" s="1062"/>
      <c r="N30" s="1062"/>
      <c r="O30" s="1062"/>
      <c r="P30" s="1062"/>
      <c r="Q30" s="1062"/>
    </row>
    <row r="31" spans="1:24" ht="14">
      <c r="A31" s="1093"/>
      <c r="B31" s="1093"/>
      <c r="C31" s="1093"/>
      <c r="D31" s="1093"/>
      <c r="E31" s="1062"/>
      <c r="F31" s="1062"/>
      <c r="G31" s="1062"/>
      <c r="H31" s="1062"/>
      <c r="I31" s="1062"/>
      <c r="J31" s="1062"/>
      <c r="K31" s="1062"/>
      <c r="L31" s="1062"/>
      <c r="M31" s="1062"/>
      <c r="N31" s="1062"/>
      <c r="O31" s="1062"/>
      <c r="P31" s="1062"/>
      <c r="Q31" s="1062"/>
    </row>
    <row r="32" spans="1:24" ht="14">
      <c r="A32" s="1093"/>
      <c r="B32" s="1093"/>
      <c r="C32" s="1093"/>
      <c r="D32" s="1093"/>
      <c r="E32" s="1062"/>
      <c r="F32" s="1062"/>
      <c r="G32" s="1062"/>
      <c r="H32" s="1062"/>
      <c r="I32" s="1062"/>
      <c r="J32" s="1062"/>
      <c r="K32" s="1062"/>
      <c r="L32" s="1062"/>
      <c r="M32" s="1062"/>
      <c r="N32" s="1062"/>
      <c r="O32" s="1062"/>
      <c r="P32" s="1062"/>
      <c r="Q32" s="1062"/>
    </row>
    <row r="33" spans="1:37" ht="14">
      <c r="A33" s="1093"/>
      <c r="B33" s="1093"/>
      <c r="C33" s="1093"/>
      <c r="D33" s="1093"/>
      <c r="E33" s="1062"/>
      <c r="F33" s="1062"/>
      <c r="G33" s="1062"/>
      <c r="H33" s="1062"/>
      <c r="I33" s="1062"/>
      <c r="J33" s="1062"/>
      <c r="K33" s="1062"/>
      <c r="L33" s="1062"/>
      <c r="M33" s="1062"/>
      <c r="N33" s="1062"/>
      <c r="O33" s="1062"/>
      <c r="P33" s="1062"/>
      <c r="Q33" s="1062"/>
    </row>
    <row r="34" spans="1:37" ht="14">
      <c r="A34" s="1093"/>
      <c r="B34" s="1093"/>
      <c r="C34" s="1093"/>
      <c r="D34" s="1093"/>
      <c r="E34" s="1062"/>
      <c r="F34" s="1062"/>
      <c r="G34" s="1062"/>
      <c r="H34" s="1062"/>
      <c r="I34" s="1062"/>
      <c r="J34" s="1062"/>
      <c r="K34" s="1062"/>
      <c r="L34" s="1062"/>
      <c r="M34" s="1062"/>
      <c r="N34" s="1062"/>
      <c r="O34" s="1062"/>
      <c r="P34" s="1062"/>
      <c r="Q34" s="1062"/>
    </row>
    <row r="35" spans="1:37" ht="14">
      <c r="A35" s="1093"/>
      <c r="B35" s="1093"/>
      <c r="C35" s="1093"/>
      <c r="D35" s="1093"/>
      <c r="E35" s="1062"/>
      <c r="F35" s="1062"/>
      <c r="G35" s="1062"/>
      <c r="H35" s="1062"/>
      <c r="I35" s="1062"/>
      <c r="J35" s="1062"/>
      <c r="K35" s="1062"/>
      <c r="L35" s="1062"/>
      <c r="M35" s="1062"/>
      <c r="N35" s="1062"/>
      <c r="O35" s="1062"/>
      <c r="P35" s="1062"/>
      <c r="Q35" s="1062"/>
    </row>
    <row r="36" spans="1:37" ht="14">
      <c r="A36" s="1093"/>
      <c r="B36" s="1093"/>
      <c r="C36" s="1093"/>
      <c r="D36" s="1093"/>
      <c r="E36" s="1062"/>
      <c r="F36" s="1062"/>
      <c r="G36" s="1062"/>
      <c r="H36" s="1062"/>
      <c r="I36" s="1062"/>
      <c r="J36" s="1062"/>
      <c r="K36" s="1062"/>
      <c r="L36" s="1062"/>
      <c r="M36" s="1062"/>
      <c r="N36" s="1062"/>
      <c r="O36" s="1062"/>
      <c r="P36" s="1062"/>
      <c r="Q36" s="1062"/>
    </row>
    <row r="37" spans="1:37" ht="14">
      <c r="A37" s="1093"/>
      <c r="B37" s="1093"/>
      <c r="C37" s="1093"/>
      <c r="D37" s="1093"/>
      <c r="E37" s="1062"/>
      <c r="F37" s="1062"/>
      <c r="G37" s="1062"/>
      <c r="H37" s="1062"/>
      <c r="I37" s="1062"/>
      <c r="J37" s="1062"/>
      <c r="K37" s="1062"/>
      <c r="L37" s="1062"/>
      <c r="M37" s="1062"/>
      <c r="N37" s="1062"/>
      <c r="O37" s="1062"/>
      <c r="P37" s="1062"/>
      <c r="Q37" s="1062"/>
    </row>
    <row r="38" spans="1:37" ht="14">
      <c r="A38" s="1093"/>
      <c r="B38" s="1093"/>
      <c r="C38" s="1093"/>
      <c r="D38" s="1093"/>
      <c r="E38" s="1062"/>
      <c r="F38" s="1062"/>
      <c r="G38" s="1062"/>
      <c r="H38" s="1062"/>
      <c r="I38" s="1062"/>
      <c r="J38" s="1062"/>
      <c r="K38" s="1062"/>
      <c r="L38" s="1062"/>
      <c r="M38" s="1062"/>
      <c r="N38" s="1062"/>
      <c r="O38" s="1062"/>
      <c r="P38" s="1062"/>
      <c r="Q38" s="1062"/>
      <c r="AK38" s="22"/>
    </row>
    <row r="39" spans="1:37" ht="14">
      <c r="A39" s="1093"/>
      <c r="B39" s="1093"/>
      <c r="C39" s="1093"/>
      <c r="D39" s="1093"/>
      <c r="E39" s="1062"/>
      <c r="F39" s="1062"/>
      <c r="G39" s="1062"/>
      <c r="H39" s="1062"/>
      <c r="I39" s="1062"/>
      <c r="J39" s="1062"/>
      <c r="K39" s="1062"/>
      <c r="L39" s="1062"/>
      <c r="M39" s="1062"/>
      <c r="N39" s="1062"/>
      <c r="O39" s="1062"/>
      <c r="P39" s="1062"/>
      <c r="Q39" s="1062"/>
      <c r="U39" s="22"/>
      <c r="V39" s="22"/>
      <c r="AJ39" s="22"/>
      <c r="AK39" s="22"/>
    </row>
    <row r="40" spans="1:37" ht="14">
      <c r="A40" s="1093"/>
      <c r="B40" s="1093"/>
      <c r="C40" s="1093"/>
      <c r="D40" s="1093"/>
      <c r="E40" s="1062"/>
      <c r="F40" s="1062"/>
      <c r="G40" s="1062"/>
      <c r="H40" s="1062"/>
      <c r="I40" s="1062"/>
      <c r="J40" s="1062"/>
      <c r="K40" s="1062"/>
      <c r="L40" s="1062"/>
      <c r="M40" s="1062"/>
      <c r="N40" s="1062"/>
      <c r="O40" s="1062"/>
      <c r="P40" s="1062"/>
      <c r="Q40" s="1062"/>
      <c r="S40" s="22"/>
      <c r="U40" s="28"/>
      <c r="V40" s="25"/>
      <c r="W40" s="25"/>
      <c r="X40" s="25"/>
      <c r="Y40" s="25"/>
      <c r="Z40" s="25"/>
      <c r="AA40" s="25"/>
      <c r="AB40" s="25"/>
      <c r="AC40" s="25"/>
      <c r="AD40" s="25"/>
      <c r="AE40" s="25"/>
      <c r="AF40" s="25"/>
      <c r="AG40" s="25"/>
      <c r="AH40" s="25"/>
      <c r="AI40" s="24"/>
      <c r="AJ40" s="21"/>
      <c r="AK40" s="22"/>
    </row>
    <row r="41" spans="1:37" s="291" customFormat="1" ht="20.25" customHeight="1"/>
    <row r="42" spans="1:37" s="291" customFormat="1" ht="13.5" customHeight="1"/>
    <row r="43" spans="1:37">
      <c r="S43" s="22"/>
      <c r="T43" s="22"/>
      <c r="U43" s="28"/>
      <c r="V43" s="25"/>
      <c r="W43" s="25"/>
      <c r="X43" s="25"/>
      <c r="Y43" s="25"/>
      <c r="Z43" s="25"/>
      <c r="AA43" s="25"/>
      <c r="AB43" s="25"/>
      <c r="AC43" s="25"/>
      <c r="AD43" s="25"/>
      <c r="AE43" s="25"/>
      <c r="AF43" s="25"/>
      <c r="AG43" s="25"/>
      <c r="AH43" s="25"/>
      <c r="AI43" s="24"/>
      <c r="AJ43" s="21"/>
      <c r="AK43" s="22"/>
    </row>
    <row r="44" spans="1:37" ht="19.5" customHeight="1">
      <c r="A44" s="56" t="s">
        <v>315</v>
      </c>
    </row>
    <row r="45" spans="1:37" ht="15.75" customHeight="1"/>
    <row r="46" spans="1:37" ht="15" customHeight="1"/>
    <row r="47" spans="1:37" ht="81.75" customHeight="1"/>
    <row r="81" spans="1:4" ht="14">
      <c r="A81" s="1095"/>
      <c r="B81" s="1095"/>
      <c r="C81" s="1095"/>
      <c r="D81" s="1095"/>
    </row>
    <row r="82" spans="1:4" ht="14">
      <c r="A82" s="1095"/>
      <c r="B82" s="1095"/>
      <c r="C82" s="1095"/>
      <c r="D82" s="1095"/>
    </row>
    <row r="83" spans="1:4" ht="14">
      <c r="A83" s="1095"/>
      <c r="B83" s="1095"/>
      <c r="C83" s="1095"/>
      <c r="D83" s="1095"/>
    </row>
    <row r="84" spans="1:4" ht="24" customHeight="1">
      <c r="A84" s="297"/>
    </row>
    <row r="265" spans="1:5">
      <c r="A265" s="56">
        <v>400</v>
      </c>
      <c r="B265" s="56">
        <v>5373</v>
      </c>
      <c r="C265" s="56">
        <v>2.35</v>
      </c>
      <c r="D265" s="56">
        <v>227958</v>
      </c>
      <c r="E265" s="56">
        <v>99.9</v>
      </c>
    </row>
    <row r="266" spans="1:5">
      <c r="A266" s="56">
        <v>500</v>
      </c>
      <c r="B266" s="56">
        <v>220</v>
      </c>
      <c r="C266" s="56">
        <v>0.1</v>
      </c>
      <c r="D266" s="56">
        <v>228178</v>
      </c>
      <c r="E266" s="56">
        <v>100</v>
      </c>
    </row>
  </sheetData>
  <pageMargins left="0.7" right="0.7" top="0.75" bottom="0.75" header="0.3" footer="0.3"/>
  <pageSetup paperSize="9" scale="42"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EV74"/>
  <sheetViews>
    <sheetView workbookViewId="0"/>
  </sheetViews>
  <sheetFormatPr defaultRowHeight="12.5"/>
  <cols>
    <col min="1" max="1" width="34.1796875" style="111" customWidth="1"/>
    <col min="2" max="2" width="12.453125" style="111" customWidth="1"/>
    <col min="3" max="4" width="11.453125" style="111" customWidth="1"/>
    <col min="5" max="6" width="10.453125" style="111" customWidth="1"/>
    <col min="7" max="7" width="13.1796875" style="111" customWidth="1"/>
    <col min="8" max="8" width="12.453125" style="111" customWidth="1"/>
    <col min="9" max="9" width="11.7265625" style="111" customWidth="1"/>
    <col min="10" max="10" width="17.26953125" style="111" customWidth="1"/>
    <col min="11" max="11" width="18" style="111" customWidth="1"/>
    <col min="12" max="12" width="15" style="111" customWidth="1"/>
    <col min="13" max="13" width="13.54296875" style="111" customWidth="1"/>
    <col min="14" max="14" width="13.7265625" style="111" customWidth="1"/>
    <col min="15" max="15" width="14.36328125" style="111" customWidth="1"/>
    <col min="16" max="16" width="12.81640625" style="111" customWidth="1"/>
    <col min="17" max="17" width="15.26953125" style="111" customWidth="1"/>
    <col min="18" max="16384" width="8.7265625" style="111"/>
  </cols>
  <sheetData>
    <row r="1" spans="1:152" ht="18">
      <c r="A1" s="938" t="s">
        <v>537</v>
      </c>
      <c r="B1" s="952"/>
      <c r="C1" s="953"/>
      <c r="D1" s="953"/>
      <c r="E1" s="953"/>
      <c r="F1" s="953"/>
      <c r="G1" s="953"/>
      <c r="H1" s="953"/>
      <c r="I1" s="953"/>
      <c r="J1" s="953"/>
      <c r="K1" s="953"/>
      <c r="L1" s="953"/>
      <c r="M1" s="953"/>
      <c r="N1" s="953"/>
      <c r="O1" s="953"/>
      <c r="P1" s="953"/>
      <c r="Q1" s="57"/>
      <c r="R1" s="22"/>
      <c r="S1" s="21"/>
      <c r="T1" s="28"/>
      <c r="U1" s="25"/>
      <c r="V1" s="25"/>
      <c r="W1" s="25"/>
      <c r="X1" s="25"/>
      <c r="Y1" s="25"/>
      <c r="Z1" s="25"/>
      <c r="AA1" s="25"/>
      <c r="AB1" s="25"/>
      <c r="AC1" s="25"/>
      <c r="AD1" s="25"/>
      <c r="AE1" s="25"/>
      <c r="AF1" s="25"/>
      <c r="AG1" s="25"/>
      <c r="AH1" s="24"/>
      <c r="AI1" s="26"/>
      <c r="AJ1" s="22"/>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row>
    <row r="2" spans="1:152" ht="15.5">
      <c r="A2" s="894" t="s">
        <v>538</v>
      </c>
      <c r="B2" s="954"/>
      <c r="C2" s="955"/>
      <c r="D2" s="955"/>
      <c r="E2" s="955"/>
      <c r="F2" s="955"/>
      <c r="G2" s="955"/>
      <c r="H2" s="955"/>
      <c r="I2" s="955"/>
      <c r="J2" s="955"/>
      <c r="K2" s="955"/>
      <c r="L2" s="955"/>
      <c r="M2" s="955"/>
      <c r="N2" s="955"/>
      <c r="O2" s="955"/>
      <c r="P2" s="955"/>
      <c r="Q2" s="956"/>
      <c r="R2" s="22"/>
      <c r="S2" s="26"/>
      <c r="T2" s="28"/>
      <c r="U2" s="25"/>
      <c r="V2" s="25"/>
      <c r="W2" s="25"/>
      <c r="X2" s="25"/>
      <c r="Y2" s="25"/>
      <c r="Z2" s="25"/>
      <c r="AA2" s="25"/>
      <c r="AB2" s="25"/>
      <c r="AC2" s="25"/>
      <c r="AD2" s="25"/>
      <c r="AE2" s="25"/>
      <c r="AF2" s="25"/>
      <c r="AG2" s="25"/>
      <c r="AH2" s="24"/>
      <c r="AI2" s="26"/>
      <c r="AJ2" s="22"/>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row>
    <row r="3" spans="1:152" ht="15.5">
      <c r="A3" s="896" t="s">
        <v>511</v>
      </c>
      <c r="B3" s="954"/>
      <c r="C3" s="955"/>
      <c r="D3" s="955"/>
      <c r="E3" s="955"/>
      <c r="F3" s="955"/>
      <c r="G3" s="955"/>
      <c r="H3" s="955"/>
      <c r="I3" s="955"/>
      <c r="J3" s="955"/>
      <c r="K3" s="955"/>
      <c r="L3" s="955"/>
      <c r="M3" s="955"/>
      <c r="N3" s="955"/>
      <c r="O3" s="955"/>
      <c r="P3" s="955"/>
      <c r="Q3" s="956"/>
      <c r="R3" s="22"/>
      <c r="S3" s="26"/>
      <c r="T3" s="28"/>
      <c r="U3" s="25"/>
      <c r="V3" s="25"/>
      <c r="W3" s="25"/>
      <c r="X3" s="25"/>
      <c r="Y3" s="25"/>
      <c r="Z3" s="25"/>
      <c r="AA3" s="25"/>
      <c r="AB3" s="25"/>
      <c r="AC3" s="25"/>
      <c r="AD3" s="25"/>
      <c r="AE3" s="25"/>
      <c r="AF3" s="25"/>
      <c r="AG3" s="25"/>
      <c r="AH3" s="24"/>
      <c r="AI3" s="26"/>
      <c r="AJ3" s="22"/>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row>
    <row r="4" spans="1:152" ht="15.5">
      <c r="A4" s="884" t="s">
        <v>376</v>
      </c>
      <c r="B4" s="954"/>
      <c r="C4" s="955"/>
      <c r="D4" s="955"/>
      <c r="E4" s="955"/>
      <c r="F4" s="955"/>
      <c r="G4" s="955"/>
      <c r="H4" s="955"/>
      <c r="I4" s="955"/>
      <c r="J4" s="955"/>
      <c r="K4" s="955"/>
      <c r="L4" s="955"/>
      <c r="M4" s="955"/>
      <c r="N4" s="955"/>
      <c r="O4" s="955"/>
      <c r="P4" s="955"/>
      <c r="Q4" s="956"/>
      <c r="R4" s="22"/>
      <c r="S4" s="26"/>
      <c r="T4" s="28"/>
      <c r="U4" s="25"/>
      <c r="V4" s="25"/>
      <c r="W4" s="25"/>
      <c r="X4" s="25"/>
      <c r="Y4" s="25"/>
      <c r="Z4" s="25"/>
      <c r="AA4" s="25"/>
      <c r="AB4" s="25"/>
      <c r="AC4" s="25"/>
      <c r="AD4" s="25"/>
      <c r="AE4" s="25"/>
      <c r="AF4" s="25"/>
      <c r="AG4" s="25"/>
      <c r="AH4" s="24"/>
      <c r="AI4" s="26"/>
      <c r="AJ4" s="22"/>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row>
    <row r="5" spans="1:152" ht="16" thickBot="1">
      <c r="A5" s="578" t="s">
        <v>307</v>
      </c>
      <c r="B5" s="1004"/>
      <c r="C5" s="955"/>
      <c r="D5" s="955"/>
      <c r="E5" s="955"/>
      <c r="F5" s="955"/>
      <c r="G5" s="955"/>
      <c r="H5" s="955"/>
      <c r="I5" s="955"/>
      <c r="J5" s="955"/>
      <c r="K5" s="955"/>
      <c r="L5" s="955"/>
      <c r="M5" s="955"/>
      <c r="N5" s="955"/>
      <c r="O5" s="955"/>
      <c r="P5" s="955"/>
      <c r="Q5" s="956"/>
      <c r="R5" s="22"/>
      <c r="S5" s="26"/>
      <c r="T5" s="28"/>
      <c r="U5" s="25"/>
      <c r="V5" s="25"/>
      <c r="W5" s="25"/>
      <c r="X5" s="25"/>
      <c r="Y5" s="25"/>
      <c r="Z5" s="25"/>
      <c r="AA5" s="25"/>
      <c r="AB5" s="25"/>
      <c r="AC5" s="25"/>
      <c r="AD5" s="25"/>
      <c r="AE5" s="25"/>
      <c r="AF5" s="25"/>
      <c r="AG5" s="25"/>
      <c r="AH5" s="24"/>
      <c r="AI5" s="26"/>
      <c r="AJ5" s="22"/>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row>
    <row r="6" spans="1:152" ht="77.5">
      <c r="A6" s="459" t="s">
        <v>521</v>
      </c>
      <c r="B6" s="908" t="s">
        <v>522</v>
      </c>
      <c r="C6" s="908" t="s">
        <v>523</v>
      </c>
      <c r="D6" s="908" t="s">
        <v>524</v>
      </c>
      <c r="E6" s="908" t="s">
        <v>525</v>
      </c>
      <c r="F6" s="908" t="s">
        <v>526</v>
      </c>
      <c r="G6" s="908" t="s">
        <v>527</v>
      </c>
      <c r="H6" s="908" t="s">
        <v>528</v>
      </c>
      <c r="I6" s="908" t="s">
        <v>529</v>
      </c>
      <c r="J6" s="908" t="s">
        <v>530</v>
      </c>
      <c r="K6" s="908" t="s">
        <v>531</v>
      </c>
      <c r="L6" s="908" t="s">
        <v>532</v>
      </c>
      <c r="M6" s="908" t="s">
        <v>533</v>
      </c>
      <c r="N6" s="908" t="s">
        <v>534</v>
      </c>
      <c r="O6" s="908" t="s">
        <v>535</v>
      </c>
      <c r="P6" s="908" t="s">
        <v>536</v>
      </c>
      <c r="Q6" s="957" t="s">
        <v>29</v>
      </c>
      <c r="S6" s="26"/>
      <c r="T6" s="28"/>
      <c r="U6" s="65"/>
      <c r="V6" s="65"/>
      <c r="W6" s="65"/>
      <c r="X6" s="65"/>
      <c r="Y6" s="65"/>
      <c r="Z6" s="65"/>
      <c r="AA6" s="65"/>
      <c r="AB6" s="65"/>
      <c r="AC6" s="65"/>
      <c r="AD6" s="65"/>
      <c r="AE6" s="65"/>
      <c r="AF6" s="65"/>
      <c r="AG6" s="65"/>
      <c r="AH6" s="65"/>
      <c r="AI6" s="22"/>
      <c r="AJ6" s="22"/>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row>
    <row r="7" spans="1:152" ht="15.5">
      <c r="A7" s="672" t="s">
        <v>168</v>
      </c>
      <c r="B7" s="958">
        <v>97.3</v>
      </c>
      <c r="C7" s="739">
        <v>1.5</v>
      </c>
      <c r="D7" s="739">
        <v>0.1</v>
      </c>
      <c r="E7" s="959">
        <v>0.1</v>
      </c>
      <c r="F7" s="959">
        <v>0.1</v>
      </c>
      <c r="G7" s="739">
        <v>0.2</v>
      </c>
      <c r="H7" s="739">
        <v>0</v>
      </c>
      <c r="I7" s="739">
        <v>0.1</v>
      </c>
      <c r="J7" s="739">
        <v>0</v>
      </c>
      <c r="K7" s="739">
        <v>0.1</v>
      </c>
      <c r="L7" s="959">
        <v>0</v>
      </c>
      <c r="M7" s="739">
        <v>0</v>
      </c>
      <c r="N7" s="959">
        <v>0</v>
      </c>
      <c r="O7" s="959">
        <v>0</v>
      </c>
      <c r="P7" s="739">
        <v>0.3</v>
      </c>
      <c r="Q7" s="960">
        <v>7420</v>
      </c>
      <c r="R7" s="56"/>
      <c r="S7" s="21"/>
      <c r="T7" s="22"/>
      <c r="U7" s="65"/>
      <c r="V7" s="65"/>
      <c r="W7" s="65"/>
      <c r="X7" s="65"/>
      <c r="Y7" s="65"/>
      <c r="Z7" s="65"/>
      <c r="AA7" s="65"/>
      <c r="AB7" s="65"/>
      <c r="AC7" s="65"/>
      <c r="AD7" s="65"/>
      <c r="AE7" s="65"/>
      <c r="AF7" s="65"/>
      <c r="AG7" s="65"/>
      <c r="AH7" s="65"/>
      <c r="AI7" s="22"/>
      <c r="AJ7" s="22"/>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row>
    <row r="8" spans="1:152" ht="15.5">
      <c r="A8" s="672" t="s">
        <v>169</v>
      </c>
      <c r="B8" s="191">
        <v>1.1000000000000001</v>
      </c>
      <c r="C8" s="961">
        <v>96.8</v>
      </c>
      <c r="D8" s="191">
        <v>1.3</v>
      </c>
      <c r="E8" s="962">
        <v>0</v>
      </c>
      <c r="F8" s="191">
        <v>0.1</v>
      </c>
      <c r="G8" s="191">
        <v>0.2</v>
      </c>
      <c r="H8" s="962">
        <v>0.1</v>
      </c>
      <c r="I8" s="962">
        <v>0.1</v>
      </c>
      <c r="J8" s="962">
        <v>0</v>
      </c>
      <c r="K8" s="962">
        <v>0</v>
      </c>
      <c r="L8" s="962">
        <v>0</v>
      </c>
      <c r="M8" s="962">
        <v>0</v>
      </c>
      <c r="N8" s="962">
        <v>0</v>
      </c>
      <c r="O8" s="962">
        <v>0</v>
      </c>
      <c r="P8" s="191">
        <v>0.3</v>
      </c>
      <c r="Q8" s="963">
        <v>5040</v>
      </c>
      <c r="R8" s="65"/>
      <c r="S8" s="26"/>
      <c r="T8" s="65"/>
      <c r="U8" s="65"/>
      <c r="V8" s="65"/>
      <c r="W8" s="65"/>
      <c r="X8" s="65"/>
      <c r="Y8" s="65"/>
      <c r="Z8" s="65"/>
      <c r="AA8" s="65"/>
      <c r="AB8" s="65"/>
      <c r="AC8" s="65"/>
      <c r="AD8" s="65"/>
      <c r="AE8" s="65"/>
      <c r="AF8" s="65"/>
      <c r="AG8" s="65"/>
      <c r="AH8" s="65"/>
      <c r="AI8" s="22"/>
      <c r="AJ8" s="22"/>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row>
    <row r="9" spans="1:152" ht="15.5">
      <c r="A9" s="672" t="s">
        <v>170</v>
      </c>
      <c r="B9" s="191">
        <v>0.1</v>
      </c>
      <c r="C9" s="191">
        <v>1.5</v>
      </c>
      <c r="D9" s="961">
        <v>92.2</v>
      </c>
      <c r="E9" s="191">
        <v>0.8</v>
      </c>
      <c r="F9" s="191">
        <v>3</v>
      </c>
      <c r="G9" s="191">
        <v>0.7</v>
      </c>
      <c r="H9" s="191">
        <v>0.3</v>
      </c>
      <c r="I9" s="191">
        <v>0.4</v>
      </c>
      <c r="J9" s="191">
        <v>0</v>
      </c>
      <c r="K9" s="191">
        <v>0.3</v>
      </c>
      <c r="L9" s="191">
        <v>0.1</v>
      </c>
      <c r="M9" s="962">
        <v>0</v>
      </c>
      <c r="N9" s="962">
        <v>0</v>
      </c>
      <c r="O9" s="191">
        <v>0.1</v>
      </c>
      <c r="P9" s="191">
        <v>0.4</v>
      </c>
      <c r="Q9" s="963">
        <v>4810</v>
      </c>
      <c r="R9" s="65"/>
      <c r="S9" s="23"/>
      <c r="T9" s="65"/>
      <c r="U9" s="65"/>
      <c r="V9" s="65"/>
      <c r="W9" s="65"/>
      <c r="X9" s="65"/>
      <c r="Y9" s="65"/>
      <c r="Z9" s="65"/>
      <c r="AA9" s="65"/>
      <c r="AB9" s="65"/>
      <c r="AC9" s="65"/>
      <c r="AD9" s="65"/>
      <c r="AE9" s="65"/>
      <c r="AF9" s="65"/>
      <c r="AG9" s="65"/>
      <c r="AH9" s="65"/>
      <c r="AI9" s="22"/>
      <c r="AJ9" s="22"/>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row>
    <row r="10" spans="1:152" ht="15.5">
      <c r="A10" s="672" t="s">
        <v>171</v>
      </c>
      <c r="B10" s="191">
        <v>0.1</v>
      </c>
      <c r="C10" s="191">
        <v>0.1</v>
      </c>
      <c r="D10" s="191">
        <v>1</v>
      </c>
      <c r="E10" s="961">
        <v>84.5</v>
      </c>
      <c r="F10" s="191">
        <v>1.5</v>
      </c>
      <c r="G10" s="191">
        <v>2</v>
      </c>
      <c r="H10" s="191">
        <v>2.7</v>
      </c>
      <c r="I10" s="191">
        <v>2.8</v>
      </c>
      <c r="J10" s="191">
        <v>1</v>
      </c>
      <c r="K10" s="191">
        <v>0.4</v>
      </c>
      <c r="L10" s="191">
        <v>2</v>
      </c>
      <c r="M10" s="191">
        <v>0.5</v>
      </c>
      <c r="N10" s="191">
        <v>0.2</v>
      </c>
      <c r="O10" s="191">
        <v>0.3</v>
      </c>
      <c r="P10" s="191">
        <v>0.9</v>
      </c>
      <c r="Q10" s="963">
        <v>4580</v>
      </c>
      <c r="R10" s="65"/>
      <c r="S10" s="23"/>
      <c r="T10" s="65"/>
      <c r="U10" s="65"/>
      <c r="V10" s="65"/>
      <c r="W10" s="65"/>
      <c r="X10" s="65"/>
      <c r="Y10" s="65"/>
      <c r="Z10" s="65"/>
      <c r="AA10" s="65"/>
      <c r="AB10" s="65"/>
      <c r="AC10" s="65"/>
      <c r="AD10" s="65"/>
      <c r="AE10" s="65"/>
      <c r="AF10" s="65"/>
      <c r="AG10" s="65"/>
      <c r="AH10" s="65"/>
      <c r="AI10" s="22"/>
      <c r="AJ10" s="22"/>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row>
    <row r="11" spans="1:152" ht="15.5">
      <c r="A11" s="672" t="s">
        <v>172</v>
      </c>
      <c r="B11" s="191">
        <v>0.2</v>
      </c>
      <c r="C11" s="962">
        <v>0.2</v>
      </c>
      <c r="D11" s="191">
        <v>3.8</v>
      </c>
      <c r="E11" s="191">
        <v>1.3</v>
      </c>
      <c r="F11" s="961">
        <v>89.1</v>
      </c>
      <c r="G11" s="191">
        <v>3.1</v>
      </c>
      <c r="H11" s="191">
        <v>1</v>
      </c>
      <c r="I11" s="191">
        <v>0.5</v>
      </c>
      <c r="J11" s="191">
        <v>0.1</v>
      </c>
      <c r="K11" s="191">
        <v>0.2</v>
      </c>
      <c r="L11" s="191">
        <v>0.1</v>
      </c>
      <c r="M11" s="962">
        <v>0.1</v>
      </c>
      <c r="N11" s="962">
        <v>0</v>
      </c>
      <c r="O11" s="962">
        <v>0.1</v>
      </c>
      <c r="P11" s="191">
        <v>0.3</v>
      </c>
      <c r="Q11" s="963">
        <v>2750</v>
      </c>
      <c r="R11" s="65"/>
      <c r="S11" s="22"/>
      <c r="T11" s="65"/>
      <c r="U11" s="65"/>
      <c r="V11" s="65"/>
      <c r="W11" s="65"/>
      <c r="X11" s="65"/>
      <c r="Y11" s="65"/>
      <c r="Z11" s="65"/>
      <c r="AA11" s="65"/>
      <c r="AB11" s="65"/>
      <c r="AC11" s="65"/>
      <c r="AD11" s="65"/>
      <c r="AE11" s="65"/>
      <c r="AF11" s="65"/>
      <c r="AG11" s="65"/>
      <c r="AH11" s="65"/>
      <c r="AI11" s="22"/>
      <c r="AJ11" s="22"/>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row>
    <row r="12" spans="1:152" ht="15.5">
      <c r="A12" s="672" t="s">
        <v>173</v>
      </c>
      <c r="B12" s="191">
        <v>0.1</v>
      </c>
      <c r="C12" s="191">
        <v>0.1</v>
      </c>
      <c r="D12" s="191">
        <v>0.6</v>
      </c>
      <c r="E12" s="191">
        <v>1.2</v>
      </c>
      <c r="F12" s="191">
        <v>2</v>
      </c>
      <c r="G12" s="961">
        <v>82</v>
      </c>
      <c r="H12" s="191">
        <v>9.9</v>
      </c>
      <c r="I12" s="191">
        <v>1.1000000000000001</v>
      </c>
      <c r="J12" s="191">
        <v>0.1</v>
      </c>
      <c r="K12" s="191">
        <v>0.2</v>
      </c>
      <c r="L12" s="191">
        <v>0.6</v>
      </c>
      <c r="M12" s="191">
        <v>0.6</v>
      </c>
      <c r="N12" s="191">
        <v>0.1</v>
      </c>
      <c r="O12" s="191">
        <v>0.8</v>
      </c>
      <c r="P12" s="191">
        <v>0.6</v>
      </c>
      <c r="Q12" s="963">
        <v>5060</v>
      </c>
      <c r="R12" s="65"/>
      <c r="S12" s="56"/>
      <c r="T12" s="65"/>
      <c r="U12" s="65"/>
      <c r="V12" s="65"/>
      <c r="W12" s="65"/>
      <c r="X12" s="65"/>
      <c r="Y12" s="65"/>
      <c r="Z12" s="65"/>
      <c r="AA12" s="65"/>
      <c r="AB12" s="65"/>
      <c r="AC12" s="65"/>
      <c r="AD12" s="65"/>
      <c r="AE12" s="65"/>
      <c r="AF12" s="65"/>
      <c r="AG12" s="65"/>
      <c r="AH12" s="65"/>
      <c r="AI12" s="22"/>
      <c r="AJ12" s="22"/>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row>
    <row r="13" spans="1:152" ht="15.5">
      <c r="A13" s="672" t="s">
        <v>174</v>
      </c>
      <c r="B13" s="962">
        <v>0.1</v>
      </c>
      <c r="C13" s="962">
        <v>0.1</v>
      </c>
      <c r="D13" s="191">
        <v>0.4</v>
      </c>
      <c r="E13" s="191">
        <v>2.6</v>
      </c>
      <c r="F13" s="191">
        <v>1.2</v>
      </c>
      <c r="G13" s="191">
        <v>15.8</v>
      </c>
      <c r="H13" s="961">
        <v>75.099999999999994</v>
      </c>
      <c r="I13" s="191">
        <v>0.7</v>
      </c>
      <c r="J13" s="191">
        <v>0.3</v>
      </c>
      <c r="K13" s="191">
        <v>0.1</v>
      </c>
      <c r="L13" s="191">
        <v>1</v>
      </c>
      <c r="M13" s="191">
        <v>0.5</v>
      </c>
      <c r="N13" s="191">
        <v>0</v>
      </c>
      <c r="O13" s="191">
        <v>1.2</v>
      </c>
      <c r="P13" s="191">
        <v>0.8</v>
      </c>
      <c r="Q13" s="963">
        <v>4090</v>
      </c>
      <c r="R13" s="65"/>
      <c r="S13" s="65"/>
      <c r="T13" s="65"/>
      <c r="U13" s="65"/>
      <c r="V13" s="65"/>
      <c r="W13" s="65"/>
      <c r="X13" s="65"/>
      <c r="Y13" s="65"/>
      <c r="Z13" s="65"/>
      <c r="AA13" s="65"/>
      <c r="AB13" s="65"/>
      <c r="AC13" s="65"/>
      <c r="AD13" s="65"/>
      <c r="AE13" s="65"/>
      <c r="AF13" s="65"/>
      <c r="AG13" s="65"/>
      <c r="AH13" s="65"/>
      <c r="AI13" s="22"/>
      <c r="AJ13" s="22"/>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row>
    <row r="14" spans="1:152" ht="15.5">
      <c r="A14" s="672" t="s">
        <v>175</v>
      </c>
      <c r="B14" s="191">
        <v>0.1</v>
      </c>
      <c r="C14" s="962">
        <v>0.1</v>
      </c>
      <c r="D14" s="191">
        <v>0.2</v>
      </c>
      <c r="E14" s="191">
        <v>1.4</v>
      </c>
      <c r="F14" s="191">
        <v>0.2</v>
      </c>
      <c r="G14" s="191">
        <v>0.9</v>
      </c>
      <c r="H14" s="191">
        <v>0.4</v>
      </c>
      <c r="I14" s="961">
        <v>72.5</v>
      </c>
      <c r="J14" s="191">
        <v>5.8</v>
      </c>
      <c r="K14" s="191">
        <v>7.4</v>
      </c>
      <c r="L14" s="191">
        <v>4.2</v>
      </c>
      <c r="M14" s="191">
        <v>4.0999999999999996</v>
      </c>
      <c r="N14" s="191">
        <v>2.2999999999999998</v>
      </c>
      <c r="O14" s="191">
        <v>0.2</v>
      </c>
      <c r="P14" s="191">
        <v>0.3</v>
      </c>
      <c r="Q14" s="963">
        <v>5810</v>
      </c>
      <c r="R14" s="65"/>
      <c r="S14" s="65"/>
      <c r="T14" s="65"/>
      <c r="U14" s="65"/>
      <c r="V14" s="65"/>
      <c r="W14" s="65"/>
      <c r="X14" s="65"/>
      <c r="Y14" s="65"/>
      <c r="Z14" s="65"/>
      <c r="AA14" s="65"/>
      <c r="AB14" s="65"/>
      <c r="AC14" s="65"/>
      <c r="AD14" s="65"/>
      <c r="AE14" s="65"/>
      <c r="AF14" s="65"/>
      <c r="AG14" s="65"/>
      <c r="AH14" s="65"/>
      <c r="AI14" s="56"/>
      <c r="AJ14" s="22"/>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row>
    <row r="15" spans="1:152" ht="15.5">
      <c r="A15" s="672" t="s">
        <v>176</v>
      </c>
      <c r="B15" s="191">
        <v>0.1</v>
      </c>
      <c r="C15" s="962">
        <v>0.1</v>
      </c>
      <c r="D15" s="191">
        <v>0.1</v>
      </c>
      <c r="E15" s="191">
        <v>1.5</v>
      </c>
      <c r="F15" s="191">
        <v>0.2</v>
      </c>
      <c r="G15" s="191">
        <v>0.1</v>
      </c>
      <c r="H15" s="191">
        <v>0.3</v>
      </c>
      <c r="I15" s="191">
        <v>15.1</v>
      </c>
      <c r="J15" s="961">
        <v>75.599999999999994</v>
      </c>
      <c r="K15" s="191">
        <v>3.1</v>
      </c>
      <c r="L15" s="191">
        <v>2</v>
      </c>
      <c r="M15" s="191">
        <v>0.9</v>
      </c>
      <c r="N15" s="191">
        <v>0.4</v>
      </c>
      <c r="O15" s="191">
        <v>0.1</v>
      </c>
      <c r="P15" s="191">
        <v>0.4</v>
      </c>
      <c r="Q15" s="963">
        <v>3760</v>
      </c>
      <c r="R15" s="65"/>
      <c r="S15" s="65"/>
      <c r="T15" s="65"/>
      <c r="U15" s="65"/>
      <c r="V15" s="65"/>
      <c r="W15" s="65"/>
      <c r="X15" s="65"/>
      <c r="Y15" s="65"/>
      <c r="Z15" s="65"/>
      <c r="AA15" s="65"/>
      <c r="AB15" s="65"/>
      <c r="AC15" s="65"/>
      <c r="AD15" s="65"/>
      <c r="AE15" s="65"/>
      <c r="AF15" s="65"/>
      <c r="AG15" s="65"/>
      <c r="AH15" s="65"/>
      <c r="AI15" s="56"/>
      <c r="AJ15" s="22"/>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row>
    <row r="16" spans="1:152" ht="15.5">
      <c r="A16" s="672" t="s">
        <v>177</v>
      </c>
      <c r="B16" s="191">
        <v>0.3</v>
      </c>
      <c r="C16" s="962">
        <v>0.1</v>
      </c>
      <c r="D16" s="191">
        <v>0.3</v>
      </c>
      <c r="E16" s="191">
        <v>0.4</v>
      </c>
      <c r="F16" s="191">
        <v>0.3</v>
      </c>
      <c r="G16" s="191">
        <v>0.3</v>
      </c>
      <c r="H16" s="191">
        <v>0.2</v>
      </c>
      <c r="I16" s="191">
        <v>15.3</v>
      </c>
      <c r="J16" s="191">
        <v>2.2999999999999998</v>
      </c>
      <c r="K16" s="961">
        <v>73.099999999999994</v>
      </c>
      <c r="L16" s="191">
        <v>0.7</v>
      </c>
      <c r="M16" s="191">
        <v>2.9</v>
      </c>
      <c r="N16" s="191">
        <v>3.1</v>
      </c>
      <c r="O16" s="191">
        <v>0.1</v>
      </c>
      <c r="P16" s="191">
        <v>0.6</v>
      </c>
      <c r="Q16" s="963">
        <v>3880</v>
      </c>
      <c r="R16" s="65"/>
      <c r="S16" s="65"/>
      <c r="T16" s="65"/>
      <c r="U16" s="65"/>
      <c r="V16" s="65"/>
      <c r="W16" s="65"/>
      <c r="X16" s="65"/>
      <c r="Y16" s="65"/>
      <c r="Z16" s="65"/>
      <c r="AA16" s="65"/>
      <c r="AB16" s="65"/>
      <c r="AC16" s="65"/>
      <c r="AD16" s="65"/>
      <c r="AE16" s="65"/>
      <c r="AF16" s="65"/>
      <c r="AG16" s="65"/>
      <c r="AH16" s="65"/>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row>
    <row r="17" spans="1:152" ht="15.5">
      <c r="A17" s="672" t="s">
        <v>178</v>
      </c>
      <c r="B17" s="191">
        <v>0.2</v>
      </c>
      <c r="C17" s="962">
        <v>0.1</v>
      </c>
      <c r="D17" s="962">
        <v>0</v>
      </c>
      <c r="E17" s="191">
        <v>2.6</v>
      </c>
      <c r="F17" s="191">
        <v>0.1</v>
      </c>
      <c r="G17" s="191">
        <v>0.9</v>
      </c>
      <c r="H17" s="191">
        <v>1.1000000000000001</v>
      </c>
      <c r="I17" s="191">
        <v>10</v>
      </c>
      <c r="J17" s="191">
        <v>1.8</v>
      </c>
      <c r="K17" s="191">
        <v>0.9</v>
      </c>
      <c r="L17" s="961">
        <v>73.3</v>
      </c>
      <c r="M17" s="191">
        <v>8.1</v>
      </c>
      <c r="N17" s="191">
        <v>0.5</v>
      </c>
      <c r="O17" s="191">
        <v>0.2</v>
      </c>
      <c r="P17" s="191">
        <v>0.3</v>
      </c>
      <c r="Q17" s="963">
        <v>2150</v>
      </c>
      <c r="R17" s="65"/>
      <c r="S17" s="65"/>
      <c r="T17" s="65"/>
      <c r="U17" s="964"/>
      <c r="V17" s="964"/>
      <c r="W17" s="964"/>
      <c r="X17" s="964"/>
      <c r="Y17" s="964"/>
      <c r="Z17" s="964"/>
      <c r="AA17" s="964"/>
      <c r="AB17" s="964"/>
      <c r="AC17" s="964"/>
      <c r="AD17" s="964"/>
      <c r="AE17" s="964"/>
      <c r="AF17" s="964"/>
      <c r="AG17" s="964"/>
      <c r="AH17" s="964"/>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row>
    <row r="18" spans="1:152" ht="15.5">
      <c r="A18" s="672" t="s">
        <v>179</v>
      </c>
      <c r="B18" s="962">
        <v>0</v>
      </c>
      <c r="C18" s="962">
        <v>0</v>
      </c>
      <c r="D18" s="191">
        <v>0.1</v>
      </c>
      <c r="E18" s="191">
        <v>0.7</v>
      </c>
      <c r="F18" s="962">
        <v>0.1</v>
      </c>
      <c r="G18" s="191">
        <v>1.6</v>
      </c>
      <c r="H18" s="191">
        <v>0.8</v>
      </c>
      <c r="I18" s="191">
        <v>10</v>
      </c>
      <c r="J18" s="191">
        <v>0.7</v>
      </c>
      <c r="K18" s="191">
        <v>3.5</v>
      </c>
      <c r="L18" s="191">
        <v>8.1</v>
      </c>
      <c r="M18" s="961">
        <v>72</v>
      </c>
      <c r="N18" s="191">
        <v>1.4</v>
      </c>
      <c r="O18" s="191">
        <v>0.8</v>
      </c>
      <c r="P18" s="191">
        <v>0.2</v>
      </c>
      <c r="Q18" s="963">
        <v>2160</v>
      </c>
      <c r="R18" s="65"/>
      <c r="S18" s="65"/>
      <c r="T18" s="65"/>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row>
    <row r="19" spans="1:152" ht="15.5">
      <c r="A19" s="672" t="s">
        <v>180</v>
      </c>
      <c r="B19" s="962">
        <v>0</v>
      </c>
      <c r="C19" s="962">
        <v>0</v>
      </c>
      <c r="D19" s="191">
        <v>0.1</v>
      </c>
      <c r="E19" s="191">
        <v>0.1</v>
      </c>
      <c r="F19" s="191">
        <v>0.1</v>
      </c>
      <c r="G19" s="191">
        <v>0.2</v>
      </c>
      <c r="H19" s="191">
        <v>0</v>
      </c>
      <c r="I19" s="191">
        <v>4.9000000000000004</v>
      </c>
      <c r="J19" s="191">
        <v>0.3</v>
      </c>
      <c r="K19" s="191">
        <v>3.5</v>
      </c>
      <c r="L19" s="191">
        <v>0.5</v>
      </c>
      <c r="M19" s="191">
        <v>1.2</v>
      </c>
      <c r="N19" s="961">
        <v>88.2</v>
      </c>
      <c r="O19" s="191">
        <v>0.4</v>
      </c>
      <c r="P19" s="191">
        <v>0.5</v>
      </c>
      <c r="Q19" s="963">
        <v>3700</v>
      </c>
      <c r="R19" s="65"/>
      <c r="S19" s="65"/>
      <c r="T19" s="65"/>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row>
    <row r="20" spans="1:152" ht="15.5">
      <c r="A20" s="991" t="s">
        <v>181</v>
      </c>
      <c r="B20" s="992">
        <v>0</v>
      </c>
      <c r="C20" s="992">
        <v>0</v>
      </c>
      <c r="D20" s="758">
        <v>0.2</v>
      </c>
      <c r="E20" s="758">
        <v>0.2</v>
      </c>
      <c r="F20" s="992">
        <v>0</v>
      </c>
      <c r="G20" s="758">
        <v>1.8</v>
      </c>
      <c r="H20" s="758">
        <v>1.5</v>
      </c>
      <c r="I20" s="758">
        <v>0.4</v>
      </c>
      <c r="J20" s="758">
        <v>0</v>
      </c>
      <c r="K20" s="992">
        <v>0.1</v>
      </c>
      <c r="L20" s="758">
        <v>0.2</v>
      </c>
      <c r="M20" s="758">
        <v>0.8</v>
      </c>
      <c r="N20" s="758">
        <v>0.5</v>
      </c>
      <c r="O20" s="993">
        <v>91.2</v>
      </c>
      <c r="P20" s="758">
        <v>2.8</v>
      </c>
      <c r="Q20" s="994">
        <v>2740</v>
      </c>
      <c r="R20" s="65"/>
      <c r="S20" s="65"/>
      <c r="T20" s="65"/>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row>
    <row r="21" spans="1:152" ht="15.5">
      <c r="A21" s="980" t="s">
        <v>182</v>
      </c>
      <c r="B21" s="977">
        <v>3.8</v>
      </c>
      <c r="C21" s="977">
        <v>3.6</v>
      </c>
      <c r="D21" s="977">
        <v>2.4</v>
      </c>
      <c r="E21" s="977">
        <v>2.9</v>
      </c>
      <c r="F21" s="977">
        <v>3.9</v>
      </c>
      <c r="G21" s="977">
        <v>4.3</v>
      </c>
      <c r="H21" s="1000">
        <v>7.5</v>
      </c>
      <c r="I21" s="1000">
        <v>3.5</v>
      </c>
      <c r="J21" s="977">
        <v>1.3</v>
      </c>
      <c r="K21" s="1000">
        <v>2.7</v>
      </c>
      <c r="L21" s="981">
        <v>1.1000000000000001</v>
      </c>
      <c r="M21" s="982">
        <v>1.4</v>
      </c>
      <c r="N21" s="982">
        <v>3.2</v>
      </c>
      <c r="O21" s="982">
        <v>27.8</v>
      </c>
      <c r="P21" s="983">
        <v>30.8</v>
      </c>
      <c r="Q21" s="960">
        <v>220</v>
      </c>
      <c r="R21" s="65"/>
      <c r="S21" s="65"/>
      <c r="T21" s="65"/>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row>
    <row r="22" spans="1:152" ht="15.5">
      <c r="A22" s="974" t="s">
        <v>183</v>
      </c>
      <c r="B22" s="725">
        <v>7420</v>
      </c>
      <c r="C22" s="725">
        <v>5050</v>
      </c>
      <c r="D22" s="725">
        <v>4780</v>
      </c>
      <c r="E22" s="725">
        <v>4550</v>
      </c>
      <c r="F22" s="725">
        <v>2750</v>
      </c>
      <c r="G22" s="725">
        <v>5050</v>
      </c>
      <c r="H22" s="725">
        <v>4080</v>
      </c>
      <c r="I22" s="725">
        <v>5810</v>
      </c>
      <c r="J22" s="725">
        <v>3740</v>
      </c>
      <c r="K22" s="725">
        <v>3860</v>
      </c>
      <c r="L22" s="975">
        <v>2150</v>
      </c>
      <c r="M22" s="965">
        <v>2160</v>
      </c>
      <c r="N22" s="965">
        <v>3690</v>
      </c>
      <c r="O22" s="965">
        <v>2750</v>
      </c>
      <c r="P22" s="965">
        <v>340</v>
      </c>
      <c r="Q22" s="966">
        <v>58170</v>
      </c>
      <c r="R22" s="65"/>
      <c r="S22" s="65"/>
      <c r="T22" s="65"/>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row>
    <row r="25" spans="1:152" ht="14.15" customHeight="1"/>
    <row r="74" s="111" customFormat="1" ht="15" customHeight="1"/>
  </sheetData>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AP74"/>
  <sheetViews>
    <sheetView zoomScale="95" zoomScaleNormal="95" workbookViewId="0"/>
  </sheetViews>
  <sheetFormatPr defaultColWidth="9.1796875" defaultRowHeight="12.5"/>
  <cols>
    <col min="1" max="1" width="32.26953125" style="6" customWidth="1"/>
    <col min="2" max="2" width="13.453125" style="6" customWidth="1"/>
    <col min="3" max="3" width="13.81640625" style="6" customWidth="1"/>
    <col min="4" max="4" width="13.453125" style="6" customWidth="1"/>
    <col min="5" max="6" width="13.1796875" style="6" customWidth="1"/>
    <col min="7" max="7" width="14.54296875" style="6" customWidth="1"/>
    <col min="8" max="8" width="13.54296875" style="6" customWidth="1"/>
    <col min="9" max="9" width="14.54296875" style="6" customWidth="1"/>
    <col min="10" max="10" width="17.81640625" style="6" customWidth="1"/>
    <col min="11" max="11" width="15.1796875" style="6" customWidth="1"/>
    <col min="12" max="12" width="14.54296875" style="6" customWidth="1"/>
    <col min="13" max="13" width="14.1796875" style="6" customWidth="1"/>
    <col min="14" max="14" width="12.453125" style="6" customWidth="1"/>
    <col min="15" max="15" width="15.26953125" style="6" customWidth="1"/>
    <col min="16" max="16" width="14.453125" style="6" customWidth="1"/>
    <col min="17" max="17" width="14.54296875" style="6" customWidth="1"/>
    <col min="18" max="36" width="9.1796875" style="6"/>
    <col min="37" max="37" width="9.1796875" style="20"/>
    <col min="38" max="16384" width="9.1796875" style="6"/>
  </cols>
  <sheetData>
    <row r="1" spans="1:42" ht="18">
      <c r="A1" s="932" t="s">
        <v>539</v>
      </c>
    </row>
    <row r="2" spans="1:42" ht="15.5">
      <c r="A2" s="444" t="s">
        <v>186</v>
      </c>
    </row>
    <row r="3" spans="1:42" ht="15.5">
      <c r="A3" s="897" t="s">
        <v>187</v>
      </c>
    </row>
    <row r="4" spans="1:42" ht="15.5">
      <c r="A4" s="884" t="s">
        <v>376</v>
      </c>
    </row>
    <row r="5" spans="1:42" ht="16" thickBot="1">
      <c r="A5" s="578" t="s">
        <v>307</v>
      </c>
      <c r="B5" s="1003"/>
      <c r="C5" s="941"/>
      <c r="D5" s="941"/>
      <c r="E5" s="941"/>
      <c r="F5" s="941"/>
      <c r="G5" s="941"/>
      <c r="H5" s="941"/>
      <c r="I5" s="941"/>
      <c r="J5" s="941"/>
      <c r="K5" s="941"/>
      <c r="L5" s="941"/>
      <c r="M5" s="941"/>
      <c r="N5" s="941"/>
      <c r="O5" s="941"/>
      <c r="P5" s="941"/>
      <c r="Q5" s="941"/>
      <c r="S5" s="8"/>
      <c r="T5" s="8"/>
      <c r="U5" s="8"/>
      <c r="V5" s="8"/>
      <c r="W5" s="27"/>
      <c r="X5" s="27"/>
      <c r="Y5" s="27"/>
      <c r="Z5" s="27"/>
      <c r="AA5" s="27"/>
      <c r="AB5" s="27"/>
      <c r="AC5" s="27"/>
      <c r="AD5" s="27"/>
      <c r="AE5" s="27"/>
      <c r="AF5" s="27"/>
      <c r="AG5" s="27"/>
      <c r="AH5" s="27"/>
      <c r="AI5" s="27"/>
    </row>
    <row r="6" spans="1:42" ht="77.5">
      <c r="A6" s="939" t="s">
        <v>303</v>
      </c>
      <c r="B6" s="940" t="s">
        <v>540</v>
      </c>
      <c r="C6" s="940" t="s">
        <v>554</v>
      </c>
      <c r="D6" s="940" t="s">
        <v>541</v>
      </c>
      <c r="E6" s="940" t="s">
        <v>542</v>
      </c>
      <c r="F6" s="940" t="s">
        <v>543</v>
      </c>
      <c r="G6" s="940" t="s">
        <v>544</v>
      </c>
      <c r="H6" s="940" t="s">
        <v>545</v>
      </c>
      <c r="I6" s="940" t="s">
        <v>546</v>
      </c>
      <c r="J6" s="940" t="s">
        <v>547</v>
      </c>
      <c r="K6" s="940" t="s">
        <v>548</v>
      </c>
      <c r="L6" s="940" t="s">
        <v>549</v>
      </c>
      <c r="M6" s="940" t="s">
        <v>550</v>
      </c>
      <c r="N6" s="940" t="s">
        <v>551</v>
      </c>
      <c r="O6" s="940" t="s">
        <v>552</v>
      </c>
      <c r="P6" s="940" t="s">
        <v>553</v>
      </c>
      <c r="Q6" s="940" t="s">
        <v>241</v>
      </c>
      <c r="S6" s="8"/>
      <c r="T6" s="8"/>
      <c r="U6" s="8"/>
      <c r="V6" s="8"/>
      <c r="W6" s="27"/>
      <c r="X6" s="27"/>
      <c r="Y6" s="27"/>
      <c r="Z6" s="27"/>
      <c r="AA6" s="27"/>
      <c r="AB6" s="27"/>
      <c r="AC6" s="27"/>
      <c r="AD6" s="27"/>
      <c r="AE6" s="27"/>
      <c r="AF6" s="27"/>
      <c r="AG6" s="27"/>
      <c r="AH6" s="27"/>
      <c r="AI6" s="27"/>
      <c r="AJ6" s="27"/>
      <c r="AK6" s="116"/>
      <c r="AL6" s="27"/>
      <c r="AM6" s="8"/>
      <c r="AN6" s="8"/>
      <c r="AO6" s="8"/>
    </row>
    <row r="7" spans="1:42" ht="15.5">
      <c r="A7" s="942" t="s">
        <v>184</v>
      </c>
      <c r="B7" s="295">
        <v>80.7</v>
      </c>
      <c r="C7" s="296">
        <v>0.5</v>
      </c>
      <c r="D7" s="296">
        <v>0.1</v>
      </c>
      <c r="E7" s="296">
        <v>0.1</v>
      </c>
      <c r="F7" s="296">
        <v>0.3</v>
      </c>
      <c r="G7" s="296">
        <v>0</v>
      </c>
      <c r="H7" s="296">
        <v>0</v>
      </c>
      <c r="I7" s="296">
        <v>0.2</v>
      </c>
      <c r="J7" s="296">
        <v>0</v>
      </c>
      <c r="K7" s="296">
        <v>0</v>
      </c>
      <c r="L7" s="296">
        <v>0.2</v>
      </c>
      <c r="M7" s="296">
        <v>0</v>
      </c>
      <c r="N7" s="296">
        <v>0</v>
      </c>
      <c r="O7" s="296">
        <v>0</v>
      </c>
      <c r="P7" s="138">
        <v>17.8</v>
      </c>
      <c r="Q7" s="192">
        <v>2020</v>
      </c>
      <c r="R7" s="20"/>
      <c r="S7" s="8"/>
      <c r="T7" s="30"/>
      <c r="U7" s="8"/>
      <c r="V7" s="8"/>
      <c r="W7" s="27"/>
      <c r="X7" s="27"/>
      <c r="Y7" s="27"/>
      <c r="Z7" s="27"/>
      <c r="AA7" s="27"/>
      <c r="AB7" s="27"/>
      <c r="AC7" s="27"/>
      <c r="AD7" s="27"/>
      <c r="AE7" s="27"/>
      <c r="AF7" s="27"/>
      <c r="AG7" s="27"/>
      <c r="AH7" s="27"/>
      <c r="AI7" s="27"/>
      <c r="AJ7" s="27"/>
      <c r="AK7" s="116"/>
      <c r="AL7" s="27"/>
      <c r="AM7" s="8"/>
      <c r="AN7" s="8"/>
      <c r="AO7" s="8"/>
      <c r="AP7" s="8"/>
    </row>
    <row r="8" spans="1:42" ht="15.5">
      <c r="A8" s="942" t="s">
        <v>169</v>
      </c>
      <c r="B8" s="296">
        <v>1</v>
      </c>
      <c r="C8" s="295">
        <v>75.599999999999994</v>
      </c>
      <c r="D8" s="296">
        <v>0.5</v>
      </c>
      <c r="E8" s="296">
        <v>0</v>
      </c>
      <c r="F8" s="296">
        <v>0</v>
      </c>
      <c r="G8" s="296">
        <v>0</v>
      </c>
      <c r="H8" s="296">
        <v>0</v>
      </c>
      <c r="I8" s="296">
        <v>0</v>
      </c>
      <c r="J8" s="296">
        <v>0</v>
      </c>
      <c r="K8" s="296">
        <v>0</v>
      </c>
      <c r="L8" s="296">
        <v>0</v>
      </c>
      <c r="M8" s="296">
        <v>0</v>
      </c>
      <c r="N8" s="296">
        <v>0</v>
      </c>
      <c r="O8" s="296">
        <v>0</v>
      </c>
      <c r="P8" s="138">
        <v>22.8</v>
      </c>
      <c r="Q8" s="192">
        <v>1490</v>
      </c>
      <c r="R8" s="20"/>
      <c r="S8" s="8"/>
      <c r="T8" s="8"/>
      <c r="U8" s="8"/>
      <c r="V8" s="8"/>
      <c r="W8" s="27"/>
      <c r="X8" s="27"/>
      <c r="Y8" s="27"/>
      <c r="Z8" s="27"/>
      <c r="AA8" s="27"/>
      <c r="AB8" s="27"/>
      <c r="AC8" s="27"/>
      <c r="AD8" s="27"/>
      <c r="AE8" s="27"/>
      <c r="AF8" s="27"/>
      <c r="AG8" s="27"/>
      <c r="AH8" s="27"/>
      <c r="AI8" s="27"/>
      <c r="AJ8" s="27"/>
      <c r="AK8" s="116"/>
      <c r="AL8" s="27"/>
      <c r="AM8" s="8"/>
      <c r="AN8" s="8"/>
      <c r="AO8" s="8"/>
      <c r="AP8" s="8"/>
    </row>
    <row r="9" spans="1:42" ht="15.5">
      <c r="A9" s="942" t="s">
        <v>170</v>
      </c>
      <c r="B9" s="296">
        <v>0.1</v>
      </c>
      <c r="C9" s="296">
        <v>2.1</v>
      </c>
      <c r="D9" s="295">
        <v>77.8</v>
      </c>
      <c r="E9" s="296">
        <v>1.6</v>
      </c>
      <c r="F9" s="296">
        <v>2.4</v>
      </c>
      <c r="G9" s="296">
        <v>0.9</v>
      </c>
      <c r="H9" s="296">
        <v>0</v>
      </c>
      <c r="I9" s="296">
        <v>0.8</v>
      </c>
      <c r="J9" s="296">
        <v>0</v>
      </c>
      <c r="K9" s="296">
        <v>0</v>
      </c>
      <c r="L9" s="296">
        <v>0.4</v>
      </c>
      <c r="M9" s="296">
        <v>0.2</v>
      </c>
      <c r="N9" s="296">
        <v>0.3</v>
      </c>
      <c r="O9" s="296">
        <v>0.3</v>
      </c>
      <c r="P9" s="138">
        <v>13.2</v>
      </c>
      <c r="Q9" s="192">
        <v>1060</v>
      </c>
      <c r="R9" s="20"/>
      <c r="S9" s="8"/>
      <c r="T9" s="8"/>
      <c r="U9" s="8"/>
      <c r="V9" s="8"/>
      <c r="W9" s="27"/>
      <c r="X9" s="27"/>
      <c r="Y9" s="27"/>
      <c r="Z9" s="27"/>
      <c r="AA9" s="27"/>
      <c r="AB9" s="27"/>
      <c r="AC9" s="27"/>
      <c r="AD9" s="27"/>
      <c r="AE9" s="27"/>
      <c r="AF9" s="27"/>
      <c r="AG9" s="27"/>
      <c r="AH9" s="27"/>
      <c r="AI9" s="27"/>
      <c r="AJ9" s="27"/>
      <c r="AK9" s="116"/>
      <c r="AL9" s="27"/>
      <c r="AM9" s="8"/>
      <c r="AN9" s="8"/>
      <c r="AO9" s="8"/>
      <c r="AP9" s="8"/>
    </row>
    <row r="10" spans="1:42" ht="15.5">
      <c r="A10" s="942" t="s">
        <v>171</v>
      </c>
      <c r="B10" s="296">
        <v>0</v>
      </c>
      <c r="C10" s="296">
        <v>0.2</v>
      </c>
      <c r="D10" s="296">
        <v>1.3</v>
      </c>
      <c r="E10" s="295">
        <v>59.2</v>
      </c>
      <c r="F10" s="296">
        <v>1.5</v>
      </c>
      <c r="G10" s="296">
        <v>7.3</v>
      </c>
      <c r="H10" s="296">
        <v>3.7</v>
      </c>
      <c r="I10" s="296">
        <v>6</v>
      </c>
      <c r="J10" s="296">
        <v>1</v>
      </c>
      <c r="K10" s="296">
        <v>0.2</v>
      </c>
      <c r="L10" s="296">
        <v>2.2000000000000002</v>
      </c>
      <c r="M10" s="296">
        <v>0.9</v>
      </c>
      <c r="N10" s="296">
        <v>0</v>
      </c>
      <c r="O10" s="296">
        <v>0.2</v>
      </c>
      <c r="P10" s="138">
        <v>16.3</v>
      </c>
      <c r="Q10" s="192">
        <v>1080</v>
      </c>
      <c r="R10" s="20"/>
      <c r="S10" s="8"/>
      <c r="T10" s="8"/>
      <c r="U10" s="8"/>
      <c r="V10" s="8"/>
      <c r="W10" s="27"/>
      <c r="X10" s="27"/>
      <c r="Y10" s="27"/>
      <c r="Z10" s="27"/>
      <c r="AA10" s="27"/>
      <c r="AB10" s="27"/>
      <c r="AC10" s="27"/>
      <c r="AD10" s="27"/>
      <c r="AE10" s="27"/>
      <c r="AF10" s="27"/>
      <c r="AG10" s="27"/>
      <c r="AH10" s="27"/>
      <c r="AI10" s="27"/>
      <c r="AJ10" s="27"/>
      <c r="AK10" s="116"/>
      <c r="AL10" s="27"/>
      <c r="AM10" s="8"/>
      <c r="AN10" s="8"/>
      <c r="AO10" s="8"/>
      <c r="AP10" s="8"/>
    </row>
    <row r="11" spans="1:42" ht="15.5">
      <c r="A11" s="942" t="s">
        <v>172</v>
      </c>
      <c r="B11" s="296">
        <v>0.2</v>
      </c>
      <c r="C11" s="296">
        <v>0.4</v>
      </c>
      <c r="D11" s="296">
        <v>5.4</v>
      </c>
      <c r="E11" s="296">
        <v>3.3</v>
      </c>
      <c r="F11" s="295">
        <v>60.7</v>
      </c>
      <c r="G11" s="296">
        <v>9.3000000000000007</v>
      </c>
      <c r="H11" s="296">
        <v>2.8</v>
      </c>
      <c r="I11" s="296">
        <v>0.3</v>
      </c>
      <c r="J11" s="296">
        <v>0.2</v>
      </c>
      <c r="K11" s="296">
        <v>0</v>
      </c>
      <c r="L11" s="296">
        <v>0.5</v>
      </c>
      <c r="M11" s="296">
        <v>0</v>
      </c>
      <c r="N11" s="296">
        <v>0</v>
      </c>
      <c r="O11" s="296">
        <v>0</v>
      </c>
      <c r="P11" s="138">
        <v>17</v>
      </c>
      <c r="Q11" s="192">
        <v>730</v>
      </c>
      <c r="R11" s="20"/>
      <c r="S11" s="8"/>
      <c r="T11" s="8"/>
      <c r="U11" s="8"/>
      <c r="V11" s="8"/>
      <c r="W11" s="27"/>
      <c r="X11" s="27"/>
      <c r="Y11" s="27"/>
      <c r="Z11" s="27"/>
      <c r="AA11" s="27"/>
      <c r="AB11" s="27"/>
      <c r="AC11" s="27"/>
      <c r="AD11" s="27"/>
      <c r="AE11" s="27"/>
      <c r="AF11" s="27"/>
      <c r="AG11" s="27"/>
      <c r="AH11" s="27"/>
      <c r="AI11" s="27"/>
      <c r="AJ11" s="27"/>
      <c r="AK11" s="116"/>
      <c r="AL11" s="27"/>
      <c r="AM11" s="8"/>
      <c r="AN11" s="8"/>
      <c r="AO11" s="8"/>
      <c r="AP11" s="8"/>
    </row>
    <row r="12" spans="1:42" ht="15.5">
      <c r="A12" s="942" t="s">
        <v>173</v>
      </c>
      <c r="B12" s="296">
        <v>0</v>
      </c>
      <c r="C12" s="296">
        <v>0</v>
      </c>
      <c r="D12" s="296">
        <v>0.4</v>
      </c>
      <c r="E12" s="296">
        <v>0.2</v>
      </c>
      <c r="F12" s="296">
        <v>0.8</v>
      </c>
      <c r="G12" s="295">
        <v>70</v>
      </c>
      <c r="H12" s="296">
        <v>5.5</v>
      </c>
      <c r="I12" s="296">
        <v>1.2</v>
      </c>
      <c r="J12" s="296">
        <v>0</v>
      </c>
      <c r="K12" s="296">
        <v>0</v>
      </c>
      <c r="L12" s="296">
        <v>0.1</v>
      </c>
      <c r="M12" s="296">
        <v>0</v>
      </c>
      <c r="N12" s="296">
        <v>0</v>
      </c>
      <c r="O12" s="296">
        <v>0.2</v>
      </c>
      <c r="P12" s="138">
        <v>21.6</v>
      </c>
      <c r="Q12" s="192">
        <v>1250</v>
      </c>
      <c r="R12" s="20"/>
      <c r="S12" s="8"/>
      <c r="T12" s="8"/>
      <c r="U12" s="8"/>
      <c r="V12" s="8"/>
      <c r="W12" s="27"/>
      <c r="X12" s="27"/>
      <c r="Y12" s="27"/>
      <c r="Z12" s="27"/>
      <c r="AA12" s="27"/>
      <c r="AB12" s="27"/>
      <c r="AC12" s="27"/>
      <c r="AD12" s="27"/>
      <c r="AE12" s="27"/>
      <c r="AF12" s="27"/>
      <c r="AG12" s="27"/>
      <c r="AH12" s="27"/>
      <c r="AI12" s="27"/>
      <c r="AJ12" s="27"/>
      <c r="AK12" s="116"/>
      <c r="AL12" s="27"/>
      <c r="AM12" s="8"/>
      <c r="AN12" s="8"/>
      <c r="AO12" s="8"/>
      <c r="AP12" s="8"/>
    </row>
    <row r="13" spans="1:42" ht="15.5">
      <c r="A13" s="942" t="s">
        <v>174</v>
      </c>
      <c r="B13" s="296">
        <v>0</v>
      </c>
      <c r="C13" s="296">
        <v>0.3</v>
      </c>
      <c r="D13" s="296">
        <v>0.2</v>
      </c>
      <c r="E13" s="296">
        <v>1.5</v>
      </c>
      <c r="F13" s="296">
        <v>0.9</v>
      </c>
      <c r="G13" s="296">
        <v>29</v>
      </c>
      <c r="H13" s="295">
        <v>43.3</v>
      </c>
      <c r="I13" s="296">
        <v>1.7</v>
      </c>
      <c r="J13" s="296">
        <v>0</v>
      </c>
      <c r="K13" s="296">
        <v>0.1</v>
      </c>
      <c r="L13" s="296">
        <v>0.7</v>
      </c>
      <c r="M13" s="296">
        <v>0.7</v>
      </c>
      <c r="N13" s="296">
        <v>0</v>
      </c>
      <c r="O13" s="296">
        <v>0.2</v>
      </c>
      <c r="P13" s="138">
        <v>21.5</v>
      </c>
      <c r="Q13" s="192">
        <v>1310</v>
      </c>
      <c r="R13" s="20"/>
      <c r="S13" s="8"/>
      <c r="T13" s="8"/>
      <c r="U13" s="8"/>
      <c r="V13" s="8"/>
      <c r="W13" s="27"/>
      <c r="X13" s="27"/>
      <c r="Y13" s="27"/>
      <c r="Z13" s="27"/>
      <c r="AA13" s="27"/>
      <c r="AB13" s="27"/>
      <c r="AC13" s="27"/>
      <c r="AD13" s="27"/>
      <c r="AE13" s="27"/>
      <c r="AF13" s="27"/>
      <c r="AG13" s="27"/>
      <c r="AH13" s="27"/>
      <c r="AI13" s="27"/>
      <c r="AJ13" s="27"/>
      <c r="AK13" s="116"/>
      <c r="AL13" s="27"/>
      <c r="AM13" s="8"/>
      <c r="AN13" s="8"/>
      <c r="AO13" s="8"/>
      <c r="AP13" s="8"/>
    </row>
    <row r="14" spans="1:42" ht="15.5">
      <c r="A14" s="942" t="s">
        <v>175</v>
      </c>
      <c r="B14" s="296">
        <v>0</v>
      </c>
      <c r="C14" s="296">
        <v>0.1</v>
      </c>
      <c r="D14" s="296">
        <v>0.2</v>
      </c>
      <c r="E14" s="296">
        <v>1.5</v>
      </c>
      <c r="F14" s="296">
        <v>0.1</v>
      </c>
      <c r="G14" s="296">
        <v>0.8</v>
      </c>
      <c r="H14" s="296">
        <v>0.7</v>
      </c>
      <c r="I14" s="295">
        <v>59.5</v>
      </c>
      <c r="J14" s="296">
        <v>3.4</v>
      </c>
      <c r="K14" s="296">
        <v>5.4</v>
      </c>
      <c r="L14" s="296">
        <v>3.9</v>
      </c>
      <c r="M14" s="296">
        <v>2.6</v>
      </c>
      <c r="N14" s="296">
        <v>1.7</v>
      </c>
      <c r="O14" s="296">
        <v>0.1</v>
      </c>
      <c r="P14" s="138">
        <v>19.899999999999999</v>
      </c>
      <c r="Q14" s="192">
        <v>1510</v>
      </c>
      <c r="R14" s="20"/>
      <c r="W14" s="8"/>
      <c r="X14" s="8"/>
      <c r="Y14" s="8"/>
      <c r="Z14" s="8"/>
      <c r="AA14" s="8"/>
      <c r="AB14" s="8"/>
      <c r="AC14" s="8"/>
      <c r="AD14" s="8"/>
      <c r="AE14" s="8"/>
      <c r="AF14" s="8"/>
      <c r="AG14" s="8"/>
      <c r="AH14" s="8"/>
      <c r="AI14" s="27"/>
      <c r="AJ14" s="27"/>
      <c r="AK14" s="116"/>
      <c r="AL14" s="27"/>
      <c r="AM14" s="8"/>
      <c r="AN14" s="8"/>
      <c r="AO14" s="8"/>
      <c r="AP14" s="8"/>
    </row>
    <row r="15" spans="1:42" ht="15.5">
      <c r="A15" s="942" t="s">
        <v>176</v>
      </c>
      <c r="B15" s="296">
        <v>0.2</v>
      </c>
      <c r="C15" s="296">
        <v>0.2</v>
      </c>
      <c r="D15" s="296">
        <v>0</v>
      </c>
      <c r="E15" s="296">
        <v>1.2</v>
      </c>
      <c r="F15" s="296">
        <v>0</v>
      </c>
      <c r="G15" s="296">
        <v>0.3</v>
      </c>
      <c r="H15" s="296">
        <v>0.3</v>
      </c>
      <c r="I15" s="296">
        <v>26.3</v>
      </c>
      <c r="J15" s="295">
        <v>46.7</v>
      </c>
      <c r="K15" s="296">
        <v>3.5</v>
      </c>
      <c r="L15" s="296">
        <v>2.7</v>
      </c>
      <c r="M15" s="296">
        <v>0.7</v>
      </c>
      <c r="N15" s="296">
        <v>0.3</v>
      </c>
      <c r="O15" s="296">
        <v>0.1</v>
      </c>
      <c r="P15" s="138">
        <v>17.5</v>
      </c>
      <c r="Q15" s="192">
        <v>1110</v>
      </c>
      <c r="R15" s="20"/>
      <c r="AI15" s="27"/>
      <c r="AJ15" s="27"/>
      <c r="AK15" s="116"/>
      <c r="AL15" s="27"/>
      <c r="AM15" s="8"/>
      <c r="AN15" s="8"/>
      <c r="AO15" s="8"/>
      <c r="AP15" s="8"/>
    </row>
    <row r="16" spans="1:42" ht="15.5">
      <c r="A16" s="942" t="s">
        <v>177</v>
      </c>
      <c r="B16" s="296">
        <v>0</v>
      </c>
      <c r="C16" s="296">
        <v>0</v>
      </c>
      <c r="D16" s="296">
        <v>0</v>
      </c>
      <c r="E16" s="296">
        <v>0.1</v>
      </c>
      <c r="F16" s="296">
        <v>0.5</v>
      </c>
      <c r="G16" s="296">
        <v>0.8</v>
      </c>
      <c r="H16" s="296">
        <v>0.3</v>
      </c>
      <c r="I16" s="296">
        <v>26.8</v>
      </c>
      <c r="J16" s="296">
        <v>2.2999999999999998</v>
      </c>
      <c r="K16" s="295">
        <v>46.1</v>
      </c>
      <c r="L16" s="296">
        <v>0.9</v>
      </c>
      <c r="M16" s="296">
        <v>3.8</v>
      </c>
      <c r="N16" s="296">
        <v>1.6</v>
      </c>
      <c r="O16" s="296">
        <v>0</v>
      </c>
      <c r="P16" s="138">
        <v>16.8</v>
      </c>
      <c r="Q16" s="192">
        <v>1130</v>
      </c>
      <c r="R16" s="20"/>
      <c r="AI16" s="27"/>
      <c r="AJ16" s="27"/>
      <c r="AK16" s="116"/>
      <c r="AL16" s="27"/>
      <c r="AM16" s="8"/>
      <c r="AN16" s="8"/>
      <c r="AO16" s="8"/>
      <c r="AP16" s="8"/>
    </row>
    <row r="17" spans="1:42" ht="15.5">
      <c r="A17" s="942" t="s">
        <v>178</v>
      </c>
      <c r="B17" s="296">
        <v>0</v>
      </c>
      <c r="C17" s="296">
        <v>0</v>
      </c>
      <c r="D17" s="296">
        <v>0</v>
      </c>
      <c r="E17" s="296">
        <v>2.2000000000000002</v>
      </c>
      <c r="F17" s="296">
        <v>0.2</v>
      </c>
      <c r="G17" s="296">
        <v>2</v>
      </c>
      <c r="H17" s="296">
        <v>4</v>
      </c>
      <c r="I17" s="296">
        <v>17.600000000000001</v>
      </c>
      <c r="J17" s="296">
        <v>1.9</v>
      </c>
      <c r="K17" s="296">
        <v>1.5</v>
      </c>
      <c r="L17" s="295">
        <v>40.5</v>
      </c>
      <c r="M17" s="296">
        <v>7.5</v>
      </c>
      <c r="N17" s="296">
        <v>0.7</v>
      </c>
      <c r="O17" s="296">
        <v>0</v>
      </c>
      <c r="P17" s="138">
        <v>21.9</v>
      </c>
      <c r="Q17" s="192">
        <v>750</v>
      </c>
      <c r="R17" s="20"/>
      <c r="AI17" s="27"/>
      <c r="AJ17" s="27"/>
      <c r="AK17" s="116"/>
      <c r="AL17" s="27"/>
      <c r="AM17" s="8"/>
      <c r="AN17" s="8"/>
      <c r="AO17" s="8"/>
      <c r="AP17" s="8"/>
    </row>
    <row r="18" spans="1:42" ht="15.5">
      <c r="A18" s="942" t="s">
        <v>179</v>
      </c>
      <c r="B18" s="296">
        <v>0</v>
      </c>
      <c r="C18" s="296">
        <v>0</v>
      </c>
      <c r="D18" s="296">
        <v>0</v>
      </c>
      <c r="E18" s="296">
        <v>1.2</v>
      </c>
      <c r="F18" s="296">
        <v>0.3</v>
      </c>
      <c r="G18" s="296">
        <v>1.6</v>
      </c>
      <c r="H18" s="296">
        <v>2</v>
      </c>
      <c r="I18" s="296">
        <v>18.600000000000001</v>
      </c>
      <c r="J18" s="296">
        <v>2</v>
      </c>
      <c r="K18" s="296">
        <v>3.5</v>
      </c>
      <c r="L18" s="296">
        <v>12.3</v>
      </c>
      <c r="M18" s="295">
        <v>36.5</v>
      </c>
      <c r="N18" s="296">
        <v>0.8</v>
      </c>
      <c r="O18" s="296">
        <v>0.6</v>
      </c>
      <c r="P18" s="138">
        <v>20.6</v>
      </c>
      <c r="Q18" s="192">
        <v>720</v>
      </c>
      <c r="R18" s="20"/>
      <c r="AI18" s="27"/>
      <c r="AJ18" s="8"/>
      <c r="AP18" s="8"/>
    </row>
    <row r="19" spans="1:42" ht="15.5">
      <c r="A19" s="942" t="s">
        <v>180</v>
      </c>
      <c r="B19" s="296">
        <v>0.1</v>
      </c>
      <c r="C19" s="296">
        <v>0.2</v>
      </c>
      <c r="D19" s="296">
        <v>0.2</v>
      </c>
      <c r="E19" s="296">
        <v>0</v>
      </c>
      <c r="F19" s="296">
        <v>0</v>
      </c>
      <c r="G19" s="296">
        <v>0.1</v>
      </c>
      <c r="H19" s="296">
        <v>0.1</v>
      </c>
      <c r="I19" s="296">
        <v>12</v>
      </c>
      <c r="J19" s="296">
        <v>0.9</v>
      </c>
      <c r="K19" s="296">
        <v>4.0999999999999996</v>
      </c>
      <c r="L19" s="296">
        <v>0.9</v>
      </c>
      <c r="M19" s="296">
        <v>1.5</v>
      </c>
      <c r="N19" s="295">
        <v>60.3</v>
      </c>
      <c r="O19" s="296">
        <v>0.1</v>
      </c>
      <c r="P19" s="138">
        <v>19.399999999999999</v>
      </c>
      <c r="Q19" s="192">
        <v>970</v>
      </c>
      <c r="R19" s="20"/>
      <c r="AI19" s="27"/>
      <c r="AP19" s="8"/>
    </row>
    <row r="20" spans="1:42" ht="15.5">
      <c r="A20" s="984" t="s">
        <v>181</v>
      </c>
      <c r="B20" s="985">
        <v>0</v>
      </c>
      <c r="C20" s="985">
        <v>0.2</v>
      </c>
      <c r="D20" s="985">
        <v>0</v>
      </c>
      <c r="E20" s="985">
        <v>0.1</v>
      </c>
      <c r="F20" s="985">
        <v>0</v>
      </c>
      <c r="G20" s="985">
        <v>4.8</v>
      </c>
      <c r="H20" s="985">
        <v>2.9</v>
      </c>
      <c r="I20" s="985">
        <v>0.9</v>
      </c>
      <c r="J20" s="985">
        <v>0</v>
      </c>
      <c r="K20" s="985">
        <v>0.1</v>
      </c>
      <c r="L20" s="985">
        <v>0.6</v>
      </c>
      <c r="M20" s="985">
        <v>0.4</v>
      </c>
      <c r="N20" s="985">
        <v>0.3</v>
      </c>
      <c r="O20" s="986">
        <v>70.2</v>
      </c>
      <c r="P20" s="987">
        <v>19.5</v>
      </c>
      <c r="Q20" s="699">
        <v>620</v>
      </c>
      <c r="R20" s="20"/>
      <c r="AI20" s="27"/>
      <c r="AP20" s="8"/>
    </row>
    <row r="21" spans="1:42" ht="15.5">
      <c r="A21" s="943" t="s">
        <v>185</v>
      </c>
      <c r="B21" s="295">
        <v>5</v>
      </c>
      <c r="C21" s="295">
        <v>9</v>
      </c>
      <c r="D21" s="295">
        <v>6.2</v>
      </c>
      <c r="E21" s="295">
        <v>4.2</v>
      </c>
      <c r="F21" s="295">
        <v>4.5</v>
      </c>
      <c r="G21" s="295">
        <v>10.7</v>
      </c>
      <c r="H21" s="997">
        <v>4.7</v>
      </c>
      <c r="I21" s="997">
        <v>13.7</v>
      </c>
      <c r="J21" s="295">
        <v>3.3</v>
      </c>
      <c r="K21" s="997">
        <v>4.5</v>
      </c>
      <c r="L21" s="295">
        <v>4.3</v>
      </c>
      <c r="M21" s="295">
        <v>3.5</v>
      </c>
      <c r="N21" s="295">
        <v>4</v>
      </c>
      <c r="O21" s="295">
        <v>3.1</v>
      </c>
      <c r="P21" s="461">
        <v>19.3</v>
      </c>
      <c r="Q21" s="169">
        <v>15750</v>
      </c>
      <c r="R21" s="20"/>
      <c r="AI21" s="27"/>
    </row>
    <row r="22" spans="1:42" ht="14.5">
      <c r="A22" s="462"/>
      <c r="B22" s="463"/>
      <c r="C22" s="463"/>
      <c r="D22" s="463"/>
      <c r="E22" s="463"/>
      <c r="F22" s="463"/>
      <c r="G22" s="463"/>
      <c r="H22" s="463"/>
      <c r="I22" s="463"/>
      <c r="J22" s="463"/>
      <c r="K22" s="463"/>
      <c r="L22" s="463"/>
      <c r="M22" s="463"/>
      <c r="N22" s="463"/>
      <c r="O22" s="463"/>
      <c r="P22" s="463"/>
      <c r="Q22" s="463"/>
      <c r="R22" s="464"/>
    </row>
    <row r="23" spans="1:42" ht="14">
      <c r="B23" s="609"/>
      <c r="C23" s="609"/>
      <c r="D23" s="609"/>
      <c r="E23" s="609"/>
      <c r="F23" s="609"/>
      <c r="G23" s="609"/>
      <c r="H23" s="609"/>
      <c r="I23" s="609"/>
      <c r="J23" s="609"/>
      <c r="K23" s="609"/>
      <c r="L23" s="609"/>
      <c r="M23" s="609"/>
      <c r="N23" s="609"/>
      <c r="O23" s="609"/>
      <c r="P23" s="609"/>
      <c r="Q23" s="609"/>
      <c r="R23" s="609"/>
    </row>
    <row r="24" spans="1:42" ht="14">
      <c r="B24" s="462"/>
      <c r="C24" s="462"/>
      <c r="D24" s="462"/>
      <c r="E24" s="462"/>
      <c r="F24" s="462"/>
      <c r="G24" s="462"/>
      <c r="H24" s="462"/>
      <c r="I24" s="462"/>
      <c r="J24" s="462"/>
      <c r="K24" s="462"/>
      <c r="L24" s="462"/>
      <c r="M24" s="462"/>
      <c r="N24" s="462"/>
      <c r="O24" s="462"/>
      <c r="P24" s="462"/>
      <c r="Q24" s="462"/>
      <c r="R24" s="462"/>
    </row>
    <row r="25" spans="1:42" ht="24.75" customHeight="1">
      <c r="A25" s="465"/>
      <c r="B25" s="291"/>
      <c r="C25" s="291"/>
      <c r="D25" s="291"/>
      <c r="E25" s="291"/>
      <c r="F25" s="291"/>
      <c r="G25" s="291"/>
      <c r="H25" s="291"/>
      <c r="I25" s="291"/>
      <c r="J25" s="291"/>
      <c r="K25" s="291"/>
      <c r="L25" s="291"/>
      <c r="M25" s="291"/>
      <c r="N25" s="291"/>
      <c r="O25" s="291"/>
      <c r="P25" s="291"/>
      <c r="Q25" s="291"/>
      <c r="R25" s="291"/>
    </row>
    <row r="26" spans="1:42" ht="14">
      <c r="A26" s="291"/>
      <c r="B26" s="291"/>
      <c r="C26" s="291"/>
      <c r="D26" s="291"/>
      <c r="E26" s="291"/>
      <c r="F26" s="291"/>
      <c r="G26" s="291"/>
      <c r="H26" s="291"/>
      <c r="I26" s="291"/>
      <c r="J26" s="291"/>
      <c r="K26" s="291"/>
      <c r="L26" s="291"/>
      <c r="M26" s="291"/>
      <c r="N26" s="291"/>
      <c r="O26" s="291"/>
      <c r="P26" s="291"/>
      <c r="Q26" s="291"/>
      <c r="R26" s="291"/>
    </row>
    <row r="27" spans="1:42" ht="14">
      <c r="A27" s="291"/>
      <c r="B27" s="291"/>
      <c r="C27" s="291"/>
      <c r="D27" s="291"/>
      <c r="E27" s="291"/>
      <c r="F27" s="291"/>
      <c r="G27" s="291"/>
      <c r="H27" s="291"/>
      <c r="I27" s="995"/>
      <c r="J27" s="291"/>
      <c r="K27" s="291"/>
      <c r="L27" s="291"/>
      <c r="M27" s="291"/>
      <c r="N27" s="291"/>
      <c r="O27" s="291"/>
      <c r="P27" s="291"/>
      <c r="Q27" s="291"/>
      <c r="R27" s="291"/>
    </row>
    <row r="28" spans="1:42" ht="14">
      <c r="A28" s="291"/>
      <c r="B28" s="291"/>
      <c r="C28" s="291"/>
      <c r="D28" s="291"/>
      <c r="E28" s="291"/>
      <c r="F28" s="291"/>
      <c r="G28" s="291"/>
      <c r="H28" s="291"/>
      <c r="I28" s="291"/>
      <c r="J28" s="291"/>
      <c r="K28" s="291"/>
      <c r="L28" s="291"/>
      <c r="M28" s="291"/>
      <c r="N28" s="291"/>
      <c r="O28" s="291"/>
      <c r="P28" s="291"/>
      <c r="Q28" s="291"/>
      <c r="R28" s="291"/>
    </row>
    <row r="29" spans="1:42" ht="14">
      <c r="A29" s="291"/>
      <c r="B29" s="291"/>
      <c r="C29" s="291"/>
      <c r="D29" s="291"/>
      <c r="E29" s="291"/>
      <c r="F29" s="291"/>
      <c r="G29" s="291"/>
      <c r="H29" s="291"/>
      <c r="I29" s="291"/>
      <c r="J29" s="291"/>
      <c r="K29" s="291"/>
      <c r="L29" s="291"/>
      <c r="M29" s="291"/>
      <c r="N29" s="291"/>
      <c r="O29" s="291"/>
      <c r="P29" s="291"/>
      <c r="Q29" s="291"/>
      <c r="R29" s="291"/>
    </row>
    <row r="30" spans="1:42" ht="14">
      <c r="A30" s="291"/>
      <c r="B30" s="291"/>
      <c r="C30" s="291"/>
      <c r="D30" s="291"/>
      <c r="E30" s="291"/>
      <c r="F30" s="291"/>
      <c r="G30" s="291"/>
      <c r="H30" s="291"/>
      <c r="I30" s="291"/>
      <c r="J30" s="291"/>
      <c r="K30" s="291"/>
      <c r="L30" s="291"/>
      <c r="M30" s="291"/>
      <c r="N30" s="291"/>
      <c r="O30" s="291"/>
      <c r="P30" s="291"/>
      <c r="Q30" s="291"/>
      <c r="R30" s="291"/>
    </row>
    <row r="31" spans="1:42" ht="14">
      <c r="A31" s="291"/>
      <c r="B31" s="291"/>
      <c r="C31" s="291"/>
      <c r="D31" s="291"/>
      <c r="E31" s="291"/>
      <c r="F31" s="291"/>
      <c r="G31" s="291"/>
      <c r="H31" s="291"/>
      <c r="I31" s="291"/>
      <c r="J31" s="291"/>
      <c r="K31" s="291"/>
      <c r="L31" s="291"/>
      <c r="M31" s="291"/>
      <c r="N31" s="291"/>
      <c r="O31" s="291"/>
      <c r="P31" s="291"/>
      <c r="Q31" s="291"/>
      <c r="R31" s="291"/>
    </row>
    <row r="32" spans="1:42" ht="14">
      <c r="A32" s="291"/>
      <c r="B32" s="291"/>
      <c r="C32" s="291"/>
      <c r="D32" s="291"/>
      <c r="E32" s="291"/>
      <c r="F32" s="291"/>
      <c r="G32" s="291"/>
      <c r="H32" s="291"/>
      <c r="I32" s="291"/>
      <c r="J32" s="291"/>
      <c r="K32" s="291"/>
      <c r="L32" s="291"/>
      <c r="M32" s="291"/>
      <c r="N32" s="291"/>
      <c r="O32" s="291"/>
      <c r="P32" s="291"/>
      <c r="Q32" s="291"/>
      <c r="R32" s="291"/>
    </row>
    <row r="33" spans="1:34" ht="14">
      <c r="A33" s="291"/>
      <c r="B33" s="291"/>
      <c r="C33" s="291"/>
      <c r="D33" s="291"/>
      <c r="E33" s="291"/>
      <c r="F33" s="291"/>
      <c r="G33" s="291"/>
      <c r="H33" s="291"/>
      <c r="I33" s="291"/>
      <c r="J33" s="291"/>
      <c r="K33" s="291"/>
      <c r="L33" s="291"/>
      <c r="M33" s="291"/>
      <c r="N33" s="291"/>
      <c r="O33" s="291"/>
      <c r="P33" s="291"/>
      <c r="Q33" s="291"/>
      <c r="R33" s="291"/>
    </row>
    <row r="34" spans="1:34" ht="14">
      <c r="A34" s="291"/>
      <c r="B34" s="291"/>
      <c r="C34" s="291"/>
      <c r="D34" s="291"/>
      <c r="E34" s="291"/>
      <c r="F34" s="291"/>
      <c r="G34" s="291"/>
      <c r="H34" s="291"/>
      <c r="I34" s="291"/>
      <c r="J34" s="291"/>
      <c r="K34" s="291"/>
      <c r="L34" s="291"/>
      <c r="M34" s="291"/>
      <c r="N34" s="291"/>
      <c r="O34" s="291"/>
      <c r="P34" s="291"/>
      <c r="Q34" s="291"/>
      <c r="R34" s="291"/>
    </row>
    <row r="35" spans="1:34" ht="14">
      <c r="A35" s="291"/>
      <c r="B35" s="291"/>
      <c r="C35" s="291"/>
      <c r="D35" s="291"/>
      <c r="E35" s="291"/>
      <c r="F35" s="291"/>
      <c r="G35" s="291"/>
      <c r="H35" s="291"/>
      <c r="I35" s="291"/>
      <c r="J35" s="291"/>
      <c r="K35" s="291"/>
      <c r="L35" s="291"/>
      <c r="M35" s="291"/>
      <c r="N35" s="291"/>
      <c r="O35" s="291"/>
      <c r="P35" s="291"/>
      <c r="Q35" s="291"/>
      <c r="R35" s="291"/>
    </row>
    <row r="36" spans="1:34" ht="14">
      <c r="A36" s="291"/>
      <c r="B36" s="291"/>
      <c r="C36" s="291"/>
      <c r="D36" s="291"/>
      <c r="E36" s="291"/>
      <c r="F36" s="291"/>
      <c r="G36" s="291"/>
      <c r="H36" s="291"/>
      <c r="I36" s="291"/>
      <c r="J36" s="291"/>
      <c r="K36" s="291"/>
      <c r="L36" s="291"/>
      <c r="M36" s="291"/>
      <c r="N36" s="291"/>
      <c r="O36" s="291"/>
      <c r="P36" s="291"/>
      <c r="Q36" s="291"/>
      <c r="R36" s="291"/>
    </row>
    <row r="37" spans="1:34" ht="14">
      <c r="A37" s="291"/>
      <c r="B37" s="291"/>
      <c r="C37" s="291"/>
      <c r="D37" s="291"/>
      <c r="E37" s="291"/>
      <c r="F37" s="291"/>
      <c r="G37" s="291"/>
      <c r="H37" s="291"/>
      <c r="I37" s="291"/>
      <c r="J37" s="291"/>
      <c r="K37" s="291"/>
      <c r="L37" s="291"/>
      <c r="M37" s="291"/>
      <c r="N37" s="291"/>
      <c r="O37" s="291"/>
      <c r="P37" s="291"/>
      <c r="Q37" s="291"/>
      <c r="R37" s="291"/>
    </row>
    <row r="38" spans="1:34" ht="14">
      <c r="A38" s="291"/>
      <c r="B38" s="291"/>
      <c r="C38" s="291"/>
      <c r="D38" s="291"/>
      <c r="E38" s="291"/>
      <c r="F38" s="291"/>
      <c r="G38" s="291"/>
      <c r="H38" s="291"/>
      <c r="I38" s="291"/>
      <c r="J38" s="291"/>
      <c r="K38" s="291"/>
      <c r="L38" s="291"/>
      <c r="M38" s="291"/>
      <c r="N38" s="291"/>
      <c r="O38" s="291"/>
      <c r="P38" s="291"/>
      <c r="Q38" s="291"/>
      <c r="R38" s="291"/>
    </row>
    <row r="39" spans="1:34" ht="14">
      <c r="A39" s="291"/>
      <c r="B39" s="291"/>
      <c r="C39" s="291"/>
      <c r="D39" s="291"/>
      <c r="E39" s="291"/>
      <c r="F39" s="291"/>
      <c r="G39" s="291"/>
      <c r="H39" s="291"/>
      <c r="I39" s="291"/>
      <c r="J39" s="291"/>
      <c r="K39" s="291"/>
      <c r="L39" s="291"/>
      <c r="M39" s="291"/>
      <c r="N39" s="291"/>
      <c r="O39" s="291"/>
      <c r="P39" s="291"/>
      <c r="Q39" s="291"/>
      <c r="R39" s="291"/>
    </row>
    <row r="40" spans="1:34" ht="21.75" customHeight="1">
      <c r="A40" s="291"/>
      <c r="B40" s="291"/>
      <c r="C40" s="291"/>
      <c r="D40" s="291"/>
      <c r="E40" s="291"/>
      <c r="F40" s="291"/>
      <c r="G40" s="291"/>
      <c r="H40" s="291"/>
      <c r="I40" s="291"/>
      <c r="J40" s="291"/>
      <c r="K40" s="291"/>
      <c r="L40" s="291"/>
      <c r="M40" s="291"/>
      <c r="N40" s="291"/>
      <c r="O40" s="291"/>
      <c r="P40" s="291"/>
      <c r="Q40" s="291"/>
      <c r="R40" s="291"/>
    </row>
    <row r="41" spans="1:34">
      <c r="S41" s="8"/>
    </row>
    <row r="42" spans="1:34">
      <c r="S42" s="8"/>
      <c r="U42" s="8"/>
    </row>
    <row r="43" spans="1:34" ht="17.5">
      <c r="A43" s="268"/>
      <c r="S43" s="8"/>
      <c r="T43" s="8"/>
      <c r="U43" s="8"/>
      <c r="V43" s="8"/>
      <c r="W43" s="8"/>
      <c r="X43" s="8"/>
      <c r="Y43" s="8"/>
      <c r="Z43" s="8"/>
      <c r="AA43" s="8"/>
      <c r="AB43" s="8"/>
      <c r="AC43" s="8"/>
      <c r="AD43" s="8"/>
      <c r="AE43" s="8"/>
      <c r="AF43" s="8"/>
      <c r="AG43" s="8"/>
      <c r="AH43" s="27"/>
    </row>
    <row r="44" spans="1:34" ht="15.5">
      <c r="A44" s="7"/>
      <c r="B44" s="1169"/>
      <c r="C44" s="1169"/>
      <c r="D44" s="1169"/>
      <c r="E44" s="1169"/>
      <c r="F44" s="1169"/>
      <c r="G44" s="1169"/>
      <c r="H44" s="1169"/>
      <c r="I44" s="1169"/>
      <c r="J44" s="1169"/>
      <c r="K44" s="1169"/>
      <c r="L44" s="1169"/>
      <c r="M44" s="1169"/>
      <c r="N44" s="1169"/>
      <c r="O44" s="1169"/>
      <c r="P44" s="483"/>
      <c r="S44" s="8"/>
      <c r="T44" s="8"/>
      <c r="U44" s="8"/>
      <c r="V44" s="8"/>
      <c r="W44" s="8"/>
      <c r="X44" s="8"/>
      <c r="Y44" s="8"/>
      <c r="Z44" s="8"/>
      <c r="AA44" s="8"/>
      <c r="AB44" s="8"/>
      <c r="AC44" s="8"/>
      <c r="AD44" s="8"/>
      <c r="AE44" s="8"/>
      <c r="AF44" s="8"/>
      <c r="AG44" s="484"/>
      <c r="AH44" s="27"/>
    </row>
    <row r="45" spans="1:34" ht="16.5" customHeight="1">
      <c r="A45" s="13"/>
      <c r="B45" s="1168"/>
      <c r="C45" s="1168"/>
      <c r="D45" s="1168"/>
      <c r="E45" s="1168"/>
      <c r="F45" s="1168"/>
      <c r="G45" s="1168"/>
      <c r="H45" s="1168"/>
      <c r="I45" s="1168"/>
      <c r="J45" s="1168"/>
      <c r="K45" s="1168"/>
      <c r="L45" s="1168"/>
      <c r="M45" s="1168"/>
      <c r="N45" s="1168"/>
      <c r="O45" s="1168"/>
      <c r="P45" s="1168"/>
      <c r="S45" s="8"/>
      <c r="T45" s="8"/>
      <c r="U45" s="8"/>
      <c r="V45" s="8"/>
      <c r="W45" s="8"/>
      <c r="X45" s="8"/>
      <c r="Y45" s="8"/>
      <c r="Z45" s="8"/>
      <c r="AA45" s="8"/>
      <c r="AB45" s="8"/>
      <c r="AC45" s="8"/>
      <c r="AD45" s="8"/>
      <c r="AE45" s="8"/>
      <c r="AF45" s="8"/>
      <c r="AG45" s="484"/>
      <c r="AH45" s="27"/>
    </row>
    <row r="46" spans="1:34" ht="84.75" customHeight="1">
      <c r="A46" s="13"/>
      <c r="B46" s="1168"/>
      <c r="C46" s="1168"/>
      <c r="D46" s="1168"/>
      <c r="E46" s="1168"/>
      <c r="F46" s="1168"/>
      <c r="G46" s="1168"/>
      <c r="H46" s="1168"/>
      <c r="I46" s="1168"/>
      <c r="J46" s="1168"/>
      <c r="K46" s="1168"/>
      <c r="L46" s="1168"/>
      <c r="M46" s="1168"/>
      <c r="N46" s="1168"/>
      <c r="O46" s="1168"/>
      <c r="P46" s="1168"/>
      <c r="S46" s="8"/>
      <c r="T46" s="8"/>
      <c r="U46" s="8"/>
      <c r="V46" s="8"/>
      <c r="W46" s="8"/>
      <c r="X46" s="8"/>
      <c r="Y46" s="8"/>
      <c r="Z46" s="8"/>
      <c r="AA46" s="8"/>
      <c r="AB46" s="8"/>
      <c r="AC46" s="8"/>
      <c r="AD46" s="8"/>
      <c r="AE46" s="8"/>
      <c r="AF46" s="8"/>
      <c r="AG46" s="484"/>
      <c r="AH46" s="27"/>
    </row>
    <row r="47" spans="1:34" ht="15.5">
      <c r="A47" s="13"/>
      <c r="B47" s="360"/>
      <c r="C47" s="360"/>
      <c r="D47" s="360"/>
      <c r="E47" s="360"/>
      <c r="F47" s="360"/>
      <c r="G47" s="360"/>
      <c r="H47" s="360"/>
      <c r="I47" s="360"/>
      <c r="J47" s="360"/>
      <c r="K47" s="360"/>
      <c r="L47" s="360"/>
      <c r="M47" s="360"/>
      <c r="N47" s="360"/>
      <c r="O47" s="360"/>
      <c r="P47" s="360"/>
      <c r="S47" s="8"/>
      <c r="T47" s="8"/>
      <c r="U47" s="8"/>
      <c r="V47" s="8"/>
      <c r="W47" s="8"/>
      <c r="X47" s="8"/>
      <c r="Y47" s="8"/>
      <c r="Z47" s="8"/>
      <c r="AA47" s="8"/>
      <c r="AB47" s="8"/>
      <c r="AC47" s="8"/>
      <c r="AD47" s="8"/>
      <c r="AE47" s="8"/>
      <c r="AF47" s="8"/>
      <c r="AG47" s="484"/>
      <c r="AH47" s="27"/>
    </row>
    <row r="48" spans="1:34" ht="15.5">
      <c r="A48" s="15"/>
      <c r="B48" s="295"/>
      <c r="C48" s="296"/>
      <c r="D48" s="296"/>
      <c r="E48" s="296"/>
      <c r="F48" s="296"/>
      <c r="G48" s="296"/>
      <c r="H48" s="296"/>
      <c r="I48" s="296"/>
      <c r="J48" s="296"/>
      <c r="K48" s="296"/>
      <c r="L48" s="296"/>
      <c r="M48" s="296"/>
      <c r="N48" s="296"/>
      <c r="O48" s="296"/>
      <c r="P48" s="169"/>
      <c r="S48" s="8"/>
      <c r="T48" s="8"/>
      <c r="U48" s="8"/>
      <c r="V48" s="8"/>
      <c r="W48" s="8"/>
      <c r="X48" s="8"/>
      <c r="Y48" s="8"/>
      <c r="Z48" s="8"/>
      <c r="AA48" s="8"/>
      <c r="AB48" s="8"/>
      <c r="AC48" s="8"/>
      <c r="AD48" s="8"/>
      <c r="AE48" s="8"/>
      <c r="AF48" s="8"/>
      <c r="AG48" s="484"/>
      <c r="AH48" s="27"/>
    </row>
    <row r="49" spans="1:34" ht="15.5">
      <c r="A49" s="15"/>
      <c r="B49" s="296"/>
      <c r="C49" s="295"/>
      <c r="D49" s="296"/>
      <c r="E49" s="296"/>
      <c r="F49" s="296"/>
      <c r="G49" s="296"/>
      <c r="H49" s="296"/>
      <c r="I49" s="296"/>
      <c r="J49" s="296"/>
      <c r="K49" s="296"/>
      <c r="L49" s="296"/>
      <c r="M49" s="296"/>
      <c r="N49" s="296"/>
      <c r="O49" s="296"/>
      <c r="P49" s="169"/>
      <c r="S49" s="8"/>
      <c r="T49" s="8"/>
      <c r="U49" s="8"/>
      <c r="V49" s="8"/>
      <c r="W49" s="8"/>
      <c r="X49" s="8"/>
      <c r="Y49" s="8"/>
      <c r="Z49" s="8"/>
      <c r="AA49" s="8"/>
      <c r="AB49" s="8"/>
      <c r="AC49" s="8"/>
      <c r="AD49" s="8"/>
      <c r="AE49" s="8"/>
      <c r="AF49" s="8"/>
      <c r="AG49" s="484"/>
      <c r="AH49" s="27"/>
    </row>
    <row r="50" spans="1:34" ht="15.5">
      <c r="A50" s="15"/>
      <c r="B50" s="296"/>
      <c r="C50" s="296"/>
      <c r="D50" s="295"/>
      <c r="E50" s="296"/>
      <c r="F50" s="296"/>
      <c r="G50" s="296"/>
      <c r="H50" s="296"/>
      <c r="I50" s="296"/>
      <c r="J50" s="296"/>
      <c r="K50" s="296"/>
      <c r="L50" s="296"/>
      <c r="M50" s="296"/>
      <c r="N50" s="296"/>
      <c r="O50" s="296"/>
      <c r="P50" s="169"/>
      <c r="S50" s="8"/>
      <c r="T50" s="8"/>
      <c r="U50" s="8"/>
      <c r="V50" s="8"/>
      <c r="W50" s="8"/>
      <c r="X50" s="8"/>
      <c r="Y50" s="8"/>
      <c r="Z50" s="8"/>
      <c r="AA50" s="8"/>
      <c r="AB50" s="8"/>
      <c r="AC50" s="8"/>
      <c r="AD50" s="8"/>
      <c r="AE50" s="8"/>
      <c r="AF50" s="8"/>
      <c r="AG50" s="484"/>
      <c r="AH50" s="27"/>
    </row>
    <row r="51" spans="1:34" ht="15.5">
      <c r="A51" s="15"/>
      <c r="B51" s="296"/>
      <c r="C51" s="296"/>
      <c r="D51" s="296"/>
      <c r="E51" s="295"/>
      <c r="F51" s="296"/>
      <c r="G51" s="296"/>
      <c r="H51" s="296"/>
      <c r="I51" s="296"/>
      <c r="J51" s="296"/>
      <c r="K51" s="296"/>
      <c r="L51" s="296"/>
      <c r="M51" s="296"/>
      <c r="N51" s="296"/>
      <c r="O51" s="296"/>
      <c r="P51" s="169"/>
      <c r="S51" s="8"/>
      <c r="T51" s="8"/>
      <c r="U51" s="8"/>
      <c r="V51" s="8"/>
      <c r="W51" s="8"/>
      <c r="X51" s="8"/>
      <c r="Y51" s="8"/>
      <c r="Z51" s="8"/>
      <c r="AA51" s="8"/>
      <c r="AB51" s="8"/>
      <c r="AC51" s="8"/>
      <c r="AD51" s="8"/>
      <c r="AE51" s="8"/>
      <c r="AF51" s="8"/>
      <c r="AG51" s="484"/>
      <c r="AH51" s="27"/>
    </row>
    <row r="52" spans="1:34" ht="15.5">
      <c r="A52" s="15"/>
      <c r="B52" s="296"/>
      <c r="C52" s="296"/>
      <c r="D52" s="296"/>
      <c r="E52" s="296"/>
      <c r="F52" s="295"/>
      <c r="G52" s="296"/>
      <c r="H52" s="296"/>
      <c r="I52" s="296"/>
      <c r="J52" s="296"/>
      <c r="K52" s="296"/>
      <c r="L52" s="296"/>
      <c r="M52" s="296"/>
      <c r="N52" s="296"/>
      <c r="O52" s="296"/>
      <c r="P52" s="169"/>
      <c r="R52" s="485"/>
      <c r="S52" s="8"/>
      <c r="T52" s="8"/>
      <c r="U52" s="8"/>
      <c r="V52" s="8"/>
      <c r="W52" s="8"/>
      <c r="X52" s="8"/>
      <c r="Y52" s="8"/>
      <c r="Z52" s="8"/>
      <c r="AA52" s="8"/>
      <c r="AB52" s="8"/>
      <c r="AC52" s="8"/>
      <c r="AD52" s="8"/>
      <c r="AE52" s="8"/>
      <c r="AF52" s="8"/>
      <c r="AG52" s="484"/>
      <c r="AH52" s="27"/>
    </row>
    <row r="53" spans="1:34" ht="15.5">
      <c r="A53" s="15"/>
      <c r="B53" s="296"/>
      <c r="C53" s="296"/>
      <c r="D53" s="296"/>
      <c r="E53" s="296"/>
      <c r="F53" s="296"/>
      <c r="G53" s="295"/>
      <c r="H53" s="296"/>
      <c r="I53" s="296"/>
      <c r="J53" s="296"/>
      <c r="K53" s="296"/>
      <c r="L53" s="296"/>
      <c r="M53" s="296"/>
      <c r="N53" s="296"/>
      <c r="O53" s="296"/>
      <c r="P53" s="169"/>
      <c r="S53" s="8"/>
      <c r="T53" s="8"/>
      <c r="U53" s="8"/>
      <c r="V53" s="8"/>
      <c r="W53" s="8"/>
      <c r="X53" s="8"/>
      <c r="Y53" s="8"/>
      <c r="Z53" s="8"/>
      <c r="AA53" s="8"/>
      <c r="AB53" s="8"/>
      <c r="AC53" s="8"/>
      <c r="AD53" s="8"/>
      <c r="AE53" s="8"/>
      <c r="AF53" s="8"/>
      <c r="AG53" s="484"/>
      <c r="AH53" s="27"/>
    </row>
    <row r="54" spans="1:34" ht="15.5">
      <c r="A54" s="15"/>
      <c r="B54" s="296"/>
      <c r="C54" s="296"/>
      <c r="D54" s="296"/>
      <c r="E54" s="296"/>
      <c r="F54" s="296"/>
      <c r="G54" s="296"/>
      <c r="H54" s="295"/>
      <c r="I54" s="296"/>
      <c r="J54" s="296"/>
      <c r="K54" s="296"/>
      <c r="L54" s="296"/>
      <c r="M54" s="296"/>
      <c r="N54" s="296"/>
      <c r="O54" s="296"/>
      <c r="P54" s="169"/>
      <c r="Q54" s="485"/>
      <c r="S54" s="8"/>
      <c r="T54" s="8"/>
      <c r="U54" s="8"/>
      <c r="V54" s="8"/>
      <c r="W54" s="8"/>
      <c r="X54" s="8"/>
      <c r="Y54" s="8"/>
      <c r="Z54" s="8"/>
      <c r="AA54" s="8"/>
      <c r="AB54" s="8"/>
      <c r="AC54" s="8"/>
      <c r="AD54" s="8"/>
      <c r="AE54" s="8"/>
      <c r="AF54" s="8"/>
      <c r="AG54" s="484"/>
      <c r="AH54" s="27"/>
    </row>
    <row r="55" spans="1:34" ht="15.5">
      <c r="A55" s="15"/>
      <c r="B55" s="296"/>
      <c r="C55" s="296"/>
      <c r="D55" s="296"/>
      <c r="E55" s="296"/>
      <c r="F55" s="296"/>
      <c r="G55" s="296"/>
      <c r="H55" s="296"/>
      <c r="I55" s="295"/>
      <c r="J55" s="296"/>
      <c r="K55" s="296"/>
      <c r="L55" s="296"/>
      <c r="M55" s="296"/>
      <c r="N55" s="296"/>
      <c r="O55" s="296"/>
      <c r="P55" s="169"/>
      <c r="S55" s="8"/>
      <c r="T55" s="8"/>
      <c r="U55" s="8"/>
      <c r="V55" s="8"/>
      <c r="W55" s="8"/>
      <c r="X55" s="8"/>
      <c r="Y55" s="8"/>
      <c r="Z55" s="8"/>
      <c r="AA55" s="8"/>
      <c r="AB55" s="8"/>
      <c r="AC55" s="8"/>
      <c r="AD55" s="8"/>
      <c r="AE55" s="8"/>
      <c r="AF55" s="8"/>
      <c r="AG55" s="484"/>
      <c r="AH55" s="8"/>
    </row>
    <row r="56" spans="1:34" ht="15.5">
      <c r="A56" s="15"/>
      <c r="B56" s="296"/>
      <c r="C56" s="296"/>
      <c r="D56" s="296"/>
      <c r="E56" s="296"/>
      <c r="F56" s="296"/>
      <c r="G56" s="296"/>
      <c r="H56" s="296"/>
      <c r="I56" s="296"/>
      <c r="J56" s="295"/>
      <c r="K56" s="296"/>
      <c r="L56" s="296"/>
      <c r="M56" s="296"/>
      <c r="N56" s="296"/>
      <c r="O56" s="296"/>
      <c r="P56" s="169"/>
      <c r="T56" s="8"/>
      <c r="U56" s="8"/>
      <c r="V56" s="8"/>
      <c r="W56" s="8"/>
      <c r="X56" s="8"/>
      <c r="Y56" s="8"/>
      <c r="Z56" s="8"/>
      <c r="AA56" s="8"/>
      <c r="AB56" s="8"/>
      <c r="AC56" s="8"/>
      <c r="AD56" s="8"/>
      <c r="AE56" s="8"/>
      <c r="AF56" s="8"/>
      <c r="AG56" s="484"/>
      <c r="AH56" s="8"/>
    </row>
    <row r="57" spans="1:34" ht="15.5">
      <c r="A57" s="15"/>
      <c r="B57" s="296"/>
      <c r="C57" s="296"/>
      <c r="D57" s="296"/>
      <c r="E57" s="296"/>
      <c r="F57" s="296"/>
      <c r="G57" s="296"/>
      <c r="H57" s="296"/>
      <c r="I57" s="296"/>
      <c r="J57" s="296"/>
      <c r="K57" s="295"/>
      <c r="L57" s="296"/>
      <c r="M57" s="296"/>
      <c r="N57" s="296"/>
      <c r="O57" s="296"/>
      <c r="P57" s="169"/>
      <c r="T57" s="8"/>
      <c r="V57" s="8"/>
      <c r="W57" s="8"/>
      <c r="X57" s="8"/>
      <c r="Y57" s="8"/>
      <c r="Z57" s="8"/>
      <c r="AA57" s="8"/>
      <c r="AB57" s="8"/>
      <c r="AC57" s="8"/>
      <c r="AD57" s="8"/>
      <c r="AE57" s="8"/>
      <c r="AF57" s="8"/>
      <c r="AG57" s="484"/>
      <c r="AH57" s="8"/>
    </row>
    <row r="58" spans="1:34" ht="15.5">
      <c r="A58" s="15"/>
      <c r="B58" s="296"/>
      <c r="C58" s="296"/>
      <c r="D58" s="296"/>
      <c r="E58" s="296"/>
      <c r="F58" s="296"/>
      <c r="G58" s="296"/>
      <c r="H58" s="296"/>
      <c r="I58" s="296"/>
      <c r="J58" s="296"/>
      <c r="K58" s="296"/>
      <c r="L58" s="295"/>
      <c r="M58" s="296"/>
      <c r="N58" s="296"/>
      <c r="O58" s="296"/>
      <c r="P58" s="169"/>
      <c r="V58" s="8"/>
      <c r="W58" s="8"/>
      <c r="X58" s="8"/>
      <c r="Y58" s="8"/>
      <c r="Z58" s="8"/>
      <c r="AA58" s="8"/>
      <c r="AB58" s="8"/>
      <c r="AC58" s="8"/>
      <c r="AD58" s="8"/>
      <c r="AE58" s="8"/>
      <c r="AF58" s="8"/>
      <c r="AG58" s="8"/>
      <c r="AH58" s="8"/>
    </row>
    <row r="59" spans="1:34" ht="15.5">
      <c r="A59" s="15"/>
      <c r="B59" s="296"/>
      <c r="C59" s="296"/>
      <c r="D59" s="296"/>
      <c r="E59" s="296"/>
      <c r="F59" s="296"/>
      <c r="G59" s="296"/>
      <c r="H59" s="296"/>
      <c r="I59" s="296"/>
      <c r="J59" s="296"/>
      <c r="K59" s="296"/>
      <c r="L59" s="296"/>
      <c r="M59" s="295"/>
      <c r="N59" s="296"/>
      <c r="O59" s="296"/>
      <c r="P59" s="169"/>
    </row>
    <row r="60" spans="1:34" ht="15.5">
      <c r="A60" s="15"/>
      <c r="B60" s="296"/>
      <c r="C60" s="296"/>
      <c r="D60" s="296"/>
      <c r="E60" s="296"/>
      <c r="F60" s="296"/>
      <c r="G60" s="296"/>
      <c r="H60" s="296"/>
      <c r="I60" s="296"/>
      <c r="J60" s="296"/>
      <c r="K60" s="296"/>
      <c r="L60" s="296"/>
      <c r="M60" s="296"/>
      <c r="N60" s="295"/>
      <c r="O60" s="296"/>
      <c r="P60" s="169"/>
    </row>
    <row r="61" spans="1:34" ht="15.5">
      <c r="A61" s="15"/>
      <c r="B61" s="296"/>
      <c r="C61" s="296"/>
      <c r="D61" s="296"/>
      <c r="E61" s="296"/>
      <c r="F61" s="296"/>
      <c r="G61" s="296"/>
      <c r="H61" s="296"/>
      <c r="I61" s="296"/>
      <c r="J61" s="296"/>
      <c r="K61" s="296"/>
      <c r="L61" s="296"/>
      <c r="M61" s="296"/>
      <c r="N61" s="296"/>
      <c r="O61" s="295"/>
      <c r="P61" s="169"/>
    </row>
    <row r="62" spans="1:34" ht="15.5">
      <c r="A62" s="15"/>
      <c r="B62" s="296"/>
      <c r="C62" s="296"/>
      <c r="D62" s="296"/>
      <c r="E62" s="296"/>
      <c r="F62" s="296"/>
      <c r="G62" s="296"/>
      <c r="H62" s="296"/>
      <c r="I62" s="296"/>
      <c r="J62" s="296"/>
      <c r="K62" s="296"/>
      <c r="L62" s="296"/>
      <c r="M62" s="296"/>
      <c r="N62" s="296"/>
      <c r="O62" s="296"/>
      <c r="P62" s="169"/>
    </row>
    <row r="63" spans="1:34" ht="15.5">
      <c r="A63" s="13"/>
      <c r="B63" s="461"/>
      <c r="C63" s="461"/>
      <c r="D63" s="461"/>
      <c r="E63" s="461"/>
      <c r="F63" s="461"/>
      <c r="G63" s="461"/>
      <c r="H63" s="461"/>
      <c r="I63" s="461"/>
      <c r="J63" s="461"/>
      <c r="K63" s="461"/>
      <c r="L63" s="461"/>
      <c r="M63" s="461"/>
      <c r="N63" s="461"/>
      <c r="O63" s="461"/>
      <c r="P63" s="169"/>
    </row>
    <row r="64" spans="1:34" ht="15" customHeight="1">
      <c r="A64" s="1170"/>
      <c r="B64" s="1170"/>
      <c r="C64" s="1170"/>
      <c r="D64" s="1170"/>
      <c r="E64" s="1170"/>
      <c r="F64" s="1170"/>
      <c r="G64" s="1170"/>
      <c r="H64" s="1170"/>
      <c r="I64" s="1170"/>
      <c r="J64" s="1170"/>
      <c r="K64" s="1170"/>
      <c r="L64" s="1170"/>
      <c r="M64" s="1170"/>
      <c r="N64" s="1170"/>
      <c r="O64" s="1170"/>
      <c r="P64" s="1170"/>
    </row>
    <row r="65" spans="1:16" ht="14">
      <c r="A65" s="1171"/>
      <c r="B65" s="1171"/>
      <c r="C65" s="1171"/>
      <c r="D65" s="1171"/>
      <c r="E65" s="1171"/>
      <c r="F65" s="1171"/>
      <c r="G65" s="1171"/>
      <c r="H65" s="1171"/>
      <c r="I65" s="1171"/>
      <c r="J65" s="1171"/>
      <c r="K65" s="1171"/>
      <c r="L65" s="1171"/>
      <c r="M65" s="1171"/>
      <c r="N65" s="1171"/>
      <c r="O65" s="1171"/>
      <c r="P65" s="1171"/>
    </row>
    <row r="66" spans="1:16" ht="14">
      <c r="A66" s="1170"/>
      <c r="B66" s="1170"/>
      <c r="C66" s="1170"/>
      <c r="D66" s="1170"/>
      <c r="E66" s="1170"/>
      <c r="F66" s="1170"/>
      <c r="G66" s="1170"/>
      <c r="H66" s="1170"/>
      <c r="I66" s="1170"/>
      <c r="J66" s="1170"/>
      <c r="K66" s="1170"/>
      <c r="L66" s="1170"/>
      <c r="M66" s="1170"/>
      <c r="N66" s="1170"/>
      <c r="O66" s="1170"/>
      <c r="P66" s="1170"/>
    </row>
    <row r="67" spans="1:16" ht="14">
      <c r="A67" s="1170"/>
      <c r="B67" s="1170"/>
      <c r="C67" s="1170"/>
      <c r="D67" s="1170"/>
      <c r="E67" s="1170"/>
      <c r="F67" s="1170"/>
      <c r="G67" s="1170"/>
      <c r="H67" s="1170"/>
      <c r="I67" s="1170"/>
      <c r="J67" s="1170"/>
      <c r="K67" s="1170"/>
      <c r="L67" s="1170"/>
      <c r="M67" s="1170"/>
      <c r="N67" s="1170"/>
      <c r="O67" s="1170"/>
      <c r="P67" s="1170"/>
    </row>
    <row r="68" spans="1:16" ht="21.75" customHeight="1">
      <c r="A68" s="486"/>
      <c r="B68" s="362"/>
      <c r="C68" s="362"/>
      <c r="D68" s="362"/>
      <c r="E68" s="362"/>
      <c r="F68" s="362"/>
      <c r="G68" s="362"/>
      <c r="H68" s="362"/>
      <c r="I68" s="362"/>
      <c r="J68" s="362"/>
      <c r="K68" s="362"/>
      <c r="L68" s="362"/>
      <c r="M68" s="362"/>
      <c r="N68" s="362"/>
      <c r="O68" s="362"/>
      <c r="P68" s="362"/>
    </row>
    <row r="69" spans="1:16" ht="14">
      <c r="A69" s="362"/>
      <c r="B69" s="362"/>
      <c r="C69" s="362"/>
      <c r="D69" s="362"/>
      <c r="E69" s="362"/>
      <c r="F69" s="362"/>
      <c r="G69" s="362"/>
      <c r="H69" s="362"/>
      <c r="I69" s="362"/>
      <c r="J69" s="362"/>
      <c r="K69" s="362"/>
      <c r="L69" s="362"/>
      <c r="M69" s="362"/>
      <c r="N69" s="362"/>
      <c r="O69" s="362"/>
      <c r="P69" s="362"/>
    </row>
    <row r="70" spans="1:16" ht="14">
      <c r="A70" s="362"/>
      <c r="B70" s="362"/>
      <c r="C70" s="362"/>
      <c r="D70" s="362"/>
      <c r="E70" s="362"/>
      <c r="F70" s="362"/>
      <c r="G70" s="362"/>
      <c r="H70" s="362"/>
      <c r="I70" s="362"/>
      <c r="J70" s="362"/>
      <c r="K70" s="362"/>
      <c r="L70" s="362"/>
      <c r="M70" s="362"/>
      <c r="N70" s="362"/>
      <c r="O70" s="362"/>
      <c r="P70" s="362"/>
    </row>
    <row r="71" spans="1:16" ht="14">
      <c r="A71" s="362"/>
      <c r="B71" s="362"/>
      <c r="C71" s="362"/>
      <c r="D71" s="362"/>
      <c r="E71" s="362"/>
      <c r="F71" s="362"/>
      <c r="G71" s="362"/>
      <c r="H71" s="362"/>
      <c r="I71" s="362"/>
      <c r="J71" s="362"/>
      <c r="K71" s="362"/>
      <c r="L71" s="362"/>
      <c r="M71" s="362"/>
      <c r="N71" s="362"/>
      <c r="O71" s="362"/>
      <c r="P71" s="362"/>
    </row>
    <row r="72" spans="1:16" ht="14">
      <c r="A72" s="362"/>
      <c r="B72" s="362"/>
      <c r="C72" s="362"/>
      <c r="D72" s="362"/>
      <c r="E72" s="362"/>
      <c r="F72" s="362"/>
      <c r="G72" s="362"/>
      <c r="H72" s="362"/>
      <c r="I72" s="362"/>
      <c r="J72" s="362"/>
      <c r="K72" s="362"/>
      <c r="L72" s="362"/>
      <c r="M72" s="362"/>
      <c r="N72" s="362"/>
      <c r="O72" s="362"/>
      <c r="P72" s="362"/>
    </row>
    <row r="73" spans="1:16" ht="14">
      <c r="A73" s="362"/>
      <c r="B73" s="362"/>
      <c r="C73" s="362"/>
      <c r="D73" s="362"/>
      <c r="E73" s="362"/>
      <c r="F73" s="362"/>
      <c r="G73" s="362"/>
      <c r="H73" s="362"/>
      <c r="I73" s="362"/>
      <c r="J73" s="362"/>
      <c r="K73" s="362"/>
      <c r="L73" s="362"/>
      <c r="M73" s="362"/>
      <c r="N73" s="362"/>
      <c r="O73" s="362"/>
      <c r="P73" s="362"/>
    </row>
    <row r="74" spans="1:16" ht="15" customHeight="1">
      <c r="A74" s="362"/>
      <c r="B74" s="362"/>
      <c r="C74" s="362"/>
      <c r="D74" s="362"/>
      <c r="E74" s="362"/>
      <c r="F74" s="362"/>
      <c r="G74" s="362"/>
      <c r="H74" s="362"/>
      <c r="I74" s="362"/>
      <c r="J74" s="362"/>
      <c r="K74" s="362"/>
      <c r="L74" s="362"/>
      <c r="M74" s="362"/>
      <c r="N74" s="362"/>
      <c r="O74" s="362"/>
      <c r="P74" s="362"/>
    </row>
  </sheetData>
  <mergeCells count="20">
    <mergeCell ref="A67:P67"/>
    <mergeCell ref="I45:I46"/>
    <mergeCell ref="J45:J46"/>
    <mergeCell ref="K45:K46"/>
    <mergeCell ref="L45:L46"/>
    <mergeCell ref="M45:M46"/>
    <mergeCell ref="N45:N46"/>
    <mergeCell ref="O45:O46"/>
    <mergeCell ref="P45:P46"/>
    <mergeCell ref="A64:P64"/>
    <mergeCell ref="A65:P65"/>
    <mergeCell ref="A66:P66"/>
    <mergeCell ref="G45:G46"/>
    <mergeCell ref="H45:H46"/>
    <mergeCell ref="B45:B46"/>
    <mergeCell ref="C45:C46"/>
    <mergeCell ref="D45:D46"/>
    <mergeCell ref="E45:E46"/>
    <mergeCell ref="F45:F46"/>
    <mergeCell ref="B44:O44"/>
  </mergeCells>
  <pageMargins left="0.7" right="0.7" top="0.75" bottom="0.75" header="0.3" footer="0.3"/>
  <pageSetup paperSize="9" scale="38" orientation="portrait" horizontalDpi="1200" verticalDpi="1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Q74"/>
  <sheetViews>
    <sheetView zoomScale="94" zoomScaleNormal="94" workbookViewId="0"/>
  </sheetViews>
  <sheetFormatPr defaultRowHeight="12.5"/>
  <cols>
    <col min="1" max="1" width="36.26953125" style="111" customWidth="1"/>
    <col min="2" max="2" width="15.1796875" style="973" customWidth="1"/>
    <col min="3" max="3" width="14.6328125" style="973" customWidth="1"/>
    <col min="4" max="4" width="14.08984375" style="973" customWidth="1"/>
    <col min="5" max="5" width="14.36328125" style="973" customWidth="1"/>
    <col min="6" max="6" width="13.81640625" style="973" customWidth="1"/>
    <col min="7" max="7" width="14.81640625" style="973" customWidth="1"/>
    <col min="8" max="8" width="15" style="973" customWidth="1"/>
    <col min="9" max="9" width="12.26953125" style="973" customWidth="1"/>
    <col min="10" max="10" width="17.6328125" style="973" customWidth="1"/>
    <col min="11" max="11" width="16" style="973" customWidth="1"/>
    <col min="12" max="12" width="15.26953125" style="973" customWidth="1"/>
    <col min="13" max="13" width="15.1796875" style="973" customWidth="1"/>
    <col min="14" max="14" width="14" style="973" customWidth="1"/>
    <col min="15" max="15" width="16.6328125" style="973" customWidth="1"/>
    <col min="16" max="16" width="14.7265625" style="973" customWidth="1"/>
    <col min="17" max="17" width="8.7265625" style="111"/>
    <col min="18" max="18" width="8.7265625" style="111" customWidth="1"/>
    <col min="19" max="16384" width="8.7265625" style="111"/>
  </cols>
  <sheetData>
    <row r="1" spans="1:16" ht="18">
      <c r="A1" s="932" t="s">
        <v>555</v>
      </c>
      <c r="B1" s="466"/>
      <c r="C1" s="466"/>
      <c r="D1" s="466"/>
      <c r="E1" s="466"/>
      <c r="F1" s="466"/>
      <c r="G1" s="466"/>
      <c r="H1" s="466"/>
      <c r="I1" s="466"/>
      <c r="J1" s="466"/>
      <c r="K1" s="466"/>
      <c r="L1" s="466"/>
      <c r="M1" s="466"/>
      <c r="N1" s="466"/>
      <c r="O1" s="466"/>
      <c r="P1" s="466"/>
    </row>
    <row r="2" spans="1:16" ht="15.5">
      <c r="A2" s="444" t="s">
        <v>188</v>
      </c>
      <c r="B2" s="945"/>
      <c r="C2" s="945"/>
      <c r="D2" s="945"/>
      <c r="E2" s="945"/>
      <c r="F2" s="945"/>
      <c r="G2" s="945"/>
      <c r="H2" s="945"/>
      <c r="I2" s="945"/>
      <c r="J2" s="945"/>
      <c r="K2" s="945"/>
      <c r="L2" s="945"/>
      <c r="M2" s="945"/>
      <c r="N2" s="945"/>
      <c r="O2" s="945"/>
      <c r="P2" s="945"/>
    </row>
    <row r="3" spans="1:16" ht="15.5">
      <c r="A3" s="897" t="s">
        <v>512</v>
      </c>
      <c r="B3" s="945"/>
      <c r="C3" s="945"/>
      <c r="D3" s="945"/>
      <c r="E3" s="945"/>
      <c r="F3" s="945"/>
      <c r="G3" s="945"/>
      <c r="H3" s="945"/>
      <c r="I3" s="945"/>
      <c r="J3" s="945"/>
      <c r="K3" s="945"/>
      <c r="L3" s="945"/>
      <c r="M3" s="945"/>
      <c r="N3" s="945"/>
      <c r="O3" s="945"/>
      <c r="P3" s="945"/>
    </row>
    <row r="4" spans="1:16" ht="15.5">
      <c r="A4" s="884" t="s">
        <v>376</v>
      </c>
      <c r="B4" s="945"/>
      <c r="C4" s="945"/>
      <c r="D4" s="945"/>
      <c r="E4" s="945"/>
      <c r="F4" s="945"/>
      <c r="G4" s="945"/>
      <c r="H4" s="945"/>
      <c r="I4" s="945"/>
      <c r="J4" s="945"/>
      <c r="K4" s="945"/>
      <c r="L4" s="945"/>
      <c r="M4" s="945"/>
      <c r="N4" s="945"/>
      <c r="O4" s="945"/>
      <c r="P4" s="945"/>
    </row>
    <row r="5" spans="1:16" ht="16" thickBot="1">
      <c r="A5" s="578" t="s">
        <v>307</v>
      </c>
      <c r="B5" s="1002"/>
      <c r="C5" s="945"/>
      <c r="D5" s="945"/>
      <c r="E5" s="945"/>
      <c r="F5" s="945"/>
      <c r="G5" s="945"/>
      <c r="H5" s="945"/>
      <c r="I5" s="945"/>
      <c r="J5" s="945"/>
      <c r="K5" s="945"/>
      <c r="L5" s="945"/>
      <c r="M5" s="945"/>
      <c r="N5" s="945"/>
      <c r="O5" s="945"/>
      <c r="P5" s="945"/>
    </row>
    <row r="6" spans="1:16" ht="77.5">
      <c r="A6" s="487" t="s">
        <v>630</v>
      </c>
      <c r="B6" s="908" t="s">
        <v>496</v>
      </c>
      <c r="C6" s="908" t="s">
        <v>556</v>
      </c>
      <c r="D6" s="908" t="s">
        <v>498</v>
      </c>
      <c r="E6" s="908" t="s">
        <v>499</v>
      </c>
      <c r="F6" s="908" t="s">
        <v>500</v>
      </c>
      <c r="G6" s="908" t="s">
        <v>501</v>
      </c>
      <c r="H6" s="908" t="s">
        <v>502</v>
      </c>
      <c r="I6" s="908" t="s">
        <v>503</v>
      </c>
      <c r="J6" s="908" t="s">
        <v>504</v>
      </c>
      <c r="K6" s="908" t="s">
        <v>505</v>
      </c>
      <c r="L6" s="908" t="s">
        <v>506</v>
      </c>
      <c r="M6" s="908" t="s">
        <v>507</v>
      </c>
      <c r="N6" s="908" t="s">
        <v>508</v>
      </c>
      <c r="O6" s="908" t="s">
        <v>509</v>
      </c>
      <c r="P6" s="487" t="s">
        <v>29</v>
      </c>
    </row>
    <row r="7" spans="1:16" ht="15.5">
      <c r="A7" s="942" t="s">
        <v>184</v>
      </c>
      <c r="B7" s="467">
        <v>96.8</v>
      </c>
      <c r="C7" s="468">
        <v>2.2999999999999998</v>
      </c>
      <c r="D7" s="468">
        <v>0.1</v>
      </c>
      <c r="E7" s="468">
        <v>0</v>
      </c>
      <c r="F7" s="468">
        <v>0.3</v>
      </c>
      <c r="G7" s="468">
        <v>0</v>
      </c>
      <c r="H7" s="468">
        <v>0</v>
      </c>
      <c r="I7" s="468">
        <v>0.1</v>
      </c>
      <c r="J7" s="468">
        <v>0.2</v>
      </c>
      <c r="K7" s="468">
        <v>0</v>
      </c>
      <c r="L7" s="468">
        <v>0</v>
      </c>
      <c r="M7" s="468">
        <v>0</v>
      </c>
      <c r="N7" s="468">
        <v>0.2</v>
      </c>
      <c r="O7" s="468">
        <v>0</v>
      </c>
      <c r="P7" s="469">
        <v>1570</v>
      </c>
    </row>
    <row r="8" spans="1:16" ht="15.5">
      <c r="A8" s="942" t="s">
        <v>169</v>
      </c>
      <c r="B8" s="468">
        <v>0.3</v>
      </c>
      <c r="C8" s="467">
        <v>96.9</v>
      </c>
      <c r="D8" s="468">
        <v>1.7</v>
      </c>
      <c r="E8" s="468">
        <v>0.1</v>
      </c>
      <c r="F8" s="468">
        <v>0.3</v>
      </c>
      <c r="G8" s="468">
        <v>0</v>
      </c>
      <c r="H8" s="468">
        <v>0.3</v>
      </c>
      <c r="I8" s="468">
        <v>0.1</v>
      </c>
      <c r="J8" s="468">
        <v>0.1</v>
      </c>
      <c r="K8" s="468">
        <v>0</v>
      </c>
      <c r="L8" s="468">
        <v>0</v>
      </c>
      <c r="M8" s="468">
        <v>0</v>
      </c>
      <c r="N8" s="468">
        <v>0.1</v>
      </c>
      <c r="O8" s="468">
        <v>0.1</v>
      </c>
      <c r="P8" s="469">
        <v>1130</v>
      </c>
    </row>
    <row r="9" spans="1:16" ht="15.5">
      <c r="A9" s="942" t="s">
        <v>170</v>
      </c>
      <c r="B9" s="468">
        <v>0.1</v>
      </c>
      <c r="C9" s="468">
        <v>1</v>
      </c>
      <c r="D9" s="467">
        <v>90.6</v>
      </c>
      <c r="E9" s="468">
        <v>1.2</v>
      </c>
      <c r="F9" s="468">
        <v>5.8</v>
      </c>
      <c r="G9" s="468">
        <v>0.6</v>
      </c>
      <c r="H9" s="468">
        <v>0.2</v>
      </c>
      <c r="I9" s="468">
        <v>0.3</v>
      </c>
      <c r="J9" s="468">
        <v>0</v>
      </c>
      <c r="K9" s="468">
        <v>0</v>
      </c>
      <c r="L9" s="468">
        <v>0</v>
      </c>
      <c r="M9" s="468">
        <v>0</v>
      </c>
      <c r="N9" s="468">
        <v>0.2</v>
      </c>
      <c r="O9" s="468">
        <v>0</v>
      </c>
      <c r="P9" s="469">
        <v>880</v>
      </c>
    </row>
    <row r="10" spans="1:16" ht="15.5">
      <c r="A10" s="942" t="s">
        <v>171</v>
      </c>
      <c r="B10" s="468">
        <v>0.1</v>
      </c>
      <c r="C10" s="468">
        <v>0</v>
      </c>
      <c r="D10" s="468">
        <v>2.6</v>
      </c>
      <c r="E10" s="467">
        <v>78.3</v>
      </c>
      <c r="F10" s="468">
        <v>5.0999999999999996</v>
      </c>
      <c r="G10" s="468">
        <v>0.4</v>
      </c>
      <c r="H10" s="468">
        <v>2.5</v>
      </c>
      <c r="I10" s="468">
        <v>4.2</v>
      </c>
      <c r="J10" s="468">
        <v>1.4</v>
      </c>
      <c r="K10" s="468">
        <v>0.2</v>
      </c>
      <c r="L10" s="468">
        <v>3.3</v>
      </c>
      <c r="M10" s="468">
        <v>1.7</v>
      </c>
      <c r="N10" s="468">
        <v>0</v>
      </c>
      <c r="O10" s="468">
        <v>0.1</v>
      </c>
      <c r="P10" s="469">
        <v>760</v>
      </c>
    </row>
    <row r="11" spans="1:16" ht="15.5">
      <c r="A11" s="942" t="s">
        <v>172</v>
      </c>
      <c r="B11" s="468">
        <v>0.5</v>
      </c>
      <c r="C11" s="468">
        <v>0</v>
      </c>
      <c r="D11" s="468">
        <v>3.9</v>
      </c>
      <c r="E11" s="468">
        <v>1.9</v>
      </c>
      <c r="F11" s="467">
        <v>88.7</v>
      </c>
      <c r="G11" s="468">
        <v>1.8</v>
      </c>
      <c r="H11" s="468">
        <v>1.5</v>
      </c>
      <c r="I11" s="468">
        <v>0.4</v>
      </c>
      <c r="J11" s="468">
        <v>0</v>
      </c>
      <c r="K11" s="468">
        <v>0.8</v>
      </c>
      <c r="L11" s="468">
        <v>0.2</v>
      </c>
      <c r="M11" s="468">
        <v>0.4</v>
      </c>
      <c r="N11" s="468">
        <v>0</v>
      </c>
      <c r="O11" s="468">
        <v>0</v>
      </c>
      <c r="P11" s="469">
        <v>520</v>
      </c>
    </row>
    <row r="12" spans="1:16" ht="15.5">
      <c r="A12" s="942" t="s">
        <v>173</v>
      </c>
      <c r="B12" s="468">
        <v>0</v>
      </c>
      <c r="C12" s="468">
        <v>0</v>
      </c>
      <c r="D12" s="468">
        <v>0.6</v>
      </c>
      <c r="E12" s="468">
        <v>3.8</v>
      </c>
      <c r="F12" s="468">
        <v>5.8</v>
      </c>
      <c r="G12" s="467">
        <v>64.400000000000006</v>
      </c>
      <c r="H12" s="468">
        <v>19.8</v>
      </c>
      <c r="I12" s="468">
        <v>0.9</v>
      </c>
      <c r="J12" s="468">
        <v>0.2</v>
      </c>
      <c r="K12" s="468">
        <v>0.5</v>
      </c>
      <c r="L12" s="468">
        <v>1.2</v>
      </c>
      <c r="M12" s="468">
        <v>0.9</v>
      </c>
      <c r="N12" s="468">
        <v>0.1</v>
      </c>
      <c r="O12" s="468">
        <v>1.9</v>
      </c>
      <c r="P12" s="469">
        <v>1480</v>
      </c>
    </row>
    <row r="13" spans="1:16" ht="15.5">
      <c r="A13" s="942" t="s">
        <v>174</v>
      </c>
      <c r="B13" s="468">
        <v>0</v>
      </c>
      <c r="C13" s="468">
        <v>0</v>
      </c>
      <c r="D13" s="468">
        <v>0</v>
      </c>
      <c r="E13" s="468">
        <v>4.4000000000000004</v>
      </c>
      <c r="F13" s="468">
        <v>3.9</v>
      </c>
      <c r="G13" s="468">
        <v>11.4</v>
      </c>
      <c r="H13" s="467">
        <v>67.099999999999994</v>
      </c>
      <c r="I13" s="468">
        <v>1.6</v>
      </c>
      <c r="J13" s="468">
        <v>0.3</v>
      </c>
      <c r="K13" s="468">
        <v>0.4</v>
      </c>
      <c r="L13" s="468">
        <v>5.5</v>
      </c>
      <c r="M13" s="468">
        <v>2.6</v>
      </c>
      <c r="N13" s="468">
        <v>0.1</v>
      </c>
      <c r="O13" s="468">
        <v>2.7</v>
      </c>
      <c r="P13" s="469">
        <v>700</v>
      </c>
    </row>
    <row r="14" spans="1:16" ht="15.5">
      <c r="A14" s="942" t="s">
        <v>175</v>
      </c>
      <c r="B14" s="468">
        <v>0.1</v>
      </c>
      <c r="C14" s="468">
        <v>0</v>
      </c>
      <c r="D14" s="468">
        <v>0.4</v>
      </c>
      <c r="E14" s="468">
        <v>2.5</v>
      </c>
      <c r="F14" s="468">
        <v>0.1</v>
      </c>
      <c r="G14" s="468">
        <v>0.8</v>
      </c>
      <c r="H14" s="468">
        <v>0.9</v>
      </c>
      <c r="I14" s="467">
        <v>50.3</v>
      </c>
      <c r="J14" s="468">
        <v>9.6999999999999993</v>
      </c>
      <c r="K14" s="468">
        <v>13.1</v>
      </c>
      <c r="L14" s="468">
        <v>8.1999999999999993</v>
      </c>
      <c r="M14" s="468">
        <v>8.4</v>
      </c>
      <c r="N14" s="468">
        <v>5.0999999999999996</v>
      </c>
      <c r="O14" s="468">
        <v>0.3</v>
      </c>
      <c r="P14" s="469">
        <v>1850</v>
      </c>
    </row>
    <row r="15" spans="1:16" ht="15.5">
      <c r="A15" s="942" t="s">
        <v>176</v>
      </c>
      <c r="B15" s="468">
        <v>0</v>
      </c>
      <c r="C15" s="468">
        <v>0</v>
      </c>
      <c r="D15" s="468">
        <v>0</v>
      </c>
      <c r="E15" s="468">
        <v>1.7</v>
      </c>
      <c r="F15" s="468">
        <v>0.4</v>
      </c>
      <c r="G15" s="468">
        <v>0</v>
      </c>
      <c r="H15" s="468">
        <v>0</v>
      </c>
      <c r="I15" s="468">
        <v>11.9</v>
      </c>
      <c r="J15" s="467">
        <v>72.400000000000006</v>
      </c>
      <c r="K15" s="468">
        <v>4.5999999999999996</v>
      </c>
      <c r="L15" s="468">
        <v>3.6</v>
      </c>
      <c r="M15" s="468">
        <v>3.7</v>
      </c>
      <c r="N15" s="468">
        <v>1.6</v>
      </c>
      <c r="O15" s="468">
        <v>0</v>
      </c>
      <c r="P15" s="469">
        <v>640</v>
      </c>
    </row>
    <row r="16" spans="1:16" ht="15.5">
      <c r="A16" s="942" t="s">
        <v>177</v>
      </c>
      <c r="B16" s="468">
        <v>0</v>
      </c>
      <c r="C16" s="468">
        <v>0</v>
      </c>
      <c r="D16" s="468">
        <v>0</v>
      </c>
      <c r="E16" s="468">
        <v>0.2</v>
      </c>
      <c r="F16" s="468">
        <v>0</v>
      </c>
      <c r="G16" s="468">
        <v>0</v>
      </c>
      <c r="H16" s="468">
        <v>0.1</v>
      </c>
      <c r="I16" s="468">
        <v>14.1</v>
      </c>
      <c r="J16" s="468">
        <v>3.9</v>
      </c>
      <c r="K16" s="467">
        <v>69.3</v>
      </c>
      <c r="L16" s="468">
        <v>2.1</v>
      </c>
      <c r="M16" s="468">
        <v>4.8</v>
      </c>
      <c r="N16" s="468">
        <v>5.4</v>
      </c>
      <c r="O16" s="468">
        <v>0.1</v>
      </c>
      <c r="P16" s="469">
        <v>660</v>
      </c>
    </row>
    <row r="17" spans="1:17" ht="15.5">
      <c r="A17" s="942" t="s">
        <v>178</v>
      </c>
      <c r="B17" s="468">
        <v>0.3</v>
      </c>
      <c r="C17" s="468">
        <v>0</v>
      </c>
      <c r="D17" s="468">
        <v>0.6</v>
      </c>
      <c r="E17" s="468">
        <v>2.9</v>
      </c>
      <c r="F17" s="468">
        <v>0.8</v>
      </c>
      <c r="G17" s="468">
        <v>0.3</v>
      </c>
      <c r="H17" s="468">
        <v>1.2</v>
      </c>
      <c r="I17" s="468">
        <v>10.4</v>
      </c>
      <c r="J17" s="468">
        <v>3.2</v>
      </c>
      <c r="K17" s="468">
        <v>1.4</v>
      </c>
      <c r="L17" s="467">
        <v>59.7</v>
      </c>
      <c r="M17" s="468">
        <v>17.600000000000001</v>
      </c>
      <c r="N17" s="468">
        <v>1.2</v>
      </c>
      <c r="O17" s="468">
        <v>0.6</v>
      </c>
      <c r="P17" s="469">
        <v>500</v>
      </c>
    </row>
    <row r="18" spans="1:17" ht="15.5">
      <c r="A18" s="942" t="s">
        <v>179</v>
      </c>
      <c r="B18" s="468">
        <v>0</v>
      </c>
      <c r="C18" s="468">
        <v>0</v>
      </c>
      <c r="D18" s="468">
        <v>0.4</v>
      </c>
      <c r="E18" s="468">
        <v>1.4</v>
      </c>
      <c r="F18" s="468">
        <v>0</v>
      </c>
      <c r="G18" s="468">
        <v>0</v>
      </c>
      <c r="H18" s="468">
        <v>1.4</v>
      </c>
      <c r="I18" s="468">
        <v>8.6</v>
      </c>
      <c r="J18" s="468">
        <v>1</v>
      </c>
      <c r="K18" s="468">
        <v>7.2</v>
      </c>
      <c r="L18" s="468">
        <v>13.5</v>
      </c>
      <c r="M18" s="467">
        <v>63.5</v>
      </c>
      <c r="N18" s="468">
        <v>2.5</v>
      </c>
      <c r="O18" s="468">
        <v>0.5</v>
      </c>
      <c r="P18" s="469">
        <v>440</v>
      </c>
    </row>
    <row r="19" spans="1:17" ht="15.5">
      <c r="A19" s="942" t="s">
        <v>180</v>
      </c>
      <c r="B19" s="468">
        <v>0</v>
      </c>
      <c r="C19" s="468">
        <v>0</v>
      </c>
      <c r="D19" s="468">
        <v>0.5</v>
      </c>
      <c r="E19" s="468">
        <v>0</v>
      </c>
      <c r="F19" s="468">
        <v>0</v>
      </c>
      <c r="G19" s="468">
        <v>0</v>
      </c>
      <c r="H19" s="468">
        <v>0</v>
      </c>
      <c r="I19" s="468">
        <v>5</v>
      </c>
      <c r="J19" s="468">
        <v>0.4</v>
      </c>
      <c r="K19" s="468">
        <v>2.8</v>
      </c>
      <c r="L19" s="468">
        <v>1.2</v>
      </c>
      <c r="M19" s="468">
        <v>1.3</v>
      </c>
      <c r="N19" s="467">
        <v>88.6</v>
      </c>
      <c r="O19" s="468">
        <v>0.3</v>
      </c>
      <c r="P19" s="469">
        <v>630</v>
      </c>
    </row>
    <row r="20" spans="1:17" ht="15.5">
      <c r="A20" s="984" t="s">
        <v>181</v>
      </c>
      <c r="B20" s="988">
        <v>0</v>
      </c>
      <c r="C20" s="988">
        <v>0</v>
      </c>
      <c r="D20" s="988">
        <v>0.7</v>
      </c>
      <c r="E20" s="988">
        <v>0.4</v>
      </c>
      <c r="F20" s="988">
        <v>0</v>
      </c>
      <c r="G20" s="988">
        <v>0.5</v>
      </c>
      <c r="H20" s="988">
        <v>0.5</v>
      </c>
      <c r="I20" s="988">
        <v>0.3</v>
      </c>
      <c r="J20" s="988">
        <v>0.2</v>
      </c>
      <c r="K20" s="988">
        <v>0</v>
      </c>
      <c r="L20" s="988">
        <v>0</v>
      </c>
      <c r="M20" s="988">
        <v>1.2</v>
      </c>
      <c r="N20" s="988">
        <v>0.3</v>
      </c>
      <c r="O20" s="989">
        <v>96</v>
      </c>
      <c r="P20" s="990">
        <v>440</v>
      </c>
      <c r="Q20" s="979"/>
    </row>
    <row r="21" spans="1:17" ht="15.5">
      <c r="A21" s="942" t="s">
        <v>316</v>
      </c>
      <c r="B21" s="468">
        <v>5.5</v>
      </c>
      <c r="C21" s="468">
        <v>13.6</v>
      </c>
      <c r="D21" s="468">
        <v>4.9000000000000004</v>
      </c>
      <c r="E21" s="468">
        <v>4.7</v>
      </c>
      <c r="F21" s="468">
        <v>5.8</v>
      </c>
      <c r="G21" s="468">
        <v>11</v>
      </c>
      <c r="H21" s="999">
        <v>8.1</v>
      </c>
      <c r="I21" s="999">
        <v>11.9</v>
      </c>
      <c r="J21" s="468">
        <v>4.5999999999999996</v>
      </c>
      <c r="K21" s="999">
        <v>5.8</v>
      </c>
      <c r="L21" s="468">
        <v>7.2</v>
      </c>
      <c r="M21" s="468">
        <v>6.6</v>
      </c>
      <c r="N21" s="468">
        <v>5.9</v>
      </c>
      <c r="O21" s="468">
        <v>4.3</v>
      </c>
      <c r="P21" s="469">
        <v>3550</v>
      </c>
    </row>
    <row r="22" spans="1:17" ht="31.5" thickBot="1">
      <c r="A22" s="944" t="s">
        <v>217</v>
      </c>
      <c r="B22" s="470">
        <v>6</v>
      </c>
      <c r="C22" s="470">
        <v>11.5</v>
      </c>
      <c r="D22" s="470">
        <v>7.2</v>
      </c>
      <c r="E22" s="470">
        <v>5.6</v>
      </c>
      <c r="F22" s="470">
        <v>6.6</v>
      </c>
      <c r="G22" s="470">
        <v>9.8000000000000007</v>
      </c>
      <c r="H22" s="470">
        <v>7.3</v>
      </c>
      <c r="I22" s="470">
        <v>11.6</v>
      </c>
      <c r="J22" s="470">
        <v>5.0999999999999996</v>
      </c>
      <c r="K22" s="470">
        <v>6.7</v>
      </c>
      <c r="L22" s="470">
        <v>6.4</v>
      </c>
      <c r="M22" s="470">
        <v>6.2</v>
      </c>
      <c r="N22" s="470">
        <v>5.8</v>
      </c>
      <c r="O22" s="470">
        <v>4.3</v>
      </c>
      <c r="P22" s="471">
        <v>15750</v>
      </c>
    </row>
    <row r="23" spans="1:17" ht="14">
      <c r="A23" s="776"/>
      <c r="B23" s="462"/>
      <c r="C23" s="624"/>
      <c r="D23" s="624"/>
      <c r="E23" s="624"/>
      <c r="F23" s="624"/>
      <c r="G23" s="624"/>
      <c r="H23" s="624"/>
      <c r="I23" s="624"/>
      <c r="J23" s="624"/>
      <c r="K23" s="624"/>
      <c r="L23" s="624"/>
      <c r="M23" s="623"/>
      <c r="N23" s="623"/>
      <c r="O23" s="623"/>
      <c r="P23" s="623"/>
    </row>
    <row r="24" spans="1:17" ht="14">
      <c r="B24" s="609"/>
      <c r="C24" s="610"/>
      <c r="D24" s="610"/>
      <c r="E24" s="610"/>
      <c r="F24" s="610"/>
      <c r="G24" s="610"/>
      <c r="H24" s="610"/>
      <c r="I24" s="610"/>
      <c r="J24" s="610"/>
      <c r="K24" s="610"/>
      <c r="L24" s="610"/>
      <c r="M24" s="610"/>
      <c r="N24" s="610"/>
      <c r="O24" s="610"/>
      <c r="P24" s="610"/>
    </row>
    <row r="25" spans="1:17" ht="14">
      <c r="B25" s="462"/>
      <c r="C25" s="624"/>
      <c r="D25" s="624"/>
      <c r="E25" s="624"/>
      <c r="F25" s="624"/>
      <c r="G25" s="624"/>
      <c r="H25" s="624"/>
      <c r="I25" s="624"/>
      <c r="J25" s="624"/>
      <c r="K25" s="624"/>
      <c r="L25" s="624"/>
      <c r="M25" s="624"/>
      <c r="N25" s="624"/>
      <c r="O25" s="624"/>
      <c r="P25" s="624"/>
    </row>
    <row r="26" spans="1:17" ht="14.15" customHeight="1">
      <c r="A26" s="462"/>
      <c r="B26" s="462"/>
      <c r="C26" s="624"/>
      <c r="D26" s="624"/>
      <c r="E26" s="624"/>
      <c r="F26" s="624"/>
      <c r="G26" s="624"/>
      <c r="H26" s="624"/>
      <c r="I26" s="624"/>
      <c r="J26" s="624"/>
      <c r="K26" s="624"/>
      <c r="L26" s="624"/>
      <c r="M26" s="624"/>
      <c r="N26" s="624"/>
      <c r="O26" s="624"/>
      <c r="P26" s="624"/>
    </row>
    <row r="27" spans="1:17">
      <c r="B27" s="111"/>
      <c r="C27" s="111"/>
      <c r="D27" s="111"/>
      <c r="E27" s="111"/>
      <c r="F27" s="111"/>
      <c r="G27" s="111"/>
      <c r="H27" s="111"/>
      <c r="I27" s="111"/>
      <c r="J27" s="111"/>
      <c r="K27" s="111"/>
      <c r="L27" s="111"/>
      <c r="M27" s="111"/>
      <c r="N27" s="111"/>
      <c r="O27" s="111"/>
      <c r="P27" s="111"/>
    </row>
    <row r="28" spans="1:17">
      <c r="B28" s="111"/>
      <c r="C28" s="111"/>
      <c r="D28" s="111"/>
      <c r="E28" s="111"/>
      <c r="F28" s="111"/>
      <c r="G28" s="111"/>
      <c r="H28" s="111"/>
      <c r="I28" s="111"/>
      <c r="J28" s="111"/>
      <c r="K28" s="111"/>
      <c r="L28" s="111"/>
      <c r="M28" s="111"/>
      <c r="N28" s="111"/>
      <c r="O28" s="111"/>
      <c r="P28" s="111"/>
    </row>
    <row r="29" spans="1:17">
      <c r="B29" s="111"/>
      <c r="C29" s="111"/>
      <c r="D29" s="111"/>
      <c r="E29" s="111"/>
      <c r="F29" s="111"/>
      <c r="G29" s="111"/>
      <c r="H29" s="111"/>
      <c r="I29" s="111"/>
      <c r="J29" s="111"/>
      <c r="K29" s="111"/>
      <c r="L29" s="111"/>
      <c r="M29" s="111"/>
      <c r="N29" s="111"/>
      <c r="O29" s="111"/>
      <c r="P29" s="111"/>
    </row>
    <row r="30" spans="1:17">
      <c r="B30" s="111"/>
      <c r="C30" s="111"/>
      <c r="D30" s="111"/>
      <c r="E30" s="111"/>
      <c r="F30" s="111"/>
      <c r="G30" s="111"/>
      <c r="H30" s="111"/>
      <c r="I30" s="111"/>
      <c r="J30" s="111"/>
      <c r="K30" s="111"/>
      <c r="L30" s="111"/>
      <c r="M30" s="111"/>
      <c r="N30" s="111"/>
      <c r="O30" s="111"/>
      <c r="P30" s="111"/>
    </row>
    <row r="31" spans="1:17">
      <c r="B31" s="111"/>
      <c r="C31" s="111"/>
      <c r="D31" s="111"/>
      <c r="E31" s="111"/>
      <c r="F31" s="111"/>
      <c r="G31" s="111"/>
      <c r="H31" s="111"/>
      <c r="I31" s="111"/>
      <c r="J31" s="111"/>
      <c r="K31" s="111"/>
      <c r="L31" s="111"/>
      <c r="M31" s="111"/>
      <c r="N31" s="111"/>
      <c r="O31" s="111"/>
      <c r="P31" s="111"/>
    </row>
    <row r="32" spans="1:17">
      <c r="B32" s="111"/>
      <c r="C32" s="111"/>
      <c r="D32" s="111"/>
      <c r="E32" s="111"/>
      <c r="F32" s="111"/>
      <c r="G32" s="111"/>
      <c r="H32" s="111"/>
      <c r="I32" s="111"/>
      <c r="J32" s="111"/>
      <c r="K32" s="111"/>
      <c r="L32" s="111"/>
      <c r="M32" s="111"/>
      <c r="N32" s="111"/>
      <c r="O32" s="111"/>
      <c r="P32" s="111"/>
    </row>
    <row r="33" spans="1:16">
      <c r="B33" s="111"/>
      <c r="C33" s="111"/>
      <c r="D33" s="111"/>
      <c r="E33" s="111"/>
      <c r="F33" s="111"/>
      <c r="G33" s="111"/>
      <c r="H33" s="111"/>
      <c r="I33" s="111"/>
      <c r="J33" s="111"/>
      <c r="K33" s="111"/>
      <c r="L33" s="111"/>
      <c r="M33" s="111"/>
      <c r="N33" s="111"/>
      <c r="O33" s="111"/>
      <c r="P33" s="111"/>
    </row>
    <row r="34" spans="1:16">
      <c r="B34" s="111"/>
      <c r="C34" s="111"/>
      <c r="D34" s="111"/>
      <c r="E34" s="111"/>
      <c r="F34" s="111"/>
      <c r="G34" s="111"/>
      <c r="H34" s="111"/>
      <c r="I34" s="111"/>
      <c r="J34" s="111"/>
      <c r="K34" s="111"/>
      <c r="L34" s="111"/>
      <c r="M34" s="111"/>
      <c r="N34" s="111"/>
      <c r="O34" s="111"/>
      <c r="P34" s="111"/>
    </row>
    <row r="35" spans="1:16">
      <c r="B35" s="111"/>
      <c r="C35" s="111"/>
      <c r="D35" s="111"/>
      <c r="E35" s="111"/>
      <c r="F35" s="111"/>
      <c r="G35" s="111"/>
      <c r="H35" s="111"/>
      <c r="I35" s="111"/>
      <c r="J35" s="111"/>
      <c r="K35" s="111"/>
      <c r="L35" s="111"/>
      <c r="M35" s="111"/>
      <c r="N35" s="111"/>
      <c r="O35" s="111"/>
      <c r="P35" s="111"/>
    </row>
    <row r="36" spans="1:16">
      <c r="B36" s="111"/>
      <c r="C36" s="111"/>
      <c r="D36" s="111"/>
      <c r="E36" s="111"/>
      <c r="F36" s="111"/>
      <c r="G36" s="111"/>
      <c r="H36" s="111"/>
      <c r="I36" s="111"/>
      <c r="J36" s="111"/>
      <c r="K36" s="111"/>
      <c r="L36" s="111"/>
      <c r="M36" s="111"/>
      <c r="N36" s="111"/>
      <c r="O36" s="111"/>
      <c r="P36" s="111"/>
    </row>
    <row r="37" spans="1:16">
      <c r="B37" s="111"/>
      <c r="C37" s="111"/>
      <c r="D37" s="111"/>
      <c r="E37" s="111"/>
      <c r="F37" s="111"/>
      <c r="G37" s="111"/>
      <c r="H37" s="111"/>
      <c r="I37" s="111"/>
      <c r="J37" s="111"/>
      <c r="K37" s="111"/>
      <c r="L37" s="111"/>
      <c r="M37" s="111"/>
      <c r="N37" s="111"/>
      <c r="O37" s="111"/>
      <c r="P37" s="111"/>
    </row>
    <row r="38" spans="1:16">
      <c r="B38" s="111"/>
      <c r="C38" s="111"/>
      <c r="D38" s="111"/>
      <c r="E38" s="111"/>
      <c r="F38" s="111"/>
      <c r="G38" s="111"/>
      <c r="H38" s="111"/>
      <c r="I38" s="111"/>
      <c r="J38" s="111"/>
      <c r="K38" s="111"/>
      <c r="L38" s="111"/>
      <c r="M38" s="111"/>
      <c r="N38" s="111"/>
      <c r="O38" s="111"/>
      <c r="P38" s="111"/>
    </row>
    <row r="39" spans="1:16">
      <c r="B39" s="111"/>
      <c r="C39" s="111"/>
      <c r="D39" s="111"/>
      <c r="E39" s="111"/>
      <c r="F39" s="111"/>
      <c r="G39" s="111"/>
      <c r="H39" s="111"/>
      <c r="I39" s="111"/>
      <c r="J39" s="111"/>
      <c r="K39" s="111"/>
      <c r="L39" s="111"/>
      <c r="M39" s="111"/>
      <c r="N39" s="111"/>
      <c r="O39" s="111"/>
      <c r="P39" s="111"/>
    </row>
    <row r="40" spans="1:16">
      <c r="B40" s="111"/>
      <c r="C40" s="111"/>
      <c r="D40" s="111"/>
      <c r="E40" s="111"/>
      <c r="F40" s="111"/>
      <c r="G40" s="111"/>
      <c r="H40" s="111"/>
      <c r="I40" s="111"/>
      <c r="J40" s="111"/>
      <c r="K40" s="111"/>
      <c r="L40" s="111"/>
      <c r="M40" s="111"/>
      <c r="N40" s="111"/>
      <c r="O40" s="111"/>
      <c r="P40" s="111"/>
    </row>
    <row r="41" spans="1:16">
      <c r="B41" s="111"/>
      <c r="C41" s="111"/>
      <c r="D41" s="111"/>
      <c r="E41" s="111"/>
      <c r="F41" s="111"/>
      <c r="G41" s="111"/>
      <c r="H41" s="111"/>
      <c r="I41" s="111"/>
      <c r="J41" s="111"/>
      <c r="K41" s="111"/>
      <c r="L41" s="111"/>
      <c r="M41" s="111"/>
      <c r="N41" s="111"/>
      <c r="O41" s="111"/>
      <c r="P41" s="111"/>
    </row>
    <row r="42" spans="1:16" ht="14">
      <c r="A42" s="291"/>
      <c r="B42" s="777"/>
      <c r="C42" s="466"/>
      <c r="D42" s="466"/>
      <c r="E42" s="466"/>
      <c r="F42" s="466"/>
      <c r="G42" s="466"/>
      <c r="H42" s="466"/>
      <c r="I42" s="466"/>
      <c r="J42" s="466"/>
      <c r="K42" s="466"/>
      <c r="L42" s="466"/>
      <c r="M42" s="466"/>
      <c r="N42" s="466"/>
      <c r="O42" s="466"/>
      <c r="P42" s="466"/>
    </row>
    <row r="43" spans="1:16">
      <c r="A43" s="6"/>
      <c r="B43" s="466"/>
      <c r="C43" s="466"/>
      <c r="D43" s="466"/>
      <c r="E43" s="466"/>
      <c r="F43" s="466"/>
      <c r="G43" s="466"/>
      <c r="H43" s="466"/>
      <c r="I43" s="466"/>
      <c r="J43" s="466"/>
      <c r="K43" s="466"/>
      <c r="L43" s="466"/>
      <c r="M43" s="466"/>
      <c r="N43" s="466"/>
      <c r="O43" s="466"/>
      <c r="P43" s="466"/>
    </row>
    <row r="44" spans="1:16">
      <c r="A44" s="6"/>
      <c r="B44" s="466"/>
      <c r="C44" s="466"/>
      <c r="D44" s="466"/>
      <c r="E44" s="466"/>
      <c r="F44" s="466"/>
      <c r="G44" s="466"/>
      <c r="H44" s="466"/>
      <c r="I44" s="466"/>
      <c r="J44" s="466"/>
      <c r="K44" s="466"/>
      <c r="L44" s="466"/>
      <c r="M44" s="466"/>
      <c r="N44" s="466"/>
      <c r="O44" s="466"/>
      <c r="P44" s="466"/>
    </row>
    <row r="45" spans="1:16">
      <c r="A45" s="6"/>
      <c r="B45" s="466"/>
      <c r="C45" s="466"/>
      <c r="D45" s="466"/>
      <c r="E45" s="466"/>
      <c r="F45" s="466"/>
      <c r="G45" s="466"/>
      <c r="H45" s="466"/>
      <c r="I45" s="466"/>
      <c r="J45" s="466"/>
      <c r="K45" s="466"/>
      <c r="L45" s="466"/>
      <c r="M45" s="466"/>
      <c r="N45" s="466"/>
      <c r="O45" s="466"/>
      <c r="P45" s="466"/>
    </row>
    <row r="46" spans="1:16">
      <c r="A46" s="6"/>
      <c r="B46" s="466"/>
      <c r="C46" s="466"/>
      <c r="D46" s="466"/>
      <c r="E46" s="466"/>
      <c r="F46" s="466"/>
      <c r="G46" s="466"/>
      <c r="H46" s="466"/>
      <c r="I46" s="466"/>
      <c r="J46" s="466"/>
      <c r="K46" s="466"/>
      <c r="L46" s="466"/>
      <c r="M46" s="466"/>
      <c r="N46" s="466"/>
      <c r="O46" s="466"/>
      <c r="P46" s="466"/>
    </row>
    <row r="47" spans="1:16">
      <c r="A47" s="6"/>
      <c r="B47" s="466"/>
      <c r="C47" s="466"/>
      <c r="D47" s="466"/>
      <c r="E47" s="466"/>
      <c r="F47" s="466"/>
      <c r="G47" s="466"/>
      <c r="H47" s="466"/>
      <c r="I47" s="466"/>
      <c r="J47" s="466"/>
      <c r="K47" s="466"/>
      <c r="L47" s="466"/>
      <c r="M47" s="466"/>
      <c r="N47" s="466"/>
      <c r="O47" s="466"/>
      <c r="P47" s="466"/>
    </row>
    <row r="48" spans="1:16">
      <c r="A48" s="6"/>
      <c r="B48" s="466"/>
      <c r="C48" s="466"/>
      <c r="D48" s="466"/>
      <c r="E48" s="466"/>
      <c r="F48" s="466"/>
      <c r="G48" s="466"/>
      <c r="H48" s="466"/>
      <c r="I48" s="466"/>
      <c r="J48" s="466"/>
      <c r="K48" s="466"/>
      <c r="L48" s="466"/>
      <c r="M48" s="466"/>
      <c r="N48" s="466"/>
      <c r="O48" s="466"/>
      <c r="P48" s="466"/>
    </row>
    <row r="49" spans="1:16">
      <c r="A49" s="6"/>
      <c r="B49" s="466"/>
      <c r="C49" s="466"/>
      <c r="D49" s="466"/>
      <c r="E49" s="466"/>
      <c r="F49" s="466"/>
      <c r="G49" s="466"/>
      <c r="H49" s="466"/>
      <c r="I49" s="466"/>
      <c r="J49" s="466"/>
      <c r="K49" s="466"/>
      <c r="L49" s="466"/>
      <c r="M49" s="466"/>
      <c r="N49" s="466"/>
      <c r="O49" s="466"/>
      <c r="P49" s="466"/>
    </row>
    <row r="50" spans="1:16">
      <c r="A50" s="6"/>
      <c r="B50" s="466"/>
      <c r="C50" s="466"/>
      <c r="D50" s="466"/>
      <c r="E50" s="466"/>
      <c r="F50" s="466"/>
      <c r="G50" s="466"/>
      <c r="H50" s="466"/>
      <c r="I50" s="466"/>
      <c r="J50" s="466"/>
      <c r="K50" s="466"/>
      <c r="L50" s="466"/>
      <c r="M50" s="466"/>
      <c r="N50" s="466"/>
      <c r="O50" s="466"/>
      <c r="P50" s="466"/>
    </row>
    <row r="51" spans="1:16">
      <c r="A51" s="6"/>
      <c r="B51" s="466"/>
      <c r="C51" s="466"/>
      <c r="D51" s="466"/>
      <c r="E51" s="466"/>
      <c r="F51" s="466"/>
      <c r="G51" s="466"/>
      <c r="H51" s="466"/>
      <c r="I51" s="466"/>
      <c r="J51" s="466"/>
      <c r="K51" s="466"/>
      <c r="L51" s="466"/>
      <c r="M51" s="466"/>
      <c r="N51" s="466"/>
      <c r="O51" s="466"/>
      <c r="P51" s="466"/>
    </row>
    <row r="52" spans="1:16">
      <c r="A52" s="6"/>
      <c r="B52" s="466"/>
      <c r="C52" s="466"/>
      <c r="D52" s="466"/>
      <c r="E52" s="466"/>
      <c r="F52" s="466"/>
      <c r="G52" s="466"/>
      <c r="H52" s="466"/>
      <c r="I52" s="466"/>
      <c r="J52" s="466"/>
      <c r="K52" s="466"/>
      <c r="L52" s="466"/>
      <c r="M52" s="466"/>
      <c r="N52" s="466"/>
      <c r="O52" s="466"/>
      <c r="P52" s="466"/>
    </row>
    <row r="53" spans="1:16">
      <c r="A53" s="6"/>
      <c r="B53" s="466"/>
      <c r="C53" s="466"/>
      <c r="D53" s="466"/>
      <c r="E53" s="466"/>
      <c r="F53" s="466"/>
      <c r="G53" s="466"/>
      <c r="H53" s="466"/>
      <c r="I53" s="466"/>
      <c r="J53" s="466"/>
      <c r="K53" s="466"/>
      <c r="L53" s="466"/>
      <c r="M53" s="466"/>
      <c r="N53" s="466"/>
      <c r="O53" s="466"/>
      <c r="P53" s="466"/>
    </row>
    <row r="54" spans="1:16">
      <c r="A54" s="6"/>
      <c r="B54" s="466"/>
      <c r="C54" s="466"/>
      <c r="D54" s="466"/>
      <c r="E54" s="466"/>
      <c r="F54" s="466"/>
      <c r="G54" s="466"/>
      <c r="H54" s="466"/>
      <c r="I54" s="466"/>
      <c r="J54" s="466"/>
      <c r="K54" s="466"/>
      <c r="L54" s="466"/>
      <c r="M54" s="466"/>
      <c r="N54" s="466"/>
      <c r="O54" s="466"/>
      <c r="P54" s="466"/>
    </row>
    <row r="55" spans="1:16">
      <c r="A55" s="6"/>
      <c r="B55" s="466"/>
      <c r="C55" s="466"/>
      <c r="D55" s="466"/>
      <c r="E55" s="466"/>
      <c r="F55" s="466"/>
      <c r="G55" s="466"/>
      <c r="H55" s="466"/>
      <c r="I55" s="466"/>
      <c r="J55" s="466"/>
      <c r="K55" s="466"/>
      <c r="L55" s="466"/>
      <c r="M55" s="466"/>
      <c r="N55" s="466"/>
      <c r="O55" s="466"/>
      <c r="P55" s="466"/>
    </row>
    <row r="56" spans="1:16">
      <c r="A56" s="6"/>
      <c r="B56" s="466"/>
      <c r="C56" s="466"/>
      <c r="D56" s="466"/>
      <c r="E56" s="466"/>
      <c r="F56" s="466"/>
      <c r="G56" s="466"/>
      <c r="H56" s="466"/>
      <c r="I56" s="466"/>
      <c r="J56" s="466"/>
      <c r="K56" s="466"/>
      <c r="L56" s="466"/>
      <c r="M56" s="466"/>
      <c r="N56" s="466"/>
      <c r="O56" s="466"/>
      <c r="P56" s="466"/>
    </row>
    <row r="57" spans="1:16">
      <c r="A57" s="6"/>
      <c r="B57" s="466"/>
      <c r="C57" s="466"/>
      <c r="D57" s="466"/>
      <c r="E57" s="466"/>
      <c r="F57" s="466"/>
      <c r="G57" s="466"/>
      <c r="H57" s="466"/>
      <c r="I57" s="466"/>
      <c r="J57" s="466"/>
      <c r="K57" s="466"/>
      <c r="L57" s="466"/>
      <c r="M57" s="466"/>
      <c r="N57" s="466"/>
      <c r="O57" s="466"/>
      <c r="P57" s="466"/>
    </row>
    <row r="58" spans="1:16">
      <c r="A58" s="6"/>
      <c r="B58" s="466"/>
      <c r="C58" s="466"/>
      <c r="D58" s="466"/>
      <c r="E58" s="466"/>
      <c r="F58" s="466"/>
      <c r="G58" s="466"/>
      <c r="H58" s="466"/>
      <c r="I58" s="466"/>
      <c r="J58" s="466"/>
      <c r="K58" s="466"/>
      <c r="L58" s="466"/>
      <c r="M58" s="466"/>
      <c r="N58" s="466"/>
      <c r="O58" s="466"/>
      <c r="P58" s="466"/>
    </row>
    <row r="59" spans="1:16">
      <c r="A59" s="6"/>
      <c r="B59" s="466"/>
      <c r="C59" s="466"/>
      <c r="D59" s="466"/>
      <c r="E59" s="466"/>
      <c r="F59" s="466"/>
      <c r="G59" s="466"/>
      <c r="H59" s="466"/>
      <c r="I59" s="466"/>
      <c r="J59" s="466"/>
      <c r="K59" s="466"/>
      <c r="L59" s="466"/>
      <c r="M59" s="466"/>
      <c r="N59" s="466"/>
      <c r="O59" s="466"/>
      <c r="P59" s="466"/>
    </row>
    <row r="60" spans="1:16">
      <c r="A60" s="6"/>
      <c r="B60" s="466"/>
      <c r="C60" s="466"/>
      <c r="D60" s="466"/>
      <c r="E60" s="466"/>
      <c r="F60" s="466"/>
      <c r="G60" s="466"/>
      <c r="H60" s="466"/>
      <c r="I60" s="466"/>
      <c r="J60" s="466"/>
      <c r="K60" s="466"/>
      <c r="L60" s="466"/>
      <c r="M60" s="466"/>
      <c r="N60" s="466"/>
      <c r="O60" s="466"/>
      <c r="P60" s="466"/>
    </row>
    <row r="61" spans="1:16">
      <c r="A61" s="6"/>
      <c r="B61" s="466"/>
      <c r="C61" s="466"/>
      <c r="D61" s="466"/>
      <c r="E61" s="466"/>
      <c r="F61" s="466"/>
      <c r="G61" s="466"/>
      <c r="H61" s="466"/>
      <c r="I61" s="466"/>
      <c r="J61" s="466"/>
      <c r="K61" s="466"/>
      <c r="L61" s="466"/>
      <c r="M61" s="466"/>
      <c r="N61" s="466"/>
      <c r="O61" s="466"/>
      <c r="P61" s="466"/>
    </row>
    <row r="62" spans="1:16">
      <c r="A62" s="6"/>
      <c r="B62" s="466"/>
      <c r="C62" s="466"/>
      <c r="D62" s="466"/>
      <c r="E62" s="466"/>
      <c r="F62" s="466"/>
      <c r="G62" s="466"/>
      <c r="H62" s="466"/>
      <c r="I62" s="466"/>
      <c r="J62" s="466"/>
      <c r="K62" s="466"/>
      <c r="L62" s="466"/>
      <c r="M62" s="466"/>
      <c r="N62" s="466"/>
      <c r="O62" s="466"/>
      <c r="P62" s="466"/>
    </row>
    <row r="63" spans="1:16">
      <c r="A63" s="6"/>
      <c r="B63" s="466"/>
      <c r="C63" s="466"/>
      <c r="D63" s="466"/>
      <c r="E63" s="466"/>
      <c r="F63" s="466"/>
      <c r="G63" s="466"/>
      <c r="H63" s="466"/>
      <c r="I63" s="466"/>
      <c r="J63" s="466"/>
      <c r="K63" s="466"/>
      <c r="L63" s="466"/>
      <c r="M63" s="466"/>
      <c r="N63" s="466"/>
      <c r="O63" s="466"/>
      <c r="P63" s="466"/>
    </row>
    <row r="64" spans="1:16">
      <c r="A64" s="6"/>
      <c r="B64" s="466"/>
      <c r="C64" s="466"/>
      <c r="D64" s="466"/>
      <c r="E64" s="466"/>
      <c r="F64" s="466"/>
      <c r="G64" s="466"/>
      <c r="H64" s="466"/>
      <c r="I64" s="466"/>
      <c r="J64" s="466"/>
      <c r="K64" s="466"/>
      <c r="L64" s="466"/>
      <c r="M64" s="466"/>
      <c r="N64" s="466"/>
      <c r="O64" s="466"/>
      <c r="P64" s="466"/>
    </row>
    <row r="65" spans="1:16">
      <c r="A65" s="6"/>
      <c r="B65" s="466"/>
      <c r="C65" s="466"/>
      <c r="D65" s="466"/>
      <c r="E65" s="466"/>
      <c r="F65" s="466"/>
      <c r="G65" s="466"/>
      <c r="H65" s="466"/>
      <c r="I65" s="466"/>
      <c r="J65" s="466"/>
      <c r="K65" s="466"/>
      <c r="L65" s="466"/>
      <c r="M65" s="466"/>
      <c r="N65" s="466"/>
      <c r="O65" s="466"/>
      <c r="P65" s="466"/>
    </row>
    <row r="66" spans="1:16">
      <c r="A66" s="6"/>
      <c r="B66" s="466"/>
      <c r="C66" s="466"/>
      <c r="D66" s="466"/>
      <c r="E66" s="466"/>
      <c r="F66" s="466"/>
      <c r="G66" s="466"/>
      <c r="H66" s="466"/>
      <c r="I66" s="466"/>
      <c r="J66" s="466"/>
      <c r="K66" s="466"/>
      <c r="L66" s="466"/>
      <c r="M66" s="466"/>
      <c r="N66" s="466"/>
      <c r="O66" s="466"/>
      <c r="P66" s="466"/>
    </row>
    <row r="67" spans="1:16">
      <c r="A67" s="6"/>
      <c r="B67" s="466"/>
      <c r="C67" s="466"/>
      <c r="D67" s="466"/>
      <c r="E67" s="466"/>
      <c r="F67" s="466"/>
      <c r="G67" s="466"/>
      <c r="H67" s="466"/>
      <c r="I67" s="466"/>
      <c r="J67" s="466"/>
      <c r="K67" s="466"/>
      <c r="L67" s="466"/>
      <c r="M67" s="466"/>
      <c r="N67" s="466"/>
      <c r="O67" s="466"/>
      <c r="P67" s="466"/>
    </row>
    <row r="68" spans="1:16">
      <c r="A68" s="6"/>
      <c r="B68" s="466"/>
      <c r="C68" s="466"/>
      <c r="D68" s="466"/>
      <c r="E68" s="466"/>
      <c r="F68" s="466"/>
      <c r="G68" s="466"/>
      <c r="H68" s="466"/>
      <c r="I68" s="466"/>
      <c r="J68" s="466"/>
      <c r="K68" s="466"/>
      <c r="L68" s="466"/>
      <c r="M68" s="466"/>
      <c r="N68" s="466"/>
      <c r="O68" s="466"/>
      <c r="P68" s="466"/>
    </row>
    <row r="69" spans="1:16">
      <c r="A69" s="6"/>
      <c r="B69" s="466"/>
      <c r="C69" s="466"/>
      <c r="D69" s="466"/>
      <c r="E69" s="466"/>
      <c r="F69" s="466"/>
      <c r="G69" s="466"/>
      <c r="H69" s="466"/>
      <c r="I69" s="466"/>
      <c r="J69" s="466"/>
      <c r="K69" s="466"/>
      <c r="L69" s="466"/>
      <c r="M69" s="466"/>
      <c r="N69" s="466"/>
      <c r="O69" s="466"/>
      <c r="P69" s="466"/>
    </row>
    <row r="70" spans="1:16">
      <c r="A70" s="6"/>
      <c r="B70" s="466"/>
      <c r="C70" s="466"/>
      <c r="D70" s="466"/>
      <c r="E70" s="466"/>
      <c r="F70" s="466"/>
      <c r="G70" s="466"/>
      <c r="H70" s="466"/>
      <c r="I70" s="466"/>
      <c r="J70" s="466"/>
      <c r="K70" s="466"/>
      <c r="L70" s="466"/>
      <c r="M70" s="466"/>
      <c r="N70" s="466"/>
      <c r="O70" s="466"/>
      <c r="P70" s="466"/>
    </row>
    <row r="71" spans="1:16">
      <c r="A71" s="6"/>
      <c r="B71" s="466"/>
      <c r="C71" s="466"/>
      <c r="D71" s="466"/>
      <c r="E71" s="466"/>
      <c r="F71" s="466"/>
      <c r="G71" s="466"/>
      <c r="H71" s="466"/>
      <c r="I71" s="466"/>
      <c r="J71" s="466"/>
      <c r="K71" s="466"/>
      <c r="L71" s="466"/>
      <c r="M71" s="466"/>
      <c r="N71" s="466"/>
      <c r="O71" s="466"/>
      <c r="P71" s="466"/>
    </row>
    <row r="72" spans="1:16">
      <c r="A72" s="6"/>
      <c r="B72" s="466"/>
      <c r="C72" s="466"/>
      <c r="D72" s="466"/>
      <c r="E72" s="466"/>
      <c r="F72" s="466"/>
      <c r="G72" s="466"/>
      <c r="H72" s="466"/>
      <c r="I72" s="466"/>
      <c r="J72" s="466"/>
      <c r="K72" s="466"/>
      <c r="L72" s="466"/>
      <c r="M72" s="466"/>
      <c r="N72" s="466"/>
      <c r="O72" s="466"/>
      <c r="P72" s="466"/>
    </row>
    <row r="73" spans="1:16">
      <c r="A73" s="6"/>
      <c r="B73" s="466"/>
      <c r="C73" s="466"/>
      <c r="D73" s="466"/>
      <c r="E73" s="466"/>
      <c r="F73" s="466"/>
      <c r="G73" s="466"/>
      <c r="H73" s="466"/>
      <c r="I73" s="466"/>
      <c r="J73" s="466"/>
      <c r="K73" s="466"/>
      <c r="L73" s="466"/>
      <c r="M73" s="466"/>
      <c r="N73" s="466"/>
      <c r="O73" s="466"/>
      <c r="P73" s="466"/>
    </row>
    <row r="74" spans="1:16" ht="15" customHeight="1">
      <c r="A74" s="6"/>
      <c r="B74" s="466"/>
      <c r="C74" s="466"/>
      <c r="D74" s="466"/>
      <c r="E74" s="466"/>
      <c r="F74" s="466"/>
      <c r="G74" s="466"/>
      <c r="H74" s="466"/>
      <c r="I74" s="466"/>
      <c r="J74" s="466"/>
      <c r="K74" s="466"/>
      <c r="L74" s="466"/>
      <c r="M74" s="466"/>
      <c r="N74" s="466"/>
      <c r="O74" s="466"/>
      <c r="P74" s="466"/>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dimension ref="A1:U74"/>
  <sheetViews>
    <sheetView zoomScaleNormal="100" workbookViewId="0">
      <pane ySplit="4" topLeftCell="A5" activePane="bottomLeft" state="frozen"/>
      <selection activeCell="E23" sqref="E23"/>
      <selection pane="bottomLeft"/>
    </sheetView>
  </sheetViews>
  <sheetFormatPr defaultColWidth="9.1796875" defaultRowHeight="12.5"/>
  <cols>
    <col min="1" max="1" width="41.453125" style="6" customWidth="1"/>
    <col min="2" max="2" width="36.54296875" style="6" customWidth="1"/>
    <col min="3" max="3" width="15.453125" style="6" customWidth="1"/>
    <col min="4" max="4" width="12.54296875" style="6" customWidth="1"/>
    <col min="5" max="5" width="13.54296875" style="6" customWidth="1"/>
    <col min="6" max="6" width="14.54296875" style="6" customWidth="1"/>
    <col min="7" max="7" width="16.453125" style="6" customWidth="1"/>
    <col min="8" max="8" width="14.7265625" style="6" customWidth="1"/>
    <col min="9" max="9" width="22.26953125" style="6" customWidth="1"/>
    <col min="10" max="10" width="21.54296875" style="6" customWidth="1"/>
    <col min="11" max="11" width="15.54296875" style="6" customWidth="1"/>
    <col min="12" max="16384" width="9.1796875" style="6"/>
  </cols>
  <sheetData>
    <row r="1" spans="1:21" ht="18">
      <c r="A1" s="931" t="s">
        <v>618</v>
      </c>
      <c r="B1" s="477"/>
      <c r="I1" s="9"/>
      <c r="M1" s="111"/>
      <c r="N1" s="111"/>
      <c r="O1" s="111"/>
      <c r="P1" s="967"/>
      <c r="Q1" s="111"/>
      <c r="R1" s="967"/>
      <c r="S1" s="111"/>
      <c r="T1" s="111"/>
      <c r="U1" s="111"/>
    </row>
    <row r="2" spans="1:21" ht="18.649999999999999" customHeight="1">
      <c r="A2" s="884" t="s">
        <v>376</v>
      </c>
      <c r="B2" s="477"/>
      <c r="I2" s="9"/>
      <c r="M2" s="968"/>
      <c r="N2" s="968"/>
      <c r="O2" s="967"/>
      <c r="P2" s="111"/>
      <c r="Q2" s="967"/>
      <c r="R2" s="111"/>
      <c r="S2" s="111"/>
      <c r="T2" s="111"/>
      <c r="U2" s="111"/>
    </row>
    <row r="3" spans="1:21" ht="18.649999999999999" customHeight="1" thickBot="1">
      <c r="A3" s="578" t="s">
        <v>307</v>
      </c>
      <c r="B3" s="477"/>
      <c r="I3" s="9"/>
      <c r="M3" s="968"/>
      <c r="N3" s="969"/>
      <c r="O3" s="111"/>
      <c r="P3" s="968"/>
      <c r="Q3" s="111"/>
      <c r="R3" s="968"/>
      <c r="S3" s="968"/>
      <c r="T3" s="968"/>
      <c r="U3" s="968"/>
    </row>
    <row r="4" spans="1:21" ht="77.5">
      <c r="A4" s="903" t="s">
        <v>271</v>
      </c>
      <c r="B4" s="903" t="s">
        <v>272</v>
      </c>
      <c r="C4" s="904" t="s">
        <v>485</v>
      </c>
      <c r="D4" s="904" t="s">
        <v>486</v>
      </c>
      <c r="E4" s="904" t="s">
        <v>487</v>
      </c>
      <c r="F4" s="904" t="s">
        <v>488</v>
      </c>
      <c r="G4" s="904" t="s">
        <v>489</v>
      </c>
      <c r="H4" s="905" t="s">
        <v>304</v>
      </c>
      <c r="I4" s="906" t="s">
        <v>483</v>
      </c>
      <c r="J4" s="906" t="s">
        <v>484</v>
      </c>
      <c r="K4" s="907" t="s">
        <v>455</v>
      </c>
      <c r="M4" s="969"/>
      <c r="N4" s="970"/>
      <c r="O4" s="968"/>
      <c r="P4" s="969"/>
      <c r="Q4" s="968"/>
      <c r="R4" s="969"/>
      <c r="S4" s="968"/>
      <c r="T4" s="969"/>
      <c r="U4" s="968"/>
    </row>
    <row r="5" spans="1:21" ht="15.5">
      <c r="A5" s="17" t="s">
        <v>305</v>
      </c>
      <c r="B5" s="1001" t="s">
        <v>305</v>
      </c>
      <c r="C5" s="141">
        <v>1</v>
      </c>
      <c r="D5" s="141">
        <v>13</v>
      </c>
      <c r="E5" s="141">
        <v>1</v>
      </c>
      <c r="F5" s="141">
        <v>1</v>
      </c>
      <c r="G5" s="141">
        <v>3</v>
      </c>
      <c r="H5" s="822">
        <v>6110</v>
      </c>
      <c r="I5" s="192">
        <f>100-Table_17_Ordering_Services[[#This Row],[Did this reduce the number of trips you made yesterday '[Note 27']              Yes]]</f>
        <v>54</v>
      </c>
      <c r="J5" s="192">
        <v>46</v>
      </c>
      <c r="K5" s="819">
        <v>940</v>
      </c>
      <c r="M5" s="969"/>
      <c r="N5" s="971"/>
      <c r="O5" s="970"/>
      <c r="P5" s="970"/>
      <c r="Q5" s="970"/>
      <c r="R5" s="970"/>
      <c r="S5" s="970"/>
      <c r="T5" s="970"/>
      <c r="U5" s="970"/>
    </row>
    <row r="6" spans="1:21" ht="15.5">
      <c r="A6" s="781" t="s">
        <v>265</v>
      </c>
      <c r="B6" s="782" t="s">
        <v>285</v>
      </c>
      <c r="C6" s="794">
        <v>1</v>
      </c>
      <c r="D6" s="794">
        <v>12</v>
      </c>
      <c r="E6" s="794">
        <v>1</v>
      </c>
      <c r="F6" s="794">
        <v>1</v>
      </c>
      <c r="G6" s="794">
        <v>4</v>
      </c>
      <c r="H6" s="823">
        <v>2620</v>
      </c>
      <c r="I6" s="1010">
        <f>100-Table_17_Ordering_Services[[#This Row],[Did this reduce the number of trips you made yesterday '[Note 27']              Yes]]</f>
        <v>49</v>
      </c>
      <c r="J6" s="1010">
        <v>51</v>
      </c>
      <c r="K6" s="820">
        <v>400</v>
      </c>
      <c r="M6" s="969"/>
      <c r="N6" s="970"/>
      <c r="O6" s="970"/>
      <c r="P6" s="970"/>
      <c r="Q6" s="970"/>
      <c r="R6" s="970"/>
      <c r="S6" s="970"/>
      <c r="T6" s="970"/>
      <c r="U6" s="970"/>
    </row>
    <row r="7" spans="1:21" ht="15.5">
      <c r="A7" s="472" t="s">
        <v>265</v>
      </c>
      <c r="B7" s="476" t="s">
        <v>286</v>
      </c>
      <c r="C7" s="141">
        <v>1</v>
      </c>
      <c r="D7" s="141">
        <v>13</v>
      </c>
      <c r="E7" s="141">
        <v>1</v>
      </c>
      <c r="F7" s="141">
        <v>1</v>
      </c>
      <c r="G7" s="141">
        <v>2</v>
      </c>
      <c r="H7" s="822">
        <v>3460</v>
      </c>
      <c r="I7" s="695">
        <f>100-Table_17_Ordering_Services[[#This Row],[Did this reduce the number of trips you made yesterday '[Note 27']              Yes]]</f>
        <v>59</v>
      </c>
      <c r="J7" s="695">
        <v>41</v>
      </c>
      <c r="K7" s="819">
        <v>530</v>
      </c>
      <c r="M7" s="969"/>
      <c r="N7" s="970"/>
      <c r="O7" s="970"/>
      <c r="P7" s="970"/>
      <c r="Q7" s="970"/>
      <c r="R7" s="970"/>
      <c r="S7" s="970"/>
      <c r="T7" s="970"/>
      <c r="U7" s="970"/>
    </row>
    <row r="8" spans="1:21" ht="15.5">
      <c r="A8" s="472" t="s">
        <v>265</v>
      </c>
      <c r="B8" s="476" t="s">
        <v>317</v>
      </c>
      <c r="C8" s="140" t="s">
        <v>313</v>
      </c>
      <c r="D8" s="140" t="s">
        <v>313</v>
      </c>
      <c r="E8" s="140" t="s">
        <v>313</v>
      </c>
      <c r="F8" s="140" t="s">
        <v>313</v>
      </c>
      <c r="G8" s="140" t="s">
        <v>313</v>
      </c>
      <c r="H8" s="822">
        <v>20</v>
      </c>
      <c r="I8" s="140" t="s">
        <v>313</v>
      </c>
      <c r="J8" s="140" t="s">
        <v>313</v>
      </c>
      <c r="K8" s="819">
        <v>10</v>
      </c>
      <c r="M8" s="969"/>
      <c r="N8" s="970"/>
      <c r="O8" s="970"/>
      <c r="P8" s="970"/>
      <c r="Q8" s="970"/>
      <c r="R8" s="970"/>
      <c r="S8" s="970"/>
      <c r="T8" s="970"/>
      <c r="U8" s="970"/>
    </row>
    <row r="9" spans="1:21" ht="15.65" customHeight="1">
      <c r="A9" s="780" t="s">
        <v>265</v>
      </c>
      <c r="B9" s="783" t="s">
        <v>219</v>
      </c>
      <c r="C9" s="786" t="s">
        <v>313</v>
      </c>
      <c r="D9" s="786" t="s">
        <v>313</v>
      </c>
      <c r="E9" s="786" t="s">
        <v>313</v>
      </c>
      <c r="F9" s="786" t="s">
        <v>313</v>
      </c>
      <c r="G9" s="786" t="s">
        <v>313</v>
      </c>
      <c r="H9" s="824">
        <v>0</v>
      </c>
      <c r="I9" s="786" t="s">
        <v>313</v>
      </c>
      <c r="J9" s="786" t="s">
        <v>313</v>
      </c>
      <c r="K9" s="821">
        <v>0</v>
      </c>
      <c r="M9" s="969"/>
      <c r="N9" s="970"/>
      <c r="O9" s="970"/>
      <c r="P9" s="970"/>
      <c r="Q9" s="970"/>
      <c r="R9" s="970"/>
      <c r="S9" s="970"/>
      <c r="T9" s="970"/>
      <c r="U9" s="970"/>
    </row>
    <row r="10" spans="1:21" ht="15.5">
      <c r="A10" s="472" t="s">
        <v>266</v>
      </c>
      <c r="B10" s="476" t="s">
        <v>189</v>
      </c>
      <c r="C10" s="140">
        <v>0</v>
      </c>
      <c r="D10" s="140">
        <v>14</v>
      </c>
      <c r="E10" s="140">
        <v>5</v>
      </c>
      <c r="F10" s="140">
        <v>0</v>
      </c>
      <c r="G10" s="140">
        <v>6</v>
      </c>
      <c r="H10" s="822">
        <v>110</v>
      </c>
      <c r="I10" s="140" t="s">
        <v>313</v>
      </c>
      <c r="J10" s="140" t="s">
        <v>313</v>
      </c>
      <c r="K10" s="819">
        <v>10</v>
      </c>
      <c r="M10" s="969"/>
      <c r="N10" s="970"/>
      <c r="O10" s="970"/>
      <c r="P10" s="970"/>
      <c r="Q10" s="970"/>
      <c r="R10" s="970"/>
      <c r="S10" s="970"/>
      <c r="T10" s="970"/>
      <c r="U10" s="970"/>
    </row>
    <row r="11" spans="1:21" ht="15.5">
      <c r="A11" s="472" t="s">
        <v>266</v>
      </c>
      <c r="B11" s="476" t="s">
        <v>190</v>
      </c>
      <c r="C11" s="141">
        <v>1</v>
      </c>
      <c r="D11" s="141">
        <v>12</v>
      </c>
      <c r="E11" s="141">
        <v>1</v>
      </c>
      <c r="F11" s="141">
        <v>2</v>
      </c>
      <c r="G11" s="141">
        <v>6</v>
      </c>
      <c r="H11" s="822">
        <v>460</v>
      </c>
      <c r="I11" s="140">
        <f>100-Table_17_Ordering_Services[[#This Row],[Did this reduce the number of trips you made yesterday '[Note 27']              Yes]]</f>
        <v>56</v>
      </c>
      <c r="J11" s="140">
        <v>44</v>
      </c>
      <c r="K11" s="819">
        <v>90</v>
      </c>
      <c r="M11" s="969"/>
      <c r="N11" s="970"/>
      <c r="O11" s="970"/>
      <c r="P11" s="970"/>
      <c r="Q11" s="970"/>
      <c r="R11" s="970"/>
      <c r="S11" s="970"/>
      <c r="T11" s="970"/>
      <c r="U11" s="970"/>
    </row>
    <row r="12" spans="1:21" ht="15.5">
      <c r="A12" s="472" t="s">
        <v>266</v>
      </c>
      <c r="B12" s="476" t="s">
        <v>191</v>
      </c>
      <c r="C12" s="140">
        <v>2</v>
      </c>
      <c r="D12" s="140">
        <v>16</v>
      </c>
      <c r="E12" s="140">
        <v>1</v>
      </c>
      <c r="F12" s="140">
        <v>1</v>
      </c>
      <c r="G12" s="140">
        <v>4</v>
      </c>
      <c r="H12" s="822">
        <v>690</v>
      </c>
      <c r="I12" s="140">
        <f>100-Table_17_Ordering_Services[[#This Row],[Did this reduce the number of trips you made yesterday '[Note 27']              Yes]]</f>
        <v>53</v>
      </c>
      <c r="J12" s="140">
        <v>47</v>
      </c>
      <c r="K12" s="819">
        <v>150</v>
      </c>
      <c r="M12" s="969"/>
      <c r="N12" s="970"/>
      <c r="O12" s="970"/>
      <c r="P12" s="970"/>
      <c r="Q12" s="970"/>
      <c r="R12" s="970"/>
      <c r="S12" s="970"/>
      <c r="T12" s="970"/>
      <c r="U12" s="970"/>
    </row>
    <row r="13" spans="1:21" ht="16" customHeight="1">
      <c r="A13" s="472" t="s">
        <v>266</v>
      </c>
      <c r="B13" s="476" t="s">
        <v>192</v>
      </c>
      <c r="C13" s="140">
        <v>3</v>
      </c>
      <c r="D13" s="140">
        <v>15</v>
      </c>
      <c r="E13" s="140">
        <v>1</v>
      </c>
      <c r="F13" s="140">
        <v>0</v>
      </c>
      <c r="G13" s="140">
        <v>3</v>
      </c>
      <c r="H13" s="822">
        <v>800</v>
      </c>
      <c r="I13" s="140">
        <f>100-Table_17_Ordering_Services[[#This Row],[Did this reduce the number of trips you made yesterday '[Note 27']              Yes]]</f>
        <v>48</v>
      </c>
      <c r="J13" s="140">
        <v>52</v>
      </c>
      <c r="K13" s="819">
        <v>160</v>
      </c>
      <c r="M13" s="969"/>
      <c r="N13" s="970"/>
      <c r="O13" s="970"/>
      <c r="P13" s="970"/>
      <c r="Q13" s="970"/>
      <c r="R13" s="970"/>
      <c r="S13" s="970"/>
      <c r="T13" s="970"/>
      <c r="U13" s="970"/>
    </row>
    <row r="14" spans="1:21" ht="15.5">
      <c r="A14" s="472" t="s">
        <v>266</v>
      </c>
      <c r="B14" s="476" t="s">
        <v>193</v>
      </c>
      <c r="C14" s="141">
        <v>1</v>
      </c>
      <c r="D14" s="141">
        <v>14</v>
      </c>
      <c r="E14" s="141">
        <v>1</v>
      </c>
      <c r="F14" s="141">
        <v>1</v>
      </c>
      <c r="G14" s="141">
        <v>2</v>
      </c>
      <c r="H14" s="822">
        <v>1130</v>
      </c>
      <c r="I14" s="140">
        <f>100-Table_17_Ordering_Services[[#This Row],[Did this reduce the number of trips you made yesterday '[Note 27']              Yes]]</f>
        <v>51</v>
      </c>
      <c r="J14" s="140">
        <v>49</v>
      </c>
      <c r="K14" s="819">
        <v>190</v>
      </c>
      <c r="M14" s="969"/>
      <c r="N14" s="970"/>
      <c r="O14" s="970"/>
      <c r="P14" s="970"/>
      <c r="Q14" s="970"/>
      <c r="R14" s="970"/>
      <c r="S14" s="970"/>
      <c r="T14" s="970"/>
      <c r="U14" s="970"/>
    </row>
    <row r="15" spans="1:21" ht="15.5">
      <c r="A15" s="472" t="s">
        <v>266</v>
      </c>
      <c r="B15" s="476" t="s">
        <v>194</v>
      </c>
      <c r="C15" s="141">
        <v>1</v>
      </c>
      <c r="D15" s="141">
        <v>11</v>
      </c>
      <c r="E15" s="141">
        <v>1</v>
      </c>
      <c r="F15" s="141">
        <v>0</v>
      </c>
      <c r="G15" s="141">
        <v>1</v>
      </c>
      <c r="H15" s="822">
        <v>1480</v>
      </c>
      <c r="I15" s="288">
        <f>100-Table_17_Ordering_Services[[#This Row],[Did this reduce the number of trips you made yesterday '[Note 27']              Yes]]</f>
        <v>53</v>
      </c>
      <c r="J15" s="18">
        <v>47</v>
      </c>
      <c r="K15" s="819">
        <v>200</v>
      </c>
      <c r="M15" s="969"/>
      <c r="N15" s="970"/>
      <c r="O15" s="970"/>
      <c r="P15" s="970"/>
      <c r="Q15" s="970"/>
      <c r="R15" s="970"/>
      <c r="S15" s="970"/>
      <c r="T15" s="970"/>
      <c r="U15" s="970"/>
    </row>
    <row r="16" spans="1:21" ht="15.5">
      <c r="A16" s="472" t="s">
        <v>266</v>
      </c>
      <c r="B16" s="476" t="s">
        <v>195</v>
      </c>
      <c r="C16" s="140">
        <v>2</v>
      </c>
      <c r="D16" s="140">
        <v>8</v>
      </c>
      <c r="E16" s="140">
        <v>1</v>
      </c>
      <c r="F16" s="140">
        <v>0</v>
      </c>
      <c r="G16" s="140">
        <v>1</v>
      </c>
      <c r="H16" s="822">
        <v>1110</v>
      </c>
      <c r="I16" s="140">
        <f>100-Table_17_Ordering_Services[[#This Row],[Did this reduce the number of trips you made yesterday '[Note 27']              Yes]]</f>
        <v>56</v>
      </c>
      <c r="J16" s="140">
        <v>44</v>
      </c>
      <c r="K16" s="819">
        <v>120</v>
      </c>
      <c r="M16" s="969"/>
      <c r="N16" s="970"/>
      <c r="O16" s="970"/>
      <c r="P16" s="970"/>
      <c r="Q16" s="970"/>
      <c r="R16" s="970"/>
      <c r="S16" s="970"/>
      <c r="T16" s="970"/>
      <c r="U16" s="970"/>
    </row>
    <row r="17" spans="1:21" ht="15.5">
      <c r="A17" s="472" t="s">
        <v>266</v>
      </c>
      <c r="B17" s="476" t="s">
        <v>196</v>
      </c>
      <c r="C17" s="140">
        <v>1</v>
      </c>
      <c r="D17" s="140">
        <v>3</v>
      </c>
      <c r="E17" s="140">
        <v>0</v>
      </c>
      <c r="F17" s="140">
        <v>0</v>
      </c>
      <c r="G17" s="140">
        <v>1</v>
      </c>
      <c r="H17" s="822">
        <v>330</v>
      </c>
      <c r="I17" s="140"/>
      <c r="J17" s="140"/>
      <c r="K17" s="819">
        <v>20</v>
      </c>
      <c r="M17" s="969"/>
      <c r="N17" s="970"/>
      <c r="O17" s="970"/>
      <c r="P17" s="970"/>
      <c r="Q17" s="970"/>
      <c r="R17" s="970"/>
      <c r="S17" s="970"/>
      <c r="T17" s="970"/>
      <c r="U17" s="970"/>
    </row>
    <row r="18" spans="1:21" ht="15.5">
      <c r="A18" s="781" t="s">
        <v>341</v>
      </c>
      <c r="B18" s="782" t="s">
        <v>318</v>
      </c>
      <c r="C18" s="785">
        <v>1</v>
      </c>
      <c r="D18" s="785">
        <v>12</v>
      </c>
      <c r="E18" s="785">
        <v>1</v>
      </c>
      <c r="F18" s="785">
        <v>1</v>
      </c>
      <c r="G18" s="785">
        <v>3</v>
      </c>
      <c r="H18" s="823">
        <v>4440</v>
      </c>
      <c r="I18" s="785">
        <f>100-Table_17_Ordering_Services[[#This Row],[Did this reduce the number of trips you made yesterday '[Note 27']              Yes]]</f>
        <v>55</v>
      </c>
      <c r="J18" s="785">
        <v>45</v>
      </c>
      <c r="K18" s="820">
        <v>640</v>
      </c>
      <c r="M18" s="969"/>
      <c r="N18" s="970"/>
      <c r="O18" s="970"/>
      <c r="P18" s="970"/>
      <c r="Q18" s="970"/>
      <c r="R18" s="970"/>
      <c r="S18" s="970"/>
      <c r="T18" s="970"/>
      <c r="U18" s="970"/>
    </row>
    <row r="19" spans="1:21" ht="15.5">
      <c r="A19" s="472" t="s">
        <v>341</v>
      </c>
      <c r="B19" s="476" t="s">
        <v>319</v>
      </c>
      <c r="C19" s="140">
        <v>1</v>
      </c>
      <c r="D19" s="140">
        <v>16</v>
      </c>
      <c r="E19" s="140">
        <v>1</v>
      </c>
      <c r="F19" s="140">
        <v>0</v>
      </c>
      <c r="G19" s="140">
        <v>3</v>
      </c>
      <c r="H19" s="822">
        <v>1230</v>
      </c>
      <c r="I19" s="140">
        <f>100-Table_17_Ordering_Services[[#This Row],[Did this reduce the number of trips you made yesterday '[Note 27']              Yes]]</f>
        <v>45</v>
      </c>
      <c r="J19" s="140">
        <v>55</v>
      </c>
      <c r="K19" s="819">
        <v>230</v>
      </c>
      <c r="M19" s="969"/>
      <c r="N19" s="970"/>
      <c r="O19" s="970"/>
      <c r="P19" s="970"/>
      <c r="Q19" s="970"/>
      <c r="R19" s="970"/>
      <c r="S19" s="970"/>
      <c r="T19" s="970"/>
      <c r="U19" s="970"/>
    </row>
    <row r="20" spans="1:21" ht="15.5">
      <c r="A20" s="780" t="s">
        <v>341</v>
      </c>
      <c r="B20" s="783" t="s">
        <v>320</v>
      </c>
      <c r="C20" s="786">
        <v>1</v>
      </c>
      <c r="D20" s="786">
        <v>12</v>
      </c>
      <c r="E20" s="786">
        <v>3</v>
      </c>
      <c r="F20" s="786">
        <v>0</v>
      </c>
      <c r="G20" s="786">
        <v>0</v>
      </c>
      <c r="H20" s="824">
        <v>50</v>
      </c>
      <c r="I20" s="786" t="s">
        <v>313</v>
      </c>
      <c r="J20" s="786" t="s">
        <v>313</v>
      </c>
      <c r="K20" s="821">
        <v>10</v>
      </c>
      <c r="M20" s="969"/>
      <c r="N20" s="970"/>
      <c r="O20" s="970"/>
      <c r="P20" s="970"/>
      <c r="Q20" s="970"/>
      <c r="R20" s="970"/>
      <c r="S20" s="970"/>
      <c r="T20" s="970"/>
      <c r="U20" s="970"/>
    </row>
    <row r="21" spans="1:21" ht="15.5">
      <c r="A21" s="472" t="s">
        <v>341</v>
      </c>
      <c r="B21" s="476" t="s">
        <v>322</v>
      </c>
      <c r="C21" s="140" t="s">
        <v>313</v>
      </c>
      <c r="D21" s="140" t="s">
        <v>313</v>
      </c>
      <c r="E21" s="140" t="s">
        <v>313</v>
      </c>
      <c r="F21" s="140" t="s">
        <v>313</v>
      </c>
      <c r="G21" s="140" t="s">
        <v>313</v>
      </c>
      <c r="H21" s="823">
        <v>30</v>
      </c>
      <c r="I21" s="785" t="s">
        <v>313</v>
      </c>
      <c r="J21" s="1008" t="s">
        <v>313</v>
      </c>
      <c r="K21" s="998">
        <v>0</v>
      </c>
      <c r="M21" s="969"/>
      <c r="N21" s="970"/>
      <c r="O21" s="970"/>
      <c r="P21" s="970"/>
      <c r="Q21" s="970"/>
      <c r="R21" s="970"/>
      <c r="S21" s="970"/>
      <c r="T21" s="970"/>
      <c r="U21" s="970"/>
    </row>
    <row r="22" spans="1:21" ht="15.5">
      <c r="A22" s="472" t="s">
        <v>341</v>
      </c>
      <c r="B22" s="476" t="s">
        <v>321</v>
      </c>
      <c r="C22" s="140">
        <v>4</v>
      </c>
      <c r="D22" s="140">
        <v>16</v>
      </c>
      <c r="E22" s="140">
        <v>0</v>
      </c>
      <c r="F22" s="140">
        <v>0</v>
      </c>
      <c r="G22" s="140">
        <v>2</v>
      </c>
      <c r="H22" s="822">
        <v>230</v>
      </c>
      <c r="I22" s="140" t="s">
        <v>313</v>
      </c>
      <c r="J22" s="978" t="s">
        <v>313</v>
      </c>
      <c r="K22" s="976">
        <v>50</v>
      </c>
      <c r="M22" s="969"/>
    </row>
    <row r="23" spans="1:21" ht="17.5" customHeight="1">
      <c r="A23" s="472" t="s">
        <v>341</v>
      </c>
      <c r="B23" s="476" t="s">
        <v>323</v>
      </c>
      <c r="C23" s="140">
        <v>1</v>
      </c>
      <c r="D23" s="140">
        <v>8</v>
      </c>
      <c r="E23" s="140">
        <v>0</v>
      </c>
      <c r="F23" s="140">
        <v>3</v>
      </c>
      <c r="G23" s="140">
        <v>3</v>
      </c>
      <c r="H23" s="822">
        <v>70</v>
      </c>
      <c r="I23" s="140" t="s">
        <v>313</v>
      </c>
      <c r="J23" s="978" t="s">
        <v>313</v>
      </c>
      <c r="K23" s="976">
        <v>10</v>
      </c>
      <c r="M23" s="969"/>
      <c r="N23" s="970"/>
      <c r="O23" s="970"/>
      <c r="P23" s="970"/>
      <c r="Q23" s="970"/>
      <c r="R23" s="970"/>
      <c r="S23" s="970"/>
      <c r="T23" s="970"/>
      <c r="U23" s="970"/>
    </row>
    <row r="24" spans="1:21" ht="15.5">
      <c r="A24" s="780" t="s">
        <v>341</v>
      </c>
      <c r="B24" s="783" t="s">
        <v>352</v>
      </c>
      <c r="C24" s="786">
        <v>0</v>
      </c>
      <c r="D24" s="786">
        <v>18</v>
      </c>
      <c r="E24" s="786">
        <v>0</v>
      </c>
      <c r="F24" s="786">
        <v>2</v>
      </c>
      <c r="G24" s="786">
        <v>11</v>
      </c>
      <c r="H24" s="824">
        <v>60</v>
      </c>
      <c r="I24" s="786" t="s">
        <v>313</v>
      </c>
      <c r="J24" s="1009" t="s">
        <v>313</v>
      </c>
      <c r="K24" s="1007">
        <v>10</v>
      </c>
      <c r="M24" s="969"/>
    </row>
    <row r="25" spans="1:21" ht="15.5">
      <c r="A25" s="472" t="s">
        <v>342</v>
      </c>
      <c r="B25" s="476" t="s">
        <v>324</v>
      </c>
      <c r="C25" s="140">
        <v>1</v>
      </c>
      <c r="D25" s="140">
        <v>13</v>
      </c>
      <c r="E25" s="140">
        <v>1</v>
      </c>
      <c r="F25" s="140">
        <v>1</v>
      </c>
      <c r="G25" s="140">
        <v>4</v>
      </c>
      <c r="H25" s="822">
        <v>3100</v>
      </c>
      <c r="I25" s="140">
        <f>100-Table_17_Ordering_Services[[#This Row],[Did this reduce the number of trips you made yesterday '[Note 27']              Yes]]</f>
        <v>55</v>
      </c>
      <c r="J25" s="978">
        <v>45</v>
      </c>
      <c r="K25" s="976">
        <v>520</v>
      </c>
      <c r="M25" s="969"/>
      <c r="N25" s="970"/>
      <c r="O25" s="970"/>
      <c r="P25" s="970"/>
      <c r="Q25" s="970"/>
      <c r="R25" s="970"/>
      <c r="S25" s="970"/>
      <c r="T25" s="970"/>
      <c r="U25" s="970"/>
    </row>
    <row r="26" spans="1:21" ht="15.5">
      <c r="A26" s="472" t="s">
        <v>342</v>
      </c>
      <c r="B26" s="476" t="s">
        <v>325</v>
      </c>
      <c r="C26" s="140">
        <v>1</v>
      </c>
      <c r="D26" s="140">
        <v>12</v>
      </c>
      <c r="E26" s="140">
        <v>0</v>
      </c>
      <c r="F26" s="140">
        <v>0</v>
      </c>
      <c r="G26" s="140">
        <v>1</v>
      </c>
      <c r="H26" s="822">
        <v>1440</v>
      </c>
      <c r="I26" s="140">
        <f>100-Table_17_Ordering_Services[[#This Row],[Did this reduce the number of trips you made yesterday '[Note 27']              Yes]]</f>
        <v>50</v>
      </c>
      <c r="J26" s="978">
        <v>50</v>
      </c>
      <c r="K26" s="976">
        <v>190</v>
      </c>
      <c r="M26" s="969"/>
      <c r="N26" s="970"/>
      <c r="O26" s="970"/>
      <c r="P26" s="970"/>
      <c r="Q26" s="970"/>
      <c r="R26" s="970"/>
      <c r="S26" s="970"/>
      <c r="T26" s="970"/>
      <c r="U26" s="970"/>
    </row>
    <row r="27" spans="1:21" ht="15.5">
      <c r="A27" s="472" t="s">
        <v>342</v>
      </c>
      <c r="B27" s="476" t="s">
        <v>326</v>
      </c>
      <c r="C27" s="140">
        <v>2</v>
      </c>
      <c r="D27" s="140">
        <v>10</v>
      </c>
      <c r="E27" s="140">
        <v>1</v>
      </c>
      <c r="F27" s="140">
        <v>0</v>
      </c>
      <c r="G27" s="140">
        <v>4</v>
      </c>
      <c r="H27" s="822">
        <v>670</v>
      </c>
      <c r="I27" s="996">
        <f>100-Table_17_Ordering_Services[[#This Row],[Did this reduce the number of trips you made yesterday '[Note 27']              Yes]]</f>
        <v>49</v>
      </c>
      <c r="J27" s="978">
        <v>51</v>
      </c>
      <c r="K27" s="976">
        <v>100</v>
      </c>
      <c r="M27" s="969"/>
      <c r="N27" s="970"/>
      <c r="O27" s="970"/>
      <c r="P27" s="970"/>
      <c r="Q27" s="970"/>
      <c r="R27" s="970"/>
      <c r="S27" s="970"/>
      <c r="T27" s="970"/>
      <c r="U27" s="970"/>
    </row>
    <row r="28" spans="1:21" ht="15.5">
      <c r="A28" s="472" t="s">
        <v>342</v>
      </c>
      <c r="B28" s="476" t="s">
        <v>327</v>
      </c>
      <c r="C28" s="140">
        <v>2</v>
      </c>
      <c r="D28" s="140">
        <v>14</v>
      </c>
      <c r="E28" s="140">
        <v>1</v>
      </c>
      <c r="F28" s="140">
        <v>1</v>
      </c>
      <c r="G28" s="140">
        <v>3</v>
      </c>
      <c r="H28" s="822">
        <v>790</v>
      </c>
      <c r="I28" s="140">
        <f>100-Table_17_Ordering_Services[[#This Row],[Did this reduce the number of trips you made yesterday '[Note 27']              Yes]]</f>
        <v>52</v>
      </c>
      <c r="J28" s="978">
        <v>48</v>
      </c>
      <c r="K28" s="976">
        <v>120</v>
      </c>
      <c r="M28" s="969"/>
      <c r="N28" s="970"/>
      <c r="O28" s="970"/>
      <c r="P28" s="970"/>
      <c r="Q28" s="970"/>
      <c r="R28" s="970"/>
      <c r="S28" s="970"/>
      <c r="T28" s="970"/>
      <c r="U28" s="970"/>
    </row>
    <row r="29" spans="1:21" ht="15.5">
      <c r="A29" s="472" t="s">
        <v>342</v>
      </c>
      <c r="B29" s="476" t="s">
        <v>328</v>
      </c>
      <c r="C29" s="140" t="s">
        <v>313</v>
      </c>
      <c r="D29" s="140" t="s">
        <v>313</v>
      </c>
      <c r="E29" s="140" t="s">
        <v>313</v>
      </c>
      <c r="F29" s="140" t="s">
        <v>313</v>
      </c>
      <c r="G29" s="140" t="s">
        <v>313</v>
      </c>
      <c r="H29" s="822">
        <v>30</v>
      </c>
      <c r="I29" s="140" t="s">
        <v>313</v>
      </c>
      <c r="J29" s="140" t="s">
        <v>313</v>
      </c>
      <c r="K29" s="819">
        <v>0</v>
      </c>
      <c r="M29" s="969"/>
      <c r="N29" s="970"/>
      <c r="O29" s="970"/>
      <c r="P29" s="970"/>
      <c r="Q29" s="970"/>
      <c r="R29" s="970"/>
      <c r="S29" s="970"/>
      <c r="T29" s="970"/>
      <c r="U29" s="970"/>
    </row>
    <row r="30" spans="1:21" ht="15.5">
      <c r="A30" s="472" t="s">
        <v>342</v>
      </c>
      <c r="B30" s="476" t="s">
        <v>329</v>
      </c>
      <c r="C30" s="140">
        <v>0</v>
      </c>
      <c r="D30" s="140">
        <v>12</v>
      </c>
      <c r="E30" s="140">
        <v>1</v>
      </c>
      <c r="F30" s="140">
        <v>0</v>
      </c>
      <c r="G30" s="140">
        <v>4</v>
      </c>
      <c r="H30" s="822">
        <v>80</v>
      </c>
      <c r="I30" s="140" t="s">
        <v>313</v>
      </c>
      <c r="J30" s="140" t="s">
        <v>313</v>
      </c>
      <c r="K30" s="819">
        <v>10</v>
      </c>
      <c r="M30" s="969"/>
      <c r="N30" s="970"/>
      <c r="O30" s="970"/>
      <c r="P30" s="970"/>
      <c r="Q30" s="970"/>
      <c r="R30" s="970"/>
      <c r="S30" s="970"/>
      <c r="T30" s="970"/>
      <c r="U30" s="970"/>
    </row>
    <row r="31" spans="1:21" ht="15.5">
      <c r="A31" s="781" t="s">
        <v>343</v>
      </c>
      <c r="B31" s="782" t="s">
        <v>330</v>
      </c>
      <c r="C31" s="794">
        <v>1</v>
      </c>
      <c r="D31" s="794">
        <v>18</v>
      </c>
      <c r="E31" s="794">
        <v>0</v>
      </c>
      <c r="F31" s="794">
        <v>2</v>
      </c>
      <c r="G31" s="794">
        <v>2</v>
      </c>
      <c r="H31" s="823">
        <v>310</v>
      </c>
      <c r="I31" s="785">
        <f>100-Table_17_Ordering_Services[[#This Row],[Did this reduce the number of trips you made yesterday '[Note 27']              Yes]]</f>
        <v>59</v>
      </c>
      <c r="J31" s="785">
        <v>41</v>
      </c>
      <c r="K31" s="820">
        <v>60</v>
      </c>
      <c r="M31" s="969"/>
      <c r="N31" s="970"/>
      <c r="O31" s="970"/>
      <c r="P31" s="970"/>
      <c r="Q31" s="970"/>
      <c r="R31" s="970"/>
      <c r="S31" s="970"/>
      <c r="T31" s="970"/>
      <c r="U31" s="970"/>
    </row>
    <row r="32" spans="1:21" ht="15.5">
      <c r="A32" s="472" t="s">
        <v>343</v>
      </c>
      <c r="B32" s="476" t="s">
        <v>331</v>
      </c>
      <c r="C32" s="141">
        <v>2</v>
      </c>
      <c r="D32" s="141">
        <v>15</v>
      </c>
      <c r="E32" s="141">
        <v>0</v>
      </c>
      <c r="F32" s="141">
        <v>1</v>
      </c>
      <c r="G32" s="141">
        <v>4</v>
      </c>
      <c r="H32" s="822">
        <v>2150</v>
      </c>
      <c r="I32" s="182">
        <f>100-Table_17_Ordering_Services[[#This Row],[Did this reduce the number of trips you made yesterday '[Note 27']              Yes]]</f>
        <v>52</v>
      </c>
      <c r="J32" s="182">
        <v>48</v>
      </c>
      <c r="K32" s="819">
        <v>430</v>
      </c>
      <c r="M32" s="969"/>
      <c r="N32" s="970"/>
      <c r="O32" s="970"/>
      <c r="P32" s="970"/>
      <c r="Q32" s="970"/>
      <c r="R32" s="970"/>
      <c r="S32" s="970"/>
      <c r="T32" s="970"/>
      <c r="U32" s="970"/>
    </row>
    <row r="33" spans="1:21" ht="15.5">
      <c r="A33" s="472" t="s">
        <v>343</v>
      </c>
      <c r="B33" s="476" t="s">
        <v>332</v>
      </c>
      <c r="C33" s="140">
        <v>1</v>
      </c>
      <c r="D33" s="140">
        <v>12</v>
      </c>
      <c r="E33" s="140">
        <v>1</v>
      </c>
      <c r="F33" s="140">
        <v>1</v>
      </c>
      <c r="G33" s="140">
        <v>3</v>
      </c>
      <c r="H33" s="822">
        <v>640</v>
      </c>
      <c r="I33" s="140">
        <f>100-Table_17_Ordering_Services[[#This Row],[Did this reduce the number of trips you made yesterday '[Note 27']              Yes]]</f>
        <v>46</v>
      </c>
      <c r="J33" s="140">
        <v>54</v>
      </c>
      <c r="K33" s="819">
        <v>90</v>
      </c>
      <c r="M33" s="969"/>
      <c r="N33" s="970"/>
      <c r="O33" s="970"/>
      <c r="P33" s="970"/>
      <c r="Q33" s="970"/>
      <c r="R33" s="970"/>
      <c r="S33" s="970"/>
      <c r="T33" s="970"/>
      <c r="U33" s="970"/>
    </row>
    <row r="34" spans="1:21" ht="15.5">
      <c r="A34" s="472" t="s">
        <v>343</v>
      </c>
      <c r="B34" s="476" t="s">
        <v>333</v>
      </c>
      <c r="C34" s="140">
        <v>1</v>
      </c>
      <c r="D34" s="140">
        <v>10</v>
      </c>
      <c r="E34" s="140">
        <v>1</v>
      </c>
      <c r="F34" s="140">
        <v>0</v>
      </c>
      <c r="G34" s="140">
        <v>2</v>
      </c>
      <c r="H34" s="822">
        <v>130</v>
      </c>
      <c r="I34" s="140" t="s">
        <v>313</v>
      </c>
      <c r="J34" s="140" t="s">
        <v>313</v>
      </c>
      <c r="K34" s="819">
        <v>20</v>
      </c>
      <c r="M34" s="969"/>
      <c r="N34" s="970"/>
      <c r="O34" s="970"/>
      <c r="P34" s="970"/>
      <c r="Q34" s="970"/>
      <c r="R34" s="970"/>
      <c r="S34" s="970"/>
      <c r="T34" s="970"/>
      <c r="U34" s="970"/>
    </row>
    <row r="35" spans="1:21" ht="15.5">
      <c r="A35" s="472" t="s">
        <v>343</v>
      </c>
      <c r="B35" s="476" t="s">
        <v>334</v>
      </c>
      <c r="C35" s="140">
        <v>1</v>
      </c>
      <c r="D35" s="140">
        <v>9</v>
      </c>
      <c r="E35" s="140">
        <v>1</v>
      </c>
      <c r="F35" s="140">
        <v>0</v>
      </c>
      <c r="G35" s="140">
        <v>1</v>
      </c>
      <c r="H35" s="822">
        <v>2420</v>
      </c>
      <c r="I35" s="182">
        <f>100-Table_17_Ordering_Services[[#This Row],[Did this reduce the number of trips you made yesterday '[Note 27']              Yes]]</f>
        <v>53</v>
      </c>
      <c r="J35" s="182">
        <v>47</v>
      </c>
      <c r="K35" s="819">
        <v>270</v>
      </c>
      <c r="M35" s="969"/>
      <c r="N35" s="970"/>
      <c r="O35" s="970"/>
      <c r="P35" s="970"/>
      <c r="Q35" s="970"/>
      <c r="R35" s="970"/>
      <c r="S35" s="970"/>
      <c r="T35" s="970"/>
      <c r="U35" s="970"/>
    </row>
    <row r="36" spans="1:21" ht="15.5">
      <c r="A36" s="472" t="s">
        <v>343</v>
      </c>
      <c r="B36" s="476" t="s">
        <v>335</v>
      </c>
      <c r="C36" s="140">
        <v>0</v>
      </c>
      <c r="D36" s="140">
        <v>4</v>
      </c>
      <c r="E36" s="140">
        <v>2</v>
      </c>
      <c r="F36" s="140">
        <v>2</v>
      </c>
      <c r="G36" s="140">
        <v>3</v>
      </c>
      <c r="H36" s="822">
        <v>130</v>
      </c>
      <c r="I36" s="140" t="s">
        <v>313</v>
      </c>
      <c r="J36" s="140" t="s">
        <v>313</v>
      </c>
      <c r="K36" s="819">
        <v>20</v>
      </c>
      <c r="M36" s="969"/>
      <c r="N36" s="970"/>
      <c r="O36" s="970"/>
      <c r="P36" s="970"/>
      <c r="Q36" s="970"/>
      <c r="R36" s="970"/>
      <c r="S36" s="970"/>
      <c r="T36" s="970"/>
      <c r="U36" s="970"/>
    </row>
    <row r="37" spans="1:21" ht="15.5">
      <c r="A37" s="472" t="s">
        <v>343</v>
      </c>
      <c r="B37" s="476" t="s">
        <v>336</v>
      </c>
      <c r="C37" s="140">
        <v>0</v>
      </c>
      <c r="D37" s="140">
        <v>11</v>
      </c>
      <c r="E37" s="140">
        <v>2</v>
      </c>
      <c r="F37" s="140">
        <v>0</v>
      </c>
      <c r="G37" s="140">
        <v>5</v>
      </c>
      <c r="H37" s="822">
        <v>60</v>
      </c>
      <c r="I37" s="140" t="s">
        <v>313</v>
      </c>
      <c r="J37" s="140" t="s">
        <v>313</v>
      </c>
      <c r="K37" s="819">
        <v>10</v>
      </c>
      <c r="M37" s="969"/>
      <c r="N37" s="970"/>
      <c r="O37" s="970"/>
      <c r="P37" s="970"/>
      <c r="Q37" s="970"/>
      <c r="R37" s="970"/>
      <c r="S37" s="970"/>
      <c r="T37" s="970"/>
      <c r="U37" s="970"/>
    </row>
    <row r="38" spans="1:21" ht="15.5">
      <c r="A38" s="472" t="s">
        <v>343</v>
      </c>
      <c r="B38" s="476" t="s">
        <v>337</v>
      </c>
      <c r="C38" s="140">
        <v>1</v>
      </c>
      <c r="D38" s="140">
        <v>11</v>
      </c>
      <c r="E38" s="140">
        <v>5</v>
      </c>
      <c r="F38" s="140">
        <v>1</v>
      </c>
      <c r="G38" s="140">
        <v>8</v>
      </c>
      <c r="H38" s="822">
        <v>120</v>
      </c>
      <c r="I38" s="140" t="s">
        <v>313</v>
      </c>
      <c r="J38" s="140" t="s">
        <v>313</v>
      </c>
      <c r="K38" s="819">
        <v>20</v>
      </c>
      <c r="M38" s="969"/>
      <c r="N38" s="970"/>
      <c r="O38" s="970"/>
      <c r="P38" s="970"/>
      <c r="Q38" s="970"/>
      <c r="R38" s="970"/>
      <c r="S38" s="970"/>
      <c r="T38" s="970"/>
      <c r="U38" s="970"/>
    </row>
    <row r="39" spans="1:21" ht="17.5" customHeight="1">
      <c r="A39" s="472" t="s">
        <v>343</v>
      </c>
      <c r="B39" s="476" t="s">
        <v>338</v>
      </c>
      <c r="C39" s="140" t="s">
        <v>313</v>
      </c>
      <c r="D39" s="140" t="s">
        <v>313</v>
      </c>
      <c r="E39" s="140" t="s">
        <v>313</v>
      </c>
      <c r="F39" s="140" t="s">
        <v>313</v>
      </c>
      <c r="G39" s="140" t="s">
        <v>313</v>
      </c>
      <c r="H39" s="822">
        <v>0</v>
      </c>
      <c r="I39" s="140" t="s">
        <v>313</v>
      </c>
      <c r="J39" s="140" t="s">
        <v>313</v>
      </c>
      <c r="K39" s="819">
        <v>20</v>
      </c>
      <c r="M39" s="969"/>
      <c r="N39" s="970"/>
      <c r="O39" s="970"/>
      <c r="P39" s="970"/>
      <c r="Q39" s="970"/>
      <c r="R39" s="970"/>
      <c r="S39" s="970"/>
      <c r="T39" s="970"/>
      <c r="U39" s="970"/>
    </row>
    <row r="40" spans="1:21" ht="15.5">
      <c r="A40" s="472" t="s">
        <v>343</v>
      </c>
      <c r="B40" s="476" t="s">
        <v>339</v>
      </c>
      <c r="C40" s="140">
        <v>3</v>
      </c>
      <c r="D40" s="140">
        <v>18</v>
      </c>
      <c r="E40" s="140">
        <v>1</v>
      </c>
      <c r="F40" s="140">
        <v>2</v>
      </c>
      <c r="G40" s="140">
        <v>7</v>
      </c>
      <c r="H40" s="822">
        <v>130</v>
      </c>
      <c r="I40" s="140" t="s">
        <v>313</v>
      </c>
      <c r="J40" s="140" t="s">
        <v>313</v>
      </c>
      <c r="K40" s="819">
        <v>0</v>
      </c>
      <c r="M40" s="969"/>
      <c r="N40" s="970"/>
      <c r="O40" s="970"/>
      <c r="P40" s="970"/>
      <c r="Q40" s="970"/>
      <c r="R40" s="970"/>
      <c r="S40" s="970"/>
    </row>
    <row r="41" spans="1:21" ht="18" customHeight="1">
      <c r="A41" s="472" t="s">
        <v>343</v>
      </c>
      <c r="B41" s="476" t="s">
        <v>340</v>
      </c>
      <c r="C41" s="140" t="s">
        <v>313</v>
      </c>
      <c r="D41" s="140" t="s">
        <v>313</v>
      </c>
      <c r="E41" s="140" t="s">
        <v>313</v>
      </c>
      <c r="F41" s="140" t="s">
        <v>313</v>
      </c>
      <c r="G41" s="140" t="s">
        <v>313</v>
      </c>
      <c r="H41" s="822">
        <v>30</v>
      </c>
      <c r="I41" s="140" t="s">
        <v>313</v>
      </c>
      <c r="J41" s="140" t="s">
        <v>313</v>
      </c>
      <c r="K41" s="819">
        <v>0</v>
      </c>
      <c r="M41" s="969"/>
      <c r="N41" s="970"/>
      <c r="O41" s="970"/>
      <c r="P41" s="970"/>
      <c r="Q41" s="970"/>
      <c r="R41" s="970"/>
      <c r="S41" s="970"/>
      <c r="T41" s="970"/>
      <c r="U41" s="970"/>
    </row>
    <row r="42" spans="1:21" ht="15.5">
      <c r="A42" s="780" t="s">
        <v>343</v>
      </c>
      <c r="B42" s="783" t="s">
        <v>32</v>
      </c>
      <c r="C42" s="786" t="s">
        <v>313</v>
      </c>
      <c r="D42" s="786" t="s">
        <v>313</v>
      </c>
      <c r="E42" s="786" t="s">
        <v>313</v>
      </c>
      <c r="F42" s="786" t="s">
        <v>313</v>
      </c>
      <c r="G42" s="786" t="s">
        <v>313</v>
      </c>
      <c r="H42" s="824">
        <v>0</v>
      </c>
      <c r="I42" s="786" t="s">
        <v>313</v>
      </c>
      <c r="J42" s="786" t="s">
        <v>313</v>
      </c>
      <c r="K42" s="821">
        <v>0</v>
      </c>
      <c r="M42" s="969"/>
      <c r="N42" s="970"/>
      <c r="O42" s="970"/>
      <c r="P42" s="970"/>
      <c r="Q42" s="970"/>
      <c r="R42" s="970"/>
      <c r="S42" s="970"/>
      <c r="T42" s="970"/>
      <c r="U42" s="970"/>
    </row>
    <row r="43" spans="1:21" ht="15.5">
      <c r="A43" s="19" t="s">
        <v>268</v>
      </c>
      <c r="B43" s="476" t="s">
        <v>197</v>
      </c>
      <c r="C43" s="141">
        <v>1</v>
      </c>
      <c r="D43" s="141">
        <v>10</v>
      </c>
      <c r="E43" s="141">
        <v>1</v>
      </c>
      <c r="F43" s="141">
        <v>1</v>
      </c>
      <c r="G43" s="141">
        <v>5</v>
      </c>
      <c r="H43" s="822">
        <v>330</v>
      </c>
      <c r="I43" s="140" t="s">
        <v>313</v>
      </c>
      <c r="J43" s="140" t="s">
        <v>313</v>
      </c>
      <c r="K43" s="819">
        <v>40</v>
      </c>
      <c r="M43" s="969"/>
      <c r="N43" s="970"/>
      <c r="O43" s="970"/>
      <c r="P43" s="970"/>
      <c r="Q43" s="970"/>
      <c r="R43" s="970"/>
      <c r="S43" s="970"/>
      <c r="T43" s="970"/>
      <c r="U43" s="970"/>
    </row>
    <row r="44" spans="1:21" ht="15.5">
      <c r="A44" s="19" t="s">
        <v>268</v>
      </c>
      <c r="B44" s="476" t="s">
        <v>198</v>
      </c>
      <c r="C44" s="141">
        <v>1</v>
      </c>
      <c r="D44" s="141">
        <v>6</v>
      </c>
      <c r="E44" s="141">
        <v>1</v>
      </c>
      <c r="F44" s="141">
        <v>1</v>
      </c>
      <c r="G44" s="141">
        <v>2</v>
      </c>
      <c r="H44" s="822">
        <v>550</v>
      </c>
      <c r="I44" s="140" t="s">
        <v>313</v>
      </c>
      <c r="J44" s="140" t="s">
        <v>313</v>
      </c>
      <c r="K44" s="819">
        <v>40</v>
      </c>
      <c r="M44" s="969"/>
      <c r="N44" s="970"/>
      <c r="O44" s="970"/>
      <c r="P44" s="970"/>
      <c r="Q44" s="970"/>
      <c r="R44" s="970"/>
      <c r="S44" s="970"/>
      <c r="T44" s="970"/>
      <c r="U44" s="970"/>
    </row>
    <row r="45" spans="1:21" ht="15.5">
      <c r="A45" s="19" t="s">
        <v>268</v>
      </c>
      <c r="B45" s="476" t="s">
        <v>199</v>
      </c>
      <c r="C45" s="140">
        <v>1</v>
      </c>
      <c r="D45" s="140">
        <v>11</v>
      </c>
      <c r="E45" s="140">
        <v>1</v>
      </c>
      <c r="F45" s="140">
        <v>1</v>
      </c>
      <c r="G45" s="140">
        <v>3</v>
      </c>
      <c r="H45" s="822">
        <v>760</v>
      </c>
      <c r="I45" s="140">
        <f>100-Table_17_Ordering_Services[[#This Row],[Did this reduce the number of trips you made yesterday '[Note 27']              Yes]]</f>
        <v>55</v>
      </c>
      <c r="J45" s="140">
        <v>45</v>
      </c>
      <c r="K45" s="819">
        <v>110</v>
      </c>
      <c r="M45" s="969"/>
      <c r="N45" s="970"/>
      <c r="O45" s="970"/>
      <c r="P45" s="970"/>
      <c r="Q45" s="970"/>
      <c r="R45" s="970"/>
      <c r="S45" s="970"/>
      <c r="T45" s="970"/>
      <c r="U45" s="970"/>
    </row>
    <row r="46" spans="1:21" ht="15.5">
      <c r="A46" s="19" t="s">
        <v>268</v>
      </c>
      <c r="B46" s="476" t="s">
        <v>200</v>
      </c>
      <c r="C46" s="140">
        <v>2</v>
      </c>
      <c r="D46" s="140">
        <v>10</v>
      </c>
      <c r="E46" s="140">
        <v>0</v>
      </c>
      <c r="F46" s="140">
        <v>1</v>
      </c>
      <c r="G46" s="140">
        <v>3</v>
      </c>
      <c r="H46" s="822">
        <v>810</v>
      </c>
      <c r="I46" s="140">
        <f>100-Table_17_Ordering_Services[[#This Row],[Did this reduce the number of trips you made yesterday '[Note 27']              Yes]]</f>
        <v>57</v>
      </c>
      <c r="J46" s="140">
        <v>43</v>
      </c>
      <c r="K46" s="819">
        <v>120</v>
      </c>
      <c r="M46" s="969"/>
      <c r="N46" s="970"/>
      <c r="O46" s="970"/>
      <c r="P46" s="970"/>
      <c r="Q46" s="970"/>
      <c r="R46" s="970"/>
      <c r="S46" s="970"/>
      <c r="T46" s="970"/>
      <c r="U46" s="970"/>
    </row>
    <row r="47" spans="1:21" ht="15.5">
      <c r="A47" s="19" t="s">
        <v>268</v>
      </c>
      <c r="B47" s="476" t="s">
        <v>201</v>
      </c>
      <c r="C47" s="141">
        <v>1</v>
      </c>
      <c r="D47" s="141">
        <v>14</v>
      </c>
      <c r="E47" s="141">
        <v>3</v>
      </c>
      <c r="F47" s="141">
        <v>0</v>
      </c>
      <c r="G47" s="141">
        <v>3</v>
      </c>
      <c r="H47" s="822">
        <v>680</v>
      </c>
      <c r="I47" s="140">
        <f>100-Table_17_Ordering_Services[[#This Row],[Did this reduce the number of trips you made yesterday '[Note 27']              Yes]]</f>
        <v>58</v>
      </c>
      <c r="J47" s="140">
        <v>42</v>
      </c>
      <c r="K47" s="819">
        <v>100</v>
      </c>
      <c r="M47" s="969"/>
      <c r="N47" s="970"/>
      <c r="O47" s="970"/>
      <c r="P47" s="970"/>
      <c r="Q47" s="970"/>
      <c r="R47" s="970"/>
      <c r="S47" s="970"/>
      <c r="T47" s="970"/>
      <c r="U47" s="970"/>
    </row>
    <row r="48" spans="1:21" ht="15.5">
      <c r="A48" s="19" t="s">
        <v>268</v>
      </c>
      <c r="B48" s="476" t="s">
        <v>202</v>
      </c>
      <c r="C48" s="141">
        <v>1</v>
      </c>
      <c r="D48" s="141">
        <v>10</v>
      </c>
      <c r="E48" s="141">
        <v>0</v>
      </c>
      <c r="F48" s="141">
        <v>0</v>
      </c>
      <c r="G48" s="141">
        <v>2</v>
      </c>
      <c r="H48" s="822">
        <v>1010</v>
      </c>
      <c r="I48" s="140">
        <f>100-Table_17_Ordering_Services[[#This Row],[Did this reduce the number of trips you made yesterday '[Note 27']              Yes]]</f>
        <v>47</v>
      </c>
      <c r="J48" s="140">
        <v>53</v>
      </c>
      <c r="K48" s="819">
        <v>140</v>
      </c>
      <c r="M48" s="969"/>
      <c r="N48" s="970"/>
      <c r="O48" s="970"/>
      <c r="P48" s="970"/>
      <c r="Q48" s="970"/>
      <c r="R48" s="970"/>
      <c r="S48" s="970"/>
      <c r="T48" s="970"/>
      <c r="U48" s="970"/>
    </row>
    <row r="49" spans="1:21" ht="15.5">
      <c r="A49" s="19" t="s">
        <v>268</v>
      </c>
      <c r="B49" s="476" t="s">
        <v>221</v>
      </c>
      <c r="C49" s="140">
        <v>2</v>
      </c>
      <c r="D49" s="140">
        <v>13</v>
      </c>
      <c r="E49" s="140">
        <v>1</v>
      </c>
      <c r="F49" s="140">
        <v>1</v>
      </c>
      <c r="G49" s="140">
        <v>3</v>
      </c>
      <c r="H49" s="822">
        <v>690</v>
      </c>
      <c r="I49" s="140">
        <f>100-Table_17_Ordering_Services[[#This Row],[Did this reduce the number of trips you made yesterday '[Note 27']              Yes]]</f>
        <v>57</v>
      </c>
      <c r="J49" s="140">
        <v>43</v>
      </c>
      <c r="K49" s="819">
        <v>120</v>
      </c>
      <c r="M49" s="969"/>
      <c r="N49" s="970"/>
      <c r="O49" s="970"/>
      <c r="P49" s="970"/>
      <c r="Q49" s="970"/>
      <c r="R49" s="970"/>
      <c r="S49" s="970"/>
      <c r="T49" s="970"/>
      <c r="U49" s="970"/>
    </row>
    <row r="50" spans="1:21" ht="15.5">
      <c r="A50" s="19" t="s">
        <v>268</v>
      </c>
      <c r="B50" s="476" t="s">
        <v>220</v>
      </c>
      <c r="C50" s="140">
        <v>2</v>
      </c>
      <c r="D50" s="140">
        <v>18</v>
      </c>
      <c r="E50" s="140">
        <v>1</v>
      </c>
      <c r="F50" s="140">
        <v>1</v>
      </c>
      <c r="G50" s="140">
        <v>4</v>
      </c>
      <c r="H50" s="822">
        <v>1170</v>
      </c>
      <c r="I50" s="182">
        <f>100-Table_17_Ordering_Services[[#This Row],[Did this reduce the number of trips you made yesterday '[Note 27']              Yes]]</f>
        <v>50</v>
      </c>
      <c r="J50" s="182">
        <v>50</v>
      </c>
      <c r="K50" s="819">
        <v>270</v>
      </c>
      <c r="M50" s="969"/>
      <c r="N50" s="970"/>
      <c r="O50" s="970"/>
      <c r="P50" s="970"/>
      <c r="Q50" s="970"/>
      <c r="R50" s="970"/>
      <c r="S50" s="970"/>
      <c r="T50" s="970"/>
      <c r="U50" s="970"/>
    </row>
    <row r="51" spans="1:21" ht="15.5">
      <c r="A51" s="792" t="s">
        <v>311</v>
      </c>
      <c r="B51" s="782" t="s">
        <v>344</v>
      </c>
      <c r="C51" s="785">
        <v>1</v>
      </c>
      <c r="D51" s="785">
        <v>9</v>
      </c>
      <c r="E51" s="785">
        <v>0</v>
      </c>
      <c r="F51" s="785">
        <v>0</v>
      </c>
      <c r="G51" s="785">
        <v>3</v>
      </c>
      <c r="H51" s="823">
        <v>1200</v>
      </c>
      <c r="I51" s="785">
        <f>100-Table_17_Ordering_Services[[#This Row],[Did this reduce the number of trips you made yesterday '[Note 27']              Yes]]</f>
        <v>66</v>
      </c>
      <c r="J51" s="785">
        <v>34</v>
      </c>
      <c r="K51" s="820">
        <v>130</v>
      </c>
      <c r="L51" s="20"/>
      <c r="M51" s="969"/>
      <c r="N51" s="970"/>
      <c r="O51" s="970"/>
      <c r="P51" s="970"/>
      <c r="Q51" s="970"/>
      <c r="R51" s="970"/>
      <c r="S51" s="970"/>
      <c r="T51" s="970"/>
      <c r="U51" s="970"/>
    </row>
    <row r="52" spans="1:21" ht="15.5">
      <c r="A52" s="784" t="s">
        <v>311</v>
      </c>
      <c r="B52" s="476">
        <v>2</v>
      </c>
      <c r="C52" s="140">
        <v>1</v>
      </c>
      <c r="D52" s="140">
        <v>9</v>
      </c>
      <c r="E52" s="140">
        <v>1</v>
      </c>
      <c r="F52" s="140">
        <v>1</v>
      </c>
      <c r="G52" s="140">
        <v>3</v>
      </c>
      <c r="H52" s="822">
        <v>1190</v>
      </c>
      <c r="I52" s="140">
        <f>100-Table_17_Ordering_Services[[#This Row],[Did this reduce the number of trips you made yesterday '[Note 27']              Yes]]</f>
        <v>55</v>
      </c>
      <c r="J52" s="140">
        <v>45</v>
      </c>
      <c r="K52" s="819">
        <v>160</v>
      </c>
      <c r="M52" s="969"/>
      <c r="N52" s="970"/>
      <c r="O52" s="970"/>
      <c r="P52" s="970"/>
      <c r="Q52" s="970"/>
      <c r="R52" s="970"/>
      <c r="S52" s="970"/>
      <c r="T52" s="970"/>
      <c r="U52" s="970"/>
    </row>
    <row r="53" spans="1:21" ht="15.5">
      <c r="A53" s="784" t="s">
        <v>311</v>
      </c>
      <c r="B53" s="476">
        <v>3</v>
      </c>
      <c r="C53" s="140">
        <v>2</v>
      </c>
      <c r="D53" s="140">
        <v>11</v>
      </c>
      <c r="E53" s="140">
        <v>1</v>
      </c>
      <c r="F53" s="140">
        <v>1</v>
      </c>
      <c r="G53" s="140">
        <v>3</v>
      </c>
      <c r="H53" s="822">
        <v>1240</v>
      </c>
      <c r="I53" s="140">
        <f>100-Table_17_Ordering_Services[[#This Row],[Did this reduce the number of trips you made yesterday '[Note 27']              Yes]]</f>
        <v>47</v>
      </c>
      <c r="J53" s="140">
        <v>53</v>
      </c>
      <c r="K53" s="819">
        <v>180</v>
      </c>
      <c r="M53" s="969"/>
      <c r="N53" s="970"/>
      <c r="O53" s="970"/>
      <c r="P53" s="970"/>
      <c r="Q53" s="970"/>
      <c r="R53" s="970"/>
      <c r="S53" s="970"/>
      <c r="T53" s="970"/>
      <c r="U53" s="970"/>
    </row>
    <row r="54" spans="1:21" ht="15.5">
      <c r="A54" s="784" t="s">
        <v>311</v>
      </c>
      <c r="B54" s="476">
        <v>4</v>
      </c>
      <c r="C54" s="140">
        <v>1</v>
      </c>
      <c r="D54" s="140">
        <v>14</v>
      </c>
      <c r="E54" s="140">
        <v>1</v>
      </c>
      <c r="F54" s="140">
        <v>1</v>
      </c>
      <c r="G54" s="140">
        <v>3</v>
      </c>
      <c r="H54" s="822">
        <v>1210</v>
      </c>
      <c r="I54" s="140">
        <f>100-Table_17_Ordering_Services[[#This Row],[Did this reduce the number of trips you made yesterday '[Note 27']              Yes]]</f>
        <v>52</v>
      </c>
      <c r="J54" s="140">
        <v>48</v>
      </c>
      <c r="K54" s="819">
        <v>200</v>
      </c>
      <c r="M54" s="969"/>
      <c r="N54" s="970"/>
      <c r="O54" s="970"/>
      <c r="P54" s="970"/>
      <c r="Q54" s="970"/>
      <c r="R54" s="970"/>
      <c r="S54" s="970"/>
      <c r="T54" s="970"/>
      <c r="U54" s="970"/>
    </row>
    <row r="55" spans="1:21" ht="15.5">
      <c r="A55" s="793" t="s">
        <v>311</v>
      </c>
      <c r="B55" s="783" t="s">
        <v>345</v>
      </c>
      <c r="C55" s="786">
        <v>2</v>
      </c>
      <c r="D55" s="786">
        <v>18</v>
      </c>
      <c r="E55" s="786">
        <v>1</v>
      </c>
      <c r="F55" s="786">
        <v>1</v>
      </c>
      <c r="G55" s="786">
        <v>3</v>
      </c>
      <c r="H55" s="824">
        <v>1270</v>
      </c>
      <c r="I55" s="786">
        <f>100-Table_17_Ordering_Services[[#This Row],[Did this reduce the number of trips you made yesterday '[Note 27']              Yes]]</f>
        <v>52</v>
      </c>
      <c r="J55" s="786">
        <v>48</v>
      </c>
      <c r="K55" s="821">
        <v>270</v>
      </c>
      <c r="M55" s="969"/>
      <c r="N55" s="970"/>
      <c r="O55" s="970"/>
      <c r="P55" s="970"/>
      <c r="Q55" s="970"/>
      <c r="R55" s="970"/>
      <c r="S55" s="970"/>
      <c r="T55" s="970"/>
      <c r="U55" s="970"/>
    </row>
    <row r="56" spans="1:21" ht="15.5">
      <c r="A56" s="19" t="s">
        <v>353</v>
      </c>
      <c r="B56" s="476" t="s">
        <v>263</v>
      </c>
      <c r="C56" s="141">
        <v>2</v>
      </c>
      <c r="D56" s="141">
        <v>9</v>
      </c>
      <c r="E56" s="141">
        <v>1</v>
      </c>
      <c r="F56" s="141">
        <v>0</v>
      </c>
      <c r="G56" s="141">
        <v>4</v>
      </c>
      <c r="H56" s="822">
        <v>750</v>
      </c>
      <c r="I56" s="140">
        <f>100-Table_17_Ordering_Services[[#This Row],[Did this reduce the number of trips you made yesterday '[Note 27']              Yes]]</f>
        <v>57</v>
      </c>
      <c r="J56" s="140">
        <v>43</v>
      </c>
      <c r="K56" s="819">
        <v>100</v>
      </c>
      <c r="M56" s="969"/>
      <c r="N56" s="970"/>
      <c r="O56" s="970"/>
      <c r="P56" s="970"/>
      <c r="Q56" s="970"/>
      <c r="R56" s="970"/>
      <c r="S56" s="970"/>
      <c r="T56" s="970"/>
      <c r="U56" s="970"/>
    </row>
    <row r="57" spans="1:21" ht="15.5">
      <c r="A57" s="19" t="s">
        <v>353</v>
      </c>
      <c r="B57" s="476">
        <v>2</v>
      </c>
      <c r="C57" s="141">
        <v>1</v>
      </c>
      <c r="D57" s="141">
        <v>13</v>
      </c>
      <c r="E57" s="141">
        <v>2</v>
      </c>
      <c r="F57" s="141">
        <v>0</v>
      </c>
      <c r="G57" s="141">
        <v>3</v>
      </c>
      <c r="H57" s="822">
        <v>1000</v>
      </c>
      <c r="I57" s="140">
        <f>100-Table_17_Ordering_Services[[#This Row],[Did this reduce the number of trips you made yesterday '[Note 27']              Yes]]</f>
        <v>53</v>
      </c>
      <c r="J57" s="140">
        <v>47</v>
      </c>
      <c r="K57" s="819">
        <v>160</v>
      </c>
      <c r="M57" s="969"/>
      <c r="N57" s="970"/>
      <c r="O57" s="970"/>
      <c r="P57" s="970"/>
      <c r="Q57" s="970"/>
      <c r="R57" s="970"/>
      <c r="S57" s="970"/>
      <c r="T57" s="970"/>
      <c r="U57" s="970"/>
    </row>
    <row r="58" spans="1:21" ht="15.5">
      <c r="A58" s="19" t="s">
        <v>353</v>
      </c>
      <c r="B58" s="476">
        <v>3</v>
      </c>
      <c r="C58" s="140">
        <v>2</v>
      </c>
      <c r="D58" s="140">
        <v>14</v>
      </c>
      <c r="E58" s="140">
        <v>1</v>
      </c>
      <c r="F58" s="140">
        <v>1</v>
      </c>
      <c r="G58" s="140">
        <v>2</v>
      </c>
      <c r="H58" s="822">
        <v>1330</v>
      </c>
      <c r="I58" s="182">
        <f>100-Table_17_Ordering_Services[[#This Row],[Did this reduce the number of trips you made yesterday '[Note 27']              Yes]]</f>
        <v>46</v>
      </c>
      <c r="J58" s="182">
        <v>54</v>
      </c>
      <c r="K58" s="819">
        <v>210</v>
      </c>
      <c r="M58" s="969"/>
      <c r="N58" s="970"/>
      <c r="O58" s="970"/>
      <c r="P58" s="970"/>
      <c r="Q58" s="970"/>
      <c r="R58" s="970"/>
      <c r="S58" s="970"/>
      <c r="T58" s="970"/>
      <c r="U58" s="970"/>
    </row>
    <row r="59" spans="1:21" ht="15.5">
      <c r="A59" s="19" t="s">
        <v>353</v>
      </c>
      <c r="B59" s="476">
        <v>4</v>
      </c>
      <c r="C59" s="140">
        <v>1</v>
      </c>
      <c r="D59" s="140">
        <v>14</v>
      </c>
      <c r="E59" s="140">
        <v>1</v>
      </c>
      <c r="F59" s="140">
        <v>1</v>
      </c>
      <c r="G59" s="140">
        <v>3</v>
      </c>
      <c r="H59" s="822">
        <v>1560</v>
      </c>
      <c r="I59" s="182">
        <f>100-Table_17_Ordering_Services[[#This Row],[Did this reduce the number of trips you made yesterday '[Note 27']              Yes]]</f>
        <v>58</v>
      </c>
      <c r="J59" s="182">
        <v>42</v>
      </c>
      <c r="K59" s="819">
        <v>250</v>
      </c>
      <c r="M59" s="969"/>
      <c r="N59" s="970"/>
      <c r="O59" s="970"/>
      <c r="P59" s="970"/>
      <c r="Q59" s="970"/>
      <c r="R59" s="970"/>
      <c r="S59" s="970"/>
      <c r="T59" s="970"/>
      <c r="U59" s="970"/>
    </row>
    <row r="60" spans="1:21" ht="15.5">
      <c r="A60" s="19" t="s">
        <v>353</v>
      </c>
      <c r="B60" s="476" t="s">
        <v>264</v>
      </c>
      <c r="C60" s="141">
        <v>2</v>
      </c>
      <c r="D60" s="141">
        <v>13</v>
      </c>
      <c r="E60" s="141">
        <v>1</v>
      </c>
      <c r="F60" s="141">
        <v>1</v>
      </c>
      <c r="G60" s="141">
        <v>3</v>
      </c>
      <c r="H60" s="822">
        <v>1470</v>
      </c>
      <c r="I60" s="182">
        <f>100-Table_17_Ordering_Services[[#This Row],[Did this reduce the number of trips you made yesterday '[Note 27']              Yes]]</f>
        <v>53</v>
      </c>
      <c r="J60" s="182">
        <v>47</v>
      </c>
      <c r="K60" s="819">
        <v>230</v>
      </c>
      <c r="M60" s="969"/>
      <c r="N60" s="970"/>
      <c r="O60" s="970"/>
      <c r="P60" s="970"/>
      <c r="Q60" s="970"/>
      <c r="R60" s="970"/>
      <c r="S60" s="970"/>
      <c r="T60" s="970"/>
      <c r="U60" s="970"/>
    </row>
    <row r="61" spans="1:21" ht="15.5">
      <c r="A61" s="787" t="s">
        <v>270</v>
      </c>
      <c r="B61" s="788" t="s">
        <v>203</v>
      </c>
      <c r="C61" s="785">
        <v>2</v>
      </c>
      <c r="D61" s="785">
        <v>10</v>
      </c>
      <c r="E61" s="785">
        <v>0</v>
      </c>
      <c r="F61" s="785">
        <v>1</v>
      </c>
      <c r="G61" s="785">
        <v>4</v>
      </c>
      <c r="H61" s="823">
        <v>1960</v>
      </c>
      <c r="I61" s="789">
        <f>100-Table_17_Ordering_Services[[#This Row],[Did this reduce the number of trips you made yesterday '[Note 27']              Yes]]</f>
        <v>54</v>
      </c>
      <c r="J61" s="789">
        <v>46</v>
      </c>
      <c r="K61" s="820">
        <v>290</v>
      </c>
      <c r="M61" s="969"/>
      <c r="N61" s="970"/>
      <c r="O61" s="970"/>
      <c r="P61" s="970"/>
      <c r="Q61" s="970"/>
      <c r="R61" s="970"/>
      <c r="S61" s="970"/>
      <c r="T61" s="970"/>
      <c r="U61" s="970"/>
    </row>
    <row r="62" spans="1:21" ht="15.5">
      <c r="A62" s="17" t="s">
        <v>270</v>
      </c>
      <c r="B62" s="778" t="s">
        <v>204</v>
      </c>
      <c r="C62" s="140">
        <v>1</v>
      </c>
      <c r="D62" s="140">
        <v>14</v>
      </c>
      <c r="E62" s="140">
        <v>1</v>
      </c>
      <c r="F62" s="140">
        <v>1</v>
      </c>
      <c r="G62" s="140">
        <v>3</v>
      </c>
      <c r="H62" s="822">
        <v>1800</v>
      </c>
      <c r="I62" s="182">
        <f>100-Table_17_Ordering_Services[[#This Row],[Did this reduce the number of trips you made yesterday '[Note 27']              Yes]]</f>
        <v>51</v>
      </c>
      <c r="J62" s="182">
        <v>49</v>
      </c>
      <c r="K62" s="819">
        <v>290</v>
      </c>
      <c r="M62" s="969"/>
      <c r="N62" s="970"/>
      <c r="O62" s="970"/>
      <c r="P62" s="970"/>
      <c r="Q62" s="970"/>
      <c r="R62" s="970"/>
      <c r="S62" s="970"/>
      <c r="T62" s="970"/>
      <c r="U62" s="970"/>
    </row>
    <row r="63" spans="1:21" ht="15.5">
      <c r="A63" s="17" t="s">
        <v>270</v>
      </c>
      <c r="B63" s="778" t="s">
        <v>205</v>
      </c>
      <c r="C63" s="141">
        <v>1</v>
      </c>
      <c r="D63" s="141">
        <v>17</v>
      </c>
      <c r="E63" s="141">
        <v>1</v>
      </c>
      <c r="F63" s="141">
        <v>0</v>
      </c>
      <c r="G63" s="141">
        <v>3</v>
      </c>
      <c r="H63" s="822">
        <v>590</v>
      </c>
      <c r="I63" s="140">
        <f>100-Table_17_Ordering_Services[[#This Row],[Did this reduce the number of trips you made yesterday '[Note 27']              Yes]]</f>
        <v>52</v>
      </c>
      <c r="J63" s="140">
        <v>48</v>
      </c>
      <c r="K63" s="819">
        <v>100</v>
      </c>
      <c r="M63" s="969"/>
      <c r="N63" s="970"/>
      <c r="O63" s="970"/>
      <c r="P63" s="970"/>
      <c r="Q63" s="970"/>
      <c r="R63" s="970"/>
      <c r="S63" s="970"/>
      <c r="T63" s="970"/>
      <c r="U63" s="970"/>
    </row>
    <row r="64" spans="1:21" ht="15.5">
      <c r="A64" s="17" t="s">
        <v>270</v>
      </c>
      <c r="B64" s="778" t="s">
        <v>206</v>
      </c>
      <c r="C64" s="140">
        <v>2</v>
      </c>
      <c r="D64" s="140">
        <v>12</v>
      </c>
      <c r="E64" s="140">
        <v>1</v>
      </c>
      <c r="F64" s="140">
        <v>1</v>
      </c>
      <c r="G64" s="140">
        <v>1</v>
      </c>
      <c r="H64" s="822">
        <v>280</v>
      </c>
      <c r="I64" s="140" t="s">
        <v>313</v>
      </c>
      <c r="J64" s="140" t="s">
        <v>313</v>
      </c>
      <c r="K64" s="819">
        <v>40</v>
      </c>
      <c r="M64" s="969"/>
      <c r="N64" s="970"/>
      <c r="O64" s="970"/>
      <c r="P64" s="970"/>
      <c r="Q64" s="970"/>
      <c r="R64" s="970"/>
      <c r="S64" s="970"/>
      <c r="T64" s="970"/>
      <c r="U64" s="970"/>
    </row>
    <row r="65" spans="1:21" ht="15.5">
      <c r="A65" s="17" t="s">
        <v>270</v>
      </c>
      <c r="B65" s="778" t="s">
        <v>207</v>
      </c>
      <c r="C65" s="140">
        <v>1</v>
      </c>
      <c r="D65" s="140">
        <v>12</v>
      </c>
      <c r="E65" s="140">
        <v>2</v>
      </c>
      <c r="F65" s="140">
        <v>0</v>
      </c>
      <c r="G65" s="140">
        <v>2</v>
      </c>
      <c r="H65" s="822">
        <v>830</v>
      </c>
      <c r="I65" s="140">
        <f>100-Table_17_Ordering_Services[[#This Row],[Did this reduce the number of trips you made yesterday '[Note 27']              Yes]]</f>
        <v>62</v>
      </c>
      <c r="J65" s="140">
        <v>38</v>
      </c>
      <c r="K65" s="819">
        <v>120</v>
      </c>
      <c r="M65" s="969"/>
      <c r="N65" s="970"/>
      <c r="O65" s="970"/>
      <c r="P65" s="970"/>
      <c r="Q65" s="970"/>
      <c r="R65" s="970"/>
      <c r="S65" s="970"/>
      <c r="T65" s="970"/>
      <c r="U65" s="970"/>
    </row>
    <row r="66" spans="1:21" ht="15.5">
      <c r="A66" s="16" t="s">
        <v>270</v>
      </c>
      <c r="B66" s="790" t="s">
        <v>208</v>
      </c>
      <c r="C66" s="791">
        <v>1</v>
      </c>
      <c r="D66" s="791">
        <v>17</v>
      </c>
      <c r="E66" s="791">
        <v>1</v>
      </c>
      <c r="F66" s="791">
        <v>2</v>
      </c>
      <c r="G66" s="791">
        <v>1</v>
      </c>
      <c r="H66" s="824">
        <v>660</v>
      </c>
      <c r="I66" s="786">
        <f>100-Table_17_Ordering_Services[[#This Row],[Did this reduce the number of trips you made yesterday '[Note 27']              Yes]]</f>
        <v>53</v>
      </c>
      <c r="J66" s="786">
        <v>47</v>
      </c>
      <c r="K66" s="821">
        <v>100</v>
      </c>
      <c r="M66" s="969"/>
      <c r="N66" s="970"/>
      <c r="O66" s="970"/>
      <c r="P66" s="970"/>
      <c r="Q66" s="970"/>
      <c r="R66" s="970"/>
      <c r="S66" s="970"/>
      <c r="T66" s="970"/>
      <c r="U66" s="970"/>
    </row>
    <row r="67" spans="1:21" ht="17.5">
      <c r="A67" s="17" t="s">
        <v>306</v>
      </c>
      <c r="B67" s="778" t="s">
        <v>209</v>
      </c>
      <c r="C67" s="140">
        <v>1</v>
      </c>
      <c r="D67" s="140">
        <v>14</v>
      </c>
      <c r="E67" s="140">
        <v>1</v>
      </c>
      <c r="F67" s="140">
        <v>1</v>
      </c>
      <c r="G67" s="140">
        <v>3</v>
      </c>
      <c r="H67" s="822">
        <v>2340</v>
      </c>
      <c r="I67" s="182">
        <f>100-Table_17_Ordering_Services[[#This Row],[Did this reduce the number of trips you made yesterday '[Note 27']              Yes]]</f>
        <v>58</v>
      </c>
      <c r="J67" s="182">
        <v>42</v>
      </c>
      <c r="K67" s="819">
        <v>380</v>
      </c>
      <c r="M67" s="969"/>
      <c r="N67" s="970"/>
      <c r="O67" s="970"/>
      <c r="P67" s="970"/>
      <c r="Q67" s="970"/>
      <c r="R67" s="970"/>
      <c r="S67" s="970"/>
      <c r="T67" s="970"/>
      <c r="U67" s="970"/>
    </row>
    <row r="68" spans="1:21" ht="17.5">
      <c r="A68" s="472" t="s">
        <v>306</v>
      </c>
      <c r="B68" s="778" t="s">
        <v>210</v>
      </c>
      <c r="C68" s="141">
        <v>2</v>
      </c>
      <c r="D68" s="141">
        <v>13</v>
      </c>
      <c r="E68" s="141">
        <v>1</v>
      </c>
      <c r="F68" s="141">
        <v>0</v>
      </c>
      <c r="G68" s="141">
        <v>2</v>
      </c>
      <c r="H68" s="822">
        <v>1640</v>
      </c>
      <c r="I68" s="140">
        <f>100-Table_17_Ordering_Services[[#This Row],[Did this reduce the number of trips you made yesterday '[Note 27']              Yes]]</f>
        <v>57</v>
      </c>
      <c r="J68" s="140">
        <v>43</v>
      </c>
      <c r="K68" s="819">
        <v>260</v>
      </c>
      <c r="M68" s="969"/>
      <c r="N68" s="970"/>
      <c r="O68" s="970"/>
      <c r="P68" s="970"/>
      <c r="Q68" s="970"/>
      <c r="R68" s="970"/>
      <c r="S68" s="970"/>
      <c r="T68" s="970"/>
      <c r="U68" s="970"/>
    </row>
    <row r="69" spans="1:21" ht="17.5">
      <c r="A69" s="472" t="s">
        <v>306</v>
      </c>
      <c r="B69" s="778" t="s">
        <v>211</v>
      </c>
      <c r="C69" s="140">
        <v>2</v>
      </c>
      <c r="D69" s="140">
        <v>13</v>
      </c>
      <c r="E69" s="140">
        <v>1</v>
      </c>
      <c r="F69" s="140">
        <v>1</v>
      </c>
      <c r="G69" s="140">
        <v>2</v>
      </c>
      <c r="H69" s="822">
        <v>790</v>
      </c>
      <c r="I69" s="140">
        <f>100-Table_17_Ordering_Services[[#This Row],[Did this reduce the number of trips you made yesterday '[Note 27']              Yes]]</f>
        <v>43</v>
      </c>
      <c r="J69" s="140">
        <v>57</v>
      </c>
      <c r="K69" s="819">
        <v>130</v>
      </c>
      <c r="M69" s="969"/>
      <c r="N69" s="970"/>
      <c r="O69" s="970"/>
      <c r="P69" s="970"/>
      <c r="Q69" s="970"/>
      <c r="R69" s="970"/>
      <c r="S69" s="970"/>
      <c r="T69" s="970"/>
      <c r="U69" s="970"/>
    </row>
    <row r="70" spans="1:21" ht="17.5">
      <c r="A70" s="472" t="s">
        <v>306</v>
      </c>
      <c r="B70" s="778" t="s">
        <v>212</v>
      </c>
      <c r="C70" s="140">
        <v>1</v>
      </c>
      <c r="D70" s="140">
        <v>16</v>
      </c>
      <c r="E70" s="140">
        <v>2</v>
      </c>
      <c r="F70" s="140">
        <v>0</v>
      </c>
      <c r="G70" s="140">
        <v>3</v>
      </c>
      <c r="H70" s="822">
        <v>190</v>
      </c>
      <c r="I70" s="140" t="s">
        <v>313</v>
      </c>
      <c r="J70" s="140" t="s">
        <v>313</v>
      </c>
      <c r="K70" s="819">
        <v>30</v>
      </c>
      <c r="M70" s="969"/>
      <c r="N70" s="970"/>
      <c r="O70" s="970"/>
      <c r="P70" s="970"/>
      <c r="Q70" s="970"/>
      <c r="R70" s="970"/>
      <c r="S70" s="970"/>
      <c r="T70" s="970"/>
      <c r="U70" s="970"/>
    </row>
    <row r="71" spans="1:21" ht="17.5">
      <c r="A71" s="779" t="s">
        <v>306</v>
      </c>
      <c r="B71" s="778" t="s">
        <v>213</v>
      </c>
      <c r="C71" s="141">
        <v>1</v>
      </c>
      <c r="D71" s="141">
        <v>10</v>
      </c>
      <c r="E71" s="141">
        <v>1</v>
      </c>
      <c r="F71" s="141">
        <v>1</v>
      </c>
      <c r="G71" s="141">
        <v>3</v>
      </c>
      <c r="H71" s="822">
        <v>380</v>
      </c>
      <c r="I71" s="140">
        <f>100-Table_17_Ordering_Services[[#This Row],[Did this reduce the number of trips you made yesterday '[Note 27']              Yes]]</f>
        <v>33</v>
      </c>
      <c r="J71" s="140">
        <v>67</v>
      </c>
      <c r="K71" s="819">
        <v>60</v>
      </c>
      <c r="M71" s="969"/>
      <c r="N71" s="970"/>
      <c r="O71" s="970"/>
      <c r="P71" s="970"/>
      <c r="Q71" s="970"/>
      <c r="R71" s="970"/>
      <c r="S71" s="970"/>
      <c r="T71" s="970"/>
      <c r="U71" s="970"/>
    </row>
    <row r="72" spans="1:21" ht="15.5">
      <c r="B72" s="473"/>
      <c r="C72" s="139"/>
      <c r="D72" s="139"/>
      <c r="E72" s="139"/>
      <c r="F72" s="139"/>
      <c r="G72" s="139"/>
      <c r="H72" s="9"/>
      <c r="I72" s="9"/>
      <c r="J72" s="9"/>
      <c r="K72" s="474"/>
      <c r="M72" s="111"/>
      <c r="N72" s="111"/>
      <c r="O72" s="111"/>
      <c r="P72" s="111"/>
      <c r="Q72" s="111"/>
      <c r="R72" s="111"/>
      <c r="S72" s="970"/>
      <c r="T72" s="111"/>
      <c r="U72" s="970"/>
    </row>
    <row r="73" spans="1:21" ht="15.5">
      <c r="B73" s="291"/>
      <c r="C73" s="475"/>
      <c r="D73" s="475"/>
      <c r="E73" s="475"/>
      <c r="F73" s="475"/>
      <c r="G73" s="475"/>
      <c r="H73" s="9"/>
      <c r="I73" s="9"/>
      <c r="J73" s="9"/>
      <c r="K73" s="474"/>
      <c r="M73" s="111"/>
      <c r="N73" s="111"/>
      <c r="O73" s="111"/>
      <c r="P73" s="111"/>
      <c r="Q73" s="111"/>
      <c r="R73" s="111"/>
      <c r="S73" s="970"/>
      <c r="T73" s="111"/>
      <c r="U73" s="970"/>
    </row>
    <row r="74" spans="1:21" ht="15" customHeight="1">
      <c r="B74" s="625"/>
      <c r="C74" s="625"/>
      <c r="D74" s="625"/>
      <c r="E74" s="625"/>
      <c r="F74" s="625"/>
      <c r="G74" s="625"/>
      <c r="H74" s="625"/>
      <c r="I74" s="625"/>
      <c r="J74" s="625"/>
      <c r="K74" s="625"/>
      <c r="M74" s="972"/>
      <c r="N74" s="111"/>
      <c r="O74" s="111"/>
      <c r="P74" s="111"/>
      <c r="Q74" s="111"/>
      <c r="R74" s="111"/>
      <c r="S74" s="970"/>
      <c r="T74" s="111"/>
      <c r="U74" s="970"/>
    </row>
  </sheetData>
  <pageMargins left="0.7" right="0.7" top="0.75" bottom="0.75" header="0.3" footer="0.3"/>
  <pageSetup paperSize="9" scale="48"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dimension ref="A1:AB74"/>
  <sheetViews>
    <sheetView zoomScaleNormal="100" workbookViewId="0">
      <pane ySplit="7" topLeftCell="A17" activePane="bottomLeft" state="frozen"/>
      <selection pane="bottomLeft"/>
    </sheetView>
  </sheetViews>
  <sheetFormatPr defaultColWidth="9.1796875" defaultRowHeight="12.5"/>
  <cols>
    <col min="1" max="1" width="13.453125" style="1" customWidth="1"/>
    <col min="2" max="11" width="10.54296875" style="1" customWidth="1"/>
    <col min="12" max="16" width="9.1796875" style="1"/>
    <col min="17" max="17" width="10.54296875" style="1" customWidth="1"/>
    <col min="18" max="258" width="9.1796875" style="1"/>
    <col min="259" max="259" width="10" style="1" customWidth="1"/>
    <col min="260" max="514" width="9.1796875" style="1"/>
    <col min="515" max="515" width="10" style="1" customWidth="1"/>
    <col min="516" max="770" width="9.1796875" style="1"/>
    <col min="771" max="771" width="10" style="1" customWidth="1"/>
    <col min="772" max="1026" width="9.1796875" style="1"/>
    <col min="1027" max="1027" width="10" style="1" customWidth="1"/>
    <col min="1028" max="1282" width="9.1796875" style="1"/>
    <col min="1283" max="1283" width="10" style="1" customWidth="1"/>
    <col min="1284" max="1538" width="9.1796875" style="1"/>
    <col min="1539" max="1539" width="10" style="1" customWidth="1"/>
    <col min="1540" max="1794" width="9.1796875" style="1"/>
    <col min="1795" max="1795" width="10" style="1" customWidth="1"/>
    <col min="1796" max="2050" width="9.1796875" style="1"/>
    <col min="2051" max="2051" width="10" style="1" customWidth="1"/>
    <col min="2052" max="2306" width="9.1796875" style="1"/>
    <col min="2307" max="2307" width="10" style="1" customWidth="1"/>
    <col min="2308" max="2562" width="9.1796875" style="1"/>
    <col min="2563" max="2563" width="10" style="1" customWidth="1"/>
    <col min="2564" max="2818" width="9.1796875" style="1"/>
    <col min="2819" max="2819" width="10" style="1" customWidth="1"/>
    <col min="2820" max="3074" width="9.1796875" style="1"/>
    <col min="3075" max="3075" width="10" style="1" customWidth="1"/>
    <col min="3076" max="3330" width="9.1796875" style="1"/>
    <col min="3331" max="3331" width="10" style="1" customWidth="1"/>
    <col min="3332" max="3586" width="9.1796875" style="1"/>
    <col min="3587" max="3587" width="10" style="1" customWidth="1"/>
    <col min="3588" max="3842" width="9.1796875" style="1"/>
    <col min="3843" max="3843" width="10" style="1" customWidth="1"/>
    <col min="3844" max="4098" width="9.1796875" style="1"/>
    <col min="4099" max="4099" width="10" style="1" customWidth="1"/>
    <col min="4100" max="4354" width="9.1796875" style="1"/>
    <col min="4355" max="4355" width="10" style="1" customWidth="1"/>
    <col min="4356" max="4610" width="9.1796875" style="1"/>
    <col min="4611" max="4611" width="10" style="1" customWidth="1"/>
    <col min="4612" max="4866" width="9.1796875" style="1"/>
    <col min="4867" max="4867" width="10" style="1" customWidth="1"/>
    <col min="4868" max="5122" width="9.1796875" style="1"/>
    <col min="5123" max="5123" width="10" style="1" customWidth="1"/>
    <col min="5124" max="5378" width="9.1796875" style="1"/>
    <col min="5379" max="5379" width="10" style="1" customWidth="1"/>
    <col min="5380" max="5634" width="9.1796875" style="1"/>
    <col min="5635" max="5635" width="10" style="1" customWidth="1"/>
    <col min="5636" max="5890" width="9.1796875" style="1"/>
    <col min="5891" max="5891" width="10" style="1" customWidth="1"/>
    <col min="5892" max="6146" width="9.1796875" style="1"/>
    <col min="6147" max="6147" width="10" style="1" customWidth="1"/>
    <col min="6148" max="6402" width="9.1796875" style="1"/>
    <col min="6403" max="6403" width="10" style="1" customWidth="1"/>
    <col min="6404" max="6658" width="9.1796875" style="1"/>
    <col min="6659" max="6659" width="10" style="1" customWidth="1"/>
    <col min="6660" max="6914" width="9.1796875" style="1"/>
    <col min="6915" max="6915" width="10" style="1" customWidth="1"/>
    <col min="6916" max="7170" width="9.1796875" style="1"/>
    <col min="7171" max="7171" width="10" style="1" customWidth="1"/>
    <col min="7172" max="7426" width="9.1796875" style="1"/>
    <col min="7427" max="7427" width="10" style="1" customWidth="1"/>
    <col min="7428" max="7682" width="9.1796875" style="1"/>
    <col min="7683" max="7683" width="10" style="1" customWidth="1"/>
    <col min="7684" max="7938" width="9.1796875" style="1"/>
    <col min="7939" max="7939" width="10" style="1" customWidth="1"/>
    <col min="7940" max="8194" width="9.1796875" style="1"/>
    <col min="8195" max="8195" width="10" style="1" customWidth="1"/>
    <col min="8196" max="8450" width="9.1796875" style="1"/>
    <col min="8451" max="8451" width="10" style="1" customWidth="1"/>
    <col min="8452" max="8706" width="9.1796875" style="1"/>
    <col min="8707" max="8707" width="10" style="1" customWidth="1"/>
    <col min="8708" max="8962" width="9.1796875" style="1"/>
    <col min="8963" max="8963" width="10" style="1" customWidth="1"/>
    <col min="8964" max="9218" width="9.1796875" style="1"/>
    <col min="9219" max="9219" width="10" style="1" customWidth="1"/>
    <col min="9220" max="9474" width="9.1796875" style="1"/>
    <col min="9475" max="9475" width="10" style="1" customWidth="1"/>
    <col min="9476" max="9730" width="9.1796875" style="1"/>
    <col min="9731" max="9731" width="10" style="1" customWidth="1"/>
    <col min="9732" max="9986" width="9.1796875" style="1"/>
    <col min="9987" max="9987" width="10" style="1" customWidth="1"/>
    <col min="9988" max="10242" width="9.1796875" style="1"/>
    <col min="10243" max="10243" width="10" style="1" customWidth="1"/>
    <col min="10244" max="10498" width="9.1796875" style="1"/>
    <col min="10499" max="10499" width="10" style="1" customWidth="1"/>
    <col min="10500" max="10754" width="9.1796875" style="1"/>
    <col min="10755" max="10755" width="10" style="1" customWidth="1"/>
    <col min="10756" max="11010" width="9.1796875" style="1"/>
    <col min="11011" max="11011" width="10" style="1" customWidth="1"/>
    <col min="11012" max="11266" width="9.1796875" style="1"/>
    <col min="11267" max="11267" width="10" style="1" customWidth="1"/>
    <col min="11268" max="11522" width="9.1796875" style="1"/>
    <col min="11523" max="11523" width="10" style="1" customWidth="1"/>
    <col min="11524" max="11778" width="9.1796875" style="1"/>
    <col min="11779" max="11779" width="10" style="1" customWidth="1"/>
    <col min="11780" max="12034" width="9.1796875" style="1"/>
    <col min="12035" max="12035" width="10" style="1" customWidth="1"/>
    <col min="12036" max="12290" width="9.1796875" style="1"/>
    <col min="12291" max="12291" width="10" style="1" customWidth="1"/>
    <col min="12292" max="12546" width="9.1796875" style="1"/>
    <col min="12547" max="12547" width="10" style="1" customWidth="1"/>
    <col min="12548" max="12802" width="9.1796875" style="1"/>
    <col min="12803" max="12803" width="10" style="1" customWidth="1"/>
    <col min="12804" max="13058" width="9.1796875" style="1"/>
    <col min="13059" max="13059" width="10" style="1" customWidth="1"/>
    <col min="13060" max="13314" width="9.1796875" style="1"/>
    <col min="13315" max="13315" width="10" style="1" customWidth="1"/>
    <col min="13316" max="13570" width="9.1796875" style="1"/>
    <col min="13571" max="13571" width="10" style="1" customWidth="1"/>
    <col min="13572" max="13826" width="9.1796875" style="1"/>
    <col min="13827" max="13827" width="10" style="1" customWidth="1"/>
    <col min="13828" max="14082" width="9.1796875" style="1"/>
    <col min="14083" max="14083" width="10" style="1" customWidth="1"/>
    <col min="14084" max="14338" width="9.1796875" style="1"/>
    <col min="14339" max="14339" width="10" style="1" customWidth="1"/>
    <col min="14340" max="14594" width="9.1796875" style="1"/>
    <col min="14595" max="14595" width="10" style="1" customWidth="1"/>
    <col min="14596" max="14850" width="9.1796875" style="1"/>
    <col min="14851" max="14851" width="10" style="1" customWidth="1"/>
    <col min="14852" max="15106" width="9.1796875" style="1"/>
    <col min="15107" max="15107" width="10" style="1" customWidth="1"/>
    <col min="15108" max="15362" width="9.1796875" style="1"/>
    <col min="15363" max="15363" width="10" style="1" customWidth="1"/>
    <col min="15364" max="15618" width="9.1796875" style="1"/>
    <col min="15619" max="15619" width="10" style="1" customWidth="1"/>
    <col min="15620" max="15874" width="9.1796875" style="1"/>
    <col min="15875" max="15875" width="10" style="1" customWidth="1"/>
    <col min="15876" max="16130" width="9.1796875" style="1"/>
    <col min="16131" max="16131" width="10" style="1" customWidth="1"/>
    <col min="16132" max="16384" width="9.1796875" style="1"/>
  </cols>
  <sheetData>
    <row r="1" spans="1:28" ht="25.5" customHeight="1">
      <c r="A1" s="946" t="s">
        <v>619</v>
      </c>
      <c r="B1" s="193"/>
      <c r="C1" s="193"/>
      <c r="D1" s="193"/>
      <c r="E1" s="193"/>
      <c r="F1" s="193"/>
      <c r="G1" s="193"/>
      <c r="H1" s="193"/>
      <c r="I1" s="193"/>
      <c r="J1" s="193"/>
      <c r="K1" s="193"/>
      <c r="L1" s="170"/>
      <c r="M1" s="170"/>
      <c r="N1" s="170"/>
      <c r="O1" s="170"/>
      <c r="P1" s="170"/>
      <c r="Q1" s="289"/>
      <c r="R1" s="175"/>
      <c r="S1" s="175"/>
      <c r="T1" s="175"/>
      <c r="U1" s="175"/>
      <c r="V1" s="175"/>
      <c r="W1" s="175"/>
      <c r="X1" s="175"/>
      <c r="Y1" s="175"/>
      <c r="Z1" s="175"/>
      <c r="AA1" s="175"/>
      <c r="AB1" s="170"/>
    </row>
    <row r="2" spans="1:28" ht="14" customHeight="1">
      <c r="A2" s="884" t="s">
        <v>559</v>
      </c>
      <c r="B2" s="193"/>
      <c r="C2" s="193"/>
      <c r="D2" s="193"/>
      <c r="E2" s="193"/>
      <c r="F2" s="193"/>
      <c r="G2" s="193"/>
      <c r="H2" s="193"/>
      <c r="I2" s="193"/>
      <c r="J2" s="193"/>
      <c r="K2" s="193"/>
      <c r="L2" s="170"/>
      <c r="M2" s="170"/>
      <c r="N2" s="170"/>
      <c r="O2" s="170"/>
      <c r="P2" s="170"/>
      <c r="Q2" s="289"/>
      <c r="R2" s="175"/>
      <c r="S2" s="175"/>
      <c r="T2" s="175"/>
      <c r="U2" s="175"/>
      <c r="V2" s="175"/>
      <c r="W2" s="175"/>
      <c r="X2" s="175"/>
      <c r="Y2" s="175"/>
      <c r="Z2" s="175"/>
      <c r="AA2" s="175"/>
      <c r="AB2" s="170"/>
    </row>
    <row r="3" spans="1:28" ht="15.5">
      <c r="A3" s="884" t="s">
        <v>307</v>
      </c>
      <c r="B3" s="193"/>
      <c r="C3" s="193"/>
      <c r="D3" s="193"/>
      <c r="E3" s="193"/>
      <c r="F3" s="193"/>
      <c r="G3" s="193"/>
      <c r="H3" s="193"/>
      <c r="I3" s="193"/>
      <c r="J3" s="193"/>
      <c r="K3" s="193"/>
      <c r="L3" s="170"/>
      <c r="M3" s="170"/>
      <c r="N3" s="170"/>
      <c r="O3" s="170"/>
      <c r="P3" s="170"/>
      <c r="Q3" s="289"/>
      <c r="R3" s="175"/>
      <c r="S3" s="175"/>
      <c r="T3" s="175"/>
      <c r="U3" s="175"/>
      <c r="V3" s="175"/>
      <c r="W3" s="175"/>
      <c r="X3" s="175"/>
      <c r="Y3" s="175"/>
      <c r="Z3" s="175"/>
      <c r="AA3" s="175"/>
      <c r="AB3" s="170"/>
    </row>
    <row r="4" spans="1:28" ht="15.5">
      <c r="A4" s="175" t="s">
        <v>558</v>
      </c>
      <c r="B4" s="193"/>
      <c r="C4" s="193"/>
      <c r="D4" s="193"/>
      <c r="E4" s="193"/>
      <c r="F4" s="193"/>
      <c r="G4" s="193"/>
      <c r="H4" s="193"/>
      <c r="I4" s="193"/>
      <c r="J4" s="193"/>
      <c r="K4" s="193"/>
      <c r="L4" s="170"/>
      <c r="M4" s="170"/>
      <c r="N4" s="170"/>
      <c r="O4" s="170"/>
      <c r="P4" s="170"/>
      <c r="Q4" s="289"/>
      <c r="R4" s="175"/>
      <c r="S4" s="175"/>
      <c r="T4" s="175"/>
      <c r="U4" s="175"/>
      <c r="V4" s="175"/>
      <c r="W4" s="175"/>
      <c r="X4" s="175"/>
      <c r="Y4" s="175"/>
      <c r="Z4" s="175"/>
      <c r="AA4" s="175"/>
      <c r="AB4" s="170"/>
    </row>
    <row r="5" spans="1:28" ht="15.5">
      <c r="A5" s="175" t="s">
        <v>514</v>
      </c>
      <c r="B5" s="175"/>
      <c r="C5" s="193"/>
      <c r="D5" s="193"/>
      <c r="E5" s="193"/>
      <c r="F5" s="193"/>
      <c r="G5" s="193"/>
      <c r="H5" s="193"/>
      <c r="I5" s="193"/>
      <c r="J5" s="193"/>
      <c r="K5" s="193"/>
      <c r="L5" s="170"/>
      <c r="M5" s="170"/>
      <c r="N5" s="170"/>
      <c r="O5" s="170"/>
      <c r="P5" s="170"/>
      <c r="Q5" s="289"/>
      <c r="R5" s="175"/>
      <c r="S5" s="175"/>
      <c r="T5" s="175"/>
      <c r="U5" s="175"/>
      <c r="V5" s="175"/>
      <c r="W5" s="175"/>
      <c r="X5" s="175"/>
      <c r="Y5" s="175"/>
      <c r="Z5" s="175"/>
      <c r="AA5" s="175"/>
      <c r="AB5" s="170"/>
    </row>
    <row r="6" spans="1:28" ht="15.5">
      <c r="A6" s="175" t="s">
        <v>560</v>
      </c>
      <c r="B6" s="193"/>
      <c r="C6" s="193"/>
      <c r="D6" s="193"/>
      <c r="E6" s="193"/>
      <c r="F6" s="193"/>
      <c r="G6" s="193"/>
      <c r="H6" s="193"/>
      <c r="I6" s="193"/>
      <c r="J6" s="193"/>
      <c r="K6" s="193"/>
      <c r="L6" s="170"/>
      <c r="M6" s="170"/>
      <c r="N6" s="170"/>
      <c r="O6" s="170"/>
      <c r="P6" s="170"/>
      <c r="Q6" s="289"/>
      <c r="R6" s="175"/>
      <c r="S6" s="175"/>
      <c r="T6" s="175"/>
      <c r="U6" s="175"/>
      <c r="V6" s="175"/>
      <c r="W6" s="175"/>
      <c r="X6" s="175"/>
      <c r="Y6" s="175"/>
      <c r="Z6" s="175"/>
      <c r="AA6" s="175"/>
      <c r="AB6" s="170"/>
    </row>
    <row r="7" spans="1:28" ht="46.5">
      <c r="A7" s="847" t="s">
        <v>231</v>
      </c>
      <c r="B7" s="846" t="s">
        <v>366</v>
      </c>
      <c r="C7" s="846" t="s">
        <v>367</v>
      </c>
      <c r="D7" s="846" t="s">
        <v>368</v>
      </c>
      <c r="E7" s="846" t="s">
        <v>369</v>
      </c>
      <c r="F7" s="846" t="s">
        <v>370</v>
      </c>
      <c r="G7" s="846" t="s">
        <v>371</v>
      </c>
      <c r="H7" s="846" t="s">
        <v>372</v>
      </c>
      <c r="I7" s="846" t="s">
        <v>373</v>
      </c>
      <c r="J7" s="846" t="s">
        <v>374</v>
      </c>
      <c r="K7" s="847" t="s">
        <v>375</v>
      </c>
      <c r="L7" s="170"/>
      <c r="M7" s="170"/>
      <c r="N7" s="170"/>
      <c r="O7" s="170"/>
      <c r="P7" s="170"/>
      <c r="Q7" s="826"/>
      <c r="R7" s="1172"/>
      <c r="S7" s="1172"/>
      <c r="T7" s="1172"/>
      <c r="U7" s="1172"/>
      <c r="V7" s="1172"/>
      <c r="W7" s="1172"/>
      <c r="X7" s="1172"/>
      <c r="Y7" s="1172"/>
      <c r="Z7" s="1172"/>
      <c r="AA7" s="1172"/>
      <c r="AB7" s="170"/>
    </row>
    <row r="8" spans="1:28" ht="15.5">
      <c r="A8" s="848">
        <v>50</v>
      </c>
      <c r="B8" s="172">
        <f>100*1.24*1.96*SQRT((B$48*(1-B$48))/$A8)</f>
        <v>7.4909958964078998</v>
      </c>
      <c r="C8" s="172">
        <f t="shared" ref="C8:K23" si="0">100*1.24*1.96*SQRT((C$48*(1-C$48))/$A8)</f>
        <v>10.31131392597471</v>
      </c>
      <c r="D8" s="172">
        <f t="shared" si="0"/>
        <v>12.272918401097597</v>
      </c>
      <c r="E8" s="172">
        <f t="shared" si="0"/>
        <v>13.748418567966283</v>
      </c>
      <c r="F8" s="172">
        <f t="shared" si="0"/>
        <v>14.883099677150589</v>
      </c>
      <c r="G8" s="172">
        <f t="shared" si="0"/>
        <v>15.750792193410462</v>
      </c>
      <c r="H8" s="172">
        <f t="shared" si="0"/>
        <v>16.393944286839577</v>
      </c>
      <c r="I8" s="172">
        <f t="shared" si="0"/>
        <v>16.838305130861595</v>
      </c>
      <c r="J8" s="172">
        <f t="shared" si="0"/>
        <v>17.099379694012296</v>
      </c>
      <c r="K8" s="172">
        <f t="shared" si="0"/>
        <v>17.18552320995785</v>
      </c>
      <c r="L8" s="170"/>
      <c r="M8" s="170"/>
      <c r="N8" s="170"/>
      <c r="O8" s="170"/>
      <c r="P8" s="170"/>
      <c r="Q8" s="171"/>
      <c r="R8" s="172"/>
      <c r="S8" s="172"/>
      <c r="T8" s="172"/>
      <c r="U8" s="172"/>
      <c r="V8" s="172"/>
      <c r="W8" s="172"/>
      <c r="X8" s="172"/>
      <c r="Y8" s="172"/>
      <c r="Z8" s="172"/>
      <c r="AA8" s="172"/>
      <c r="AB8" s="170"/>
    </row>
    <row r="9" spans="1:28" ht="15.5">
      <c r="A9" s="848">
        <v>100</v>
      </c>
      <c r="B9" s="172">
        <f t="shared" ref="B9:K44" si="1">100*1.24*1.96*SQRT((B$48*(1-B$48))/$A9)</f>
        <v>5.2969339961906261</v>
      </c>
      <c r="C9" s="172">
        <f t="shared" si="0"/>
        <v>7.2911999999999999</v>
      </c>
      <c r="D9" s="172">
        <f t="shared" si="0"/>
        <v>8.6782638263652725</v>
      </c>
      <c r="E9" s="172">
        <f t="shared" si="0"/>
        <v>9.7216000000000005</v>
      </c>
      <c r="F9" s="172">
        <f t="shared" si="0"/>
        <v>10.523940706788498</v>
      </c>
      <c r="G9" s="172">
        <f t="shared" si="0"/>
        <v>11.137491969020672</v>
      </c>
      <c r="H9" s="172">
        <f t="shared" si="0"/>
        <v>11.592269175618721</v>
      </c>
      <c r="I9" s="172">
        <f t="shared" si="0"/>
        <v>11.906479741720471</v>
      </c>
      <c r="J9" s="172">
        <f t="shared" si="0"/>
        <v>12.091087335719646</v>
      </c>
      <c r="K9" s="172">
        <f t="shared" si="0"/>
        <v>12.152000000000001</v>
      </c>
      <c r="L9" s="170"/>
      <c r="M9" s="193"/>
      <c r="N9" s="173"/>
      <c r="O9" s="173"/>
      <c r="P9" s="173"/>
      <c r="Q9" s="171"/>
      <c r="R9" s="172"/>
      <c r="S9" s="172"/>
      <c r="T9" s="172"/>
      <c r="U9" s="172"/>
      <c r="V9" s="172"/>
      <c r="W9" s="172"/>
      <c r="X9" s="172"/>
      <c r="Y9" s="172"/>
      <c r="Z9" s="172"/>
      <c r="AA9" s="172"/>
      <c r="AB9" s="170"/>
    </row>
    <row r="10" spans="1:28" ht="15.5">
      <c r="A10" s="848">
        <v>200</v>
      </c>
      <c r="B10" s="172">
        <f t="shared" si="1"/>
        <v>3.7454979482039499</v>
      </c>
      <c r="C10" s="172">
        <f t="shared" si="0"/>
        <v>5.1556569629873552</v>
      </c>
      <c r="D10" s="172">
        <f t="shared" si="0"/>
        <v>6.1364592005487983</v>
      </c>
      <c r="E10" s="172">
        <f t="shared" si="0"/>
        <v>6.8742092839831415</v>
      </c>
      <c r="F10" s="172">
        <f t="shared" si="0"/>
        <v>7.4415498385752947</v>
      </c>
      <c r="G10" s="172">
        <f t="shared" si="0"/>
        <v>7.8753960967052308</v>
      </c>
      <c r="H10" s="172">
        <f t="shared" si="0"/>
        <v>8.1969721434197886</v>
      </c>
      <c r="I10" s="172">
        <f t="shared" si="0"/>
        <v>8.4191525654307977</v>
      </c>
      <c r="J10" s="172">
        <f t="shared" si="0"/>
        <v>8.5496898470061478</v>
      </c>
      <c r="K10" s="172">
        <f t="shared" si="0"/>
        <v>8.592761604978925</v>
      </c>
      <c r="L10" s="170"/>
      <c r="M10" s="170"/>
      <c r="N10" s="173"/>
      <c r="O10" s="173"/>
      <c r="P10" s="173"/>
      <c r="Q10" s="171"/>
      <c r="R10" s="172"/>
      <c r="S10" s="172"/>
      <c r="T10" s="172"/>
      <c r="U10" s="172"/>
      <c r="V10" s="172"/>
      <c r="W10" s="172"/>
      <c r="X10" s="172"/>
      <c r="Y10" s="172"/>
      <c r="Z10" s="172"/>
      <c r="AA10" s="172"/>
      <c r="AB10" s="170"/>
    </row>
    <row r="11" spans="1:28" ht="15.5">
      <c r="A11" s="848">
        <v>300</v>
      </c>
      <c r="B11" s="172">
        <f t="shared" si="1"/>
        <v>3.058186268580338</v>
      </c>
      <c r="C11" s="172">
        <f t="shared" si="0"/>
        <v>4.2095762827153989</v>
      </c>
      <c r="D11" s="172">
        <f t="shared" si="0"/>
        <v>5.0103979562505812</v>
      </c>
      <c r="E11" s="172">
        <f t="shared" si="0"/>
        <v>5.6127683769538663</v>
      </c>
      <c r="F11" s="172">
        <f t="shared" si="0"/>
        <v>6.0760000000000005</v>
      </c>
      <c r="G11" s="172">
        <f t="shared" si="0"/>
        <v>6.4302339864113804</v>
      </c>
      <c r="H11" s="172">
        <f t="shared" si="0"/>
        <v>6.6927997290620702</v>
      </c>
      <c r="I11" s="172">
        <f t="shared" si="0"/>
        <v>6.8742092839831406</v>
      </c>
      <c r="J11" s="172">
        <f t="shared" si="0"/>
        <v>6.980792528073013</v>
      </c>
      <c r="K11" s="172">
        <f t="shared" si="0"/>
        <v>7.0159604711923329</v>
      </c>
      <c r="L11" s="170"/>
      <c r="M11" s="170"/>
      <c r="N11" s="173"/>
      <c r="O11" s="173"/>
      <c r="P11" s="173"/>
      <c r="Q11" s="171"/>
      <c r="R11" s="172"/>
      <c r="S11" s="172"/>
      <c r="T11" s="172"/>
      <c r="U11" s="172"/>
      <c r="V11" s="172"/>
      <c r="W11" s="172"/>
      <c r="X11" s="172"/>
      <c r="Y11" s="172"/>
      <c r="Z11" s="172"/>
      <c r="AA11" s="172"/>
      <c r="AB11" s="170"/>
    </row>
    <row r="12" spans="1:28" ht="15.5">
      <c r="A12" s="848">
        <v>400</v>
      </c>
      <c r="B12" s="172">
        <f t="shared" si="1"/>
        <v>2.6484669980953131</v>
      </c>
      <c r="C12" s="172">
        <f t="shared" si="0"/>
        <v>3.6456</v>
      </c>
      <c r="D12" s="172">
        <f t="shared" si="0"/>
        <v>4.3391319131826362</v>
      </c>
      <c r="E12" s="172">
        <f t="shared" si="0"/>
        <v>4.8608000000000002</v>
      </c>
      <c r="F12" s="172">
        <f t="shared" si="0"/>
        <v>5.2619703533942488</v>
      </c>
      <c r="G12" s="172">
        <f t="shared" si="0"/>
        <v>5.5687459845103362</v>
      </c>
      <c r="H12" s="172">
        <f t="shared" si="0"/>
        <v>5.7961345878093606</v>
      </c>
      <c r="I12" s="172">
        <f t="shared" si="0"/>
        <v>5.9532398708602354</v>
      </c>
      <c r="J12" s="172">
        <f t="shared" si="0"/>
        <v>6.0455436678598229</v>
      </c>
      <c r="K12" s="172">
        <f t="shared" si="0"/>
        <v>6.0760000000000005</v>
      </c>
      <c r="L12" s="170"/>
      <c r="M12" s="170"/>
      <c r="N12" s="173"/>
      <c r="O12" s="173"/>
      <c r="P12" s="173"/>
      <c r="Q12" s="171"/>
      <c r="R12" s="172"/>
      <c r="S12" s="172"/>
      <c r="T12" s="172"/>
      <c r="U12" s="172"/>
      <c r="V12" s="172"/>
      <c r="W12" s="172"/>
      <c r="X12" s="172"/>
      <c r="Y12" s="172"/>
      <c r="Z12" s="172"/>
      <c r="AA12" s="172"/>
      <c r="AB12" s="170"/>
    </row>
    <row r="13" spans="1:28" ht="15.5">
      <c r="A13" s="848">
        <v>500</v>
      </c>
      <c r="B13" s="172">
        <f t="shared" si="1"/>
        <v>2.3688608975623704</v>
      </c>
      <c r="C13" s="172">
        <f t="shared" si="0"/>
        <v>3.2607237675092935</v>
      </c>
      <c r="D13" s="172">
        <f t="shared" si="0"/>
        <v>3.8810375684860361</v>
      </c>
      <c r="E13" s="172">
        <f t="shared" si="0"/>
        <v>4.347631690012391</v>
      </c>
      <c r="F13" s="172">
        <f t="shared" si="0"/>
        <v>4.7064493623112531</v>
      </c>
      <c r="G13" s="172">
        <f t="shared" si="0"/>
        <v>4.9808378283176413</v>
      </c>
      <c r="H13" s="172">
        <f t="shared" si="0"/>
        <v>5.1842203780317826</v>
      </c>
      <c r="I13" s="172">
        <f t="shared" si="0"/>
        <v>5.3247396150422226</v>
      </c>
      <c r="J13" s="172">
        <f t="shared" si="0"/>
        <v>5.4072986409111889</v>
      </c>
      <c r="K13" s="172">
        <f t="shared" si="0"/>
        <v>5.434539612515489</v>
      </c>
      <c r="L13" s="170"/>
      <c r="M13" s="170"/>
      <c r="N13" s="173"/>
      <c r="O13" s="173"/>
      <c r="P13" s="173"/>
      <c r="Q13" s="171"/>
      <c r="R13" s="172"/>
      <c r="S13" s="172"/>
      <c r="T13" s="172"/>
      <c r="U13" s="172"/>
      <c r="V13" s="172"/>
      <c r="W13" s="172"/>
      <c r="X13" s="172"/>
      <c r="Y13" s="172"/>
      <c r="Z13" s="172"/>
      <c r="AA13" s="172"/>
      <c r="AB13" s="170"/>
    </row>
    <row r="14" spans="1:28" ht="15.5">
      <c r="A14" s="848">
        <v>600</v>
      </c>
      <c r="B14" s="172">
        <f t="shared" si="1"/>
        <v>2.1624642486447412</v>
      </c>
      <c r="C14" s="172">
        <f t="shared" si="0"/>
        <v>2.9766199354301182</v>
      </c>
      <c r="D14" s="172">
        <f t="shared" si="0"/>
        <v>3.5428863713080045</v>
      </c>
      <c r="E14" s="172">
        <f t="shared" si="0"/>
        <v>3.968826580573491</v>
      </c>
      <c r="F14" s="172">
        <f t="shared" si="0"/>
        <v>4.2963808024894625</v>
      </c>
      <c r="G14" s="172">
        <f t="shared" si="0"/>
        <v>4.5468620564076936</v>
      </c>
      <c r="H14" s="172">
        <f t="shared" si="0"/>
        <v>4.7325240735432779</v>
      </c>
      <c r="I14" s="172">
        <f t="shared" si="0"/>
        <v>4.8608000000000002</v>
      </c>
      <c r="J14" s="172">
        <f t="shared" si="0"/>
        <v>4.93616573465681</v>
      </c>
      <c r="K14" s="172">
        <f t="shared" si="0"/>
        <v>4.9610332257168634</v>
      </c>
      <c r="L14" s="170"/>
      <c r="M14" s="170"/>
      <c r="N14" s="173"/>
      <c r="O14" s="173"/>
      <c r="P14" s="173"/>
      <c r="Q14" s="171"/>
      <c r="R14" s="172"/>
      <c r="S14" s="172"/>
      <c r="T14" s="172"/>
      <c r="U14" s="172"/>
      <c r="V14" s="172"/>
      <c r="W14" s="172"/>
      <c r="X14" s="172"/>
      <c r="Y14" s="172"/>
      <c r="Z14" s="172"/>
      <c r="AA14" s="172"/>
      <c r="AB14" s="170"/>
    </row>
    <row r="15" spans="1:28" ht="15.5">
      <c r="A15" s="848">
        <v>700</v>
      </c>
      <c r="B15" s="172">
        <f t="shared" si="1"/>
        <v>2.00205286643485</v>
      </c>
      <c r="C15" s="172">
        <f t="shared" si="0"/>
        <v>2.7558145656048776</v>
      </c>
      <c r="D15" s="172">
        <f t="shared" si="0"/>
        <v>3.2800754137671895</v>
      </c>
      <c r="E15" s="172">
        <f t="shared" si="0"/>
        <v>3.6744194208065037</v>
      </c>
      <c r="F15" s="172">
        <f t="shared" si="0"/>
        <v>3.977675703221669</v>
      </c>
      <c r="G15" s="172">
        <f t="shared" si="0"/>
        <v>4.2095762827153989</v>
      </c>
      <c r="H15" s="172">
        <f t="shared" si="0"/>
        <v>4.3814659099438389</v>
      </c>
      <c r="I15" s="172">
        <f t="shared" si="0"/>
        <v>4.5002263409744181</v>
      </c>
      <c r="J15" s="172">
        <f t="shared" si="0"/>
        <v>4.570001452953818</v>
      </c>
      <c r="K15" s="172">
        <f t="shared" si="0"/>
        <v>4.593024276008129</v>
      </c>
      <c r="L15" s="170"/>
      <c r="M15" s="170"/>
      <c r="N15" s="173"/>
      <c r="O15" s="173"/>
      <c r="P15" s="173"/>
      <c r="Q15" s="171"/>
      <c r="R15" s="172"/>
      <c r="S15" s="172"/>
      <c r="T15" s="172"/>
      <c r="U15" s="172"/>
      <c r="V15" s="172"/>
      <c r="W15" s="172"/>
      <c r="X15" s="172"/>
      <c r="Y15" s="172"/>
      <c r="Z15" s="172"/>
      <c r="AA15" s="172"/>
      <c r="AB15" s="170"/>
    </row>
    <row r="16" spans="1:28" ht="15.5">
      <c r="A16" s="848">
        <v>800</v>
      </c>
      <c r="B16" s="172">
        <f t="shared" si="1"/>
        <v>1.8727489741019749</v>
      </c>
      <c r="C16" s="172">
        <f t="shared" si="0"/>
        <v>2.5778284814936776</v>
      </c>
      <c r="D16" s="172">
        <f t="shared" si="0"/>
        <v>3.0682296002743992</v>
      </c>
      <c r="E16" s="172">
        <f t="shared" si="0"/>
        <v>3.4371046419915707</v>
      </c>
      <c r="F16" s="172">
        <f t="shared" si="0"/>
        <v>3.7207749192876474</v>
      </c>
      <c r="G16" s="172">
        <f t="shared" si="0"/>
        <v>3.9376980483526154</v>
      </c>
      <c r="H16" s="172">
        <f t="shared" si="0"/>
        <v>4.0984860717098943</v>
      </c>
      <c r="I16" s="172">
        <f t="shared" si="0"/>
        <v>4.2095762827153989</v>
      </c>
      <c r="J16" s="172">
        <f t="shared" si="0"/>
        <v>4.2748449235030739</v>
      </c>
      <c r="K16" s="172">
        <f t="shared" si="0"/>
        <v>4.2963808024894625</v>
      </c>
      <c r="L16" s="170"/>
      <c r="M16" s="170"/>
      <c r="N16" s="173"/>
      <c r="O16" s="173"/>
      <c r="P16" s="173"/>
      <c r="Q16" s="171"/>
      <c r="R16" s="172"/>
      <c r="S16" s="172"/>
      <c r="T16" s="172"/>
      <c r="U16" s="172"/>
      <c r="V16" s="172"/>
      <c r="W16" s="172"/>
      <c r="X16" s="172"/>
      <c r="Y16" s="172"/>
      <c r="Z16" s="172"/>
      <c r="AA16" s="172"/>
      <c r="AB16" s="170"/>
    </row>
    <row r="17" spans="1:28" ht="15.5">
      <c r="A17" s="848">
        <v>900</v>
      </c>
      <c r="B17" s="172">
        <f t="shared" si="1"/>
        <v>1.7656446653968756</v>
      </c>
      <c r="C17" s="172">
        <f t="shared" si="0"/>
        <v>2.4304000000000001</v>
      </c>
      <c r="D17" s="172">
        <f t="shared" si="0"/>
        <v>2.8927546087884237</v>
      </c>
      <c r="E17" s="172">
        <f t="shared" si="0"/>
        <v>3.2405333333333335</v>
      </c>
      <c r="F17" s="172">
        <f t="shared" si="0"/>
        <v>3.5079802355961665</v>
      </c>
      <c r="G17" s="172">
        <f t="shared" si="0"/>
        <v>3.7124973230068909</v>
      </c>
      <c r="H17" s="172">
        <f t="shared" si="0"/>
        <v>3.8640897252062412</v>
      </c>
      <c r="I17" s="172">
        <f t="shared" si="0"/>
        <v>3.968826580573491</v>
      </c>
      <c r="J17" s="172">
        <f t="shared" si="0"/>
        <v>4.0303624452398816</v>
      </c>
      <c r="K17" s="172">
        <f t="shared" si="0"/>
        <v>4.0506666666666664</v>
      </c>
      <c r="L17" s="170"/>
      <c r="M17" s="170"/>
      <c r="N17" s="173"/>
      <c r="O17" s="173"/>
      <c r="P17" s="173"/>
      <c r="Q17" s="171"/>
      <c r="R17" s="172"/>
      <c r="S17" s="172"/>
      <c r="T17" s="172"/>
      <c r="U17" s="172"/>
      <c r="V17" s="172"/>
      <c r="W17" s="172"/>
      <c r="X17" s="172"/>
      <c r="Y17" s="172"/>
      <c r="Z17" s="172"/>
      <c r="AA17" s="172"/>
      <c r="AB17" s="170"/>
    </row>
    <row r="18" spans="1:28" ht="15.5">
      <c r="A18" s="848">
        <v>1000</v>
      </c>
      <c r="B18" s="172">
        <f t="shared" si="1"/>
        <v>1.6750376043540036</v>
      </c>
      <c r="C18" s="172">
        <f t="shared" si="0"/>
        <v>2.3056798875819684</v>
      </c>
      <c r="D18" s="172">
        <f t="shared" si="0"/>
        <v>2.7443079827162258</v>
      </c>
      <c r="E18" s="172">
        <f t="shared" si="0"/>
        <v>3.0742398501092922</v>
      </c>
      <c r="F18" s="172">
        <f t="shared" si="0"/>
        <v>3.3279622594013891</v>
      </c>
      <c r="G18" s="172">
        <f t="shared" si="0"/>
        <v>3.5219842043938812</v>
      </c>
      <c r="H18" s="172">
        <f t="shared" si="0"/>
        <v>3.6657973844717602</v>
      </c>
      <c r="I18" s="172">
        <f t="shared" si="0"/>
        <v>3.7651594898490024</v>
      </c>
      <c r="J18" s="172">
        <f t="shared" si="0"/>
        <v>3.8235375368891047</v>
      </c>
      <c r="K18" s="172">
        <f t="shared" si="0"/>
        <v>3.8427998126366143</v>
      </c>
      <c r="L18" s="170"/>
      <c r="M18" s="170"/>
      <c r="N18" s="173"/>
      <c r="O18" s="173"/>
      <c r="P18" s="173"/>
      <c r="Q18" s="174"/>
      <c r="R18" s="172"/>
      <c r="S18" s="172"/>
      <c r="T18" s="172"/>
      <c r="U18" s="172"/>
      <c r="V18" s="172"/>
      <c r="W18" s="172"/>
      <c r="X18" s="172"/>
      <c r="Y18" s="172"/>
      <c r="Z18" s="172"/>
      <c r="AA18" s="172"/>
      <c r="AB18" s="170"/>
    </row>
    <row r="19" spans="1:28" ht="15.5">
      <c r="A19" s="848">
        <v>1200</v>
      </c>
      <c r="B19" s="172">
        <f t="shared" si="1"/>
        <v>1.529093134290169</v>
      </c>
      <c r="C19" s="172">
        <f t="shared" si="0"/>
        <v>2.1047881413576994</v>
      </c>
      <c r="D19" s="172">
        <f t="shared" si="0"/>
        <v>2.5051989781252906</v>
      </c>
      <c r="E19" s="172">
        <f t="shared" si="0"/>
        <v>2.8063841884769332</v>
      </c>
      <c r="F19" s="172">
        <f t="shared" si="0"/>
        <v>3.0380000000000003</v>
      </c>
      <c r="G19" s="172">
        <f t="shared" si="0"/>
        <v>3.2151169932056902</v>
      </c>
      <c r="H19" s="172">
        <f t="shared" si="0"/>
        <v>3.3463998645310351</v>
      </c>
      <c r="I19" s="172">
        <f t="shared" si="0"/>
        <v>3.4371046419915703</v>
      </c>
      <c r="J19" s="172">
        <f t="shared" si="0"/>
        <v>3.4903962640365065</v>
      </c>
      <c r="K19" s="172">
        <f t="shared" si="0"/>
        <v>3.5079802355961665</v>
      </c>
      <c r="L19" s="170"/>
      <c r="M19" s="170"/>
      <c r="N19" s="173"/>
      <c r="O19" s="173"/>
      <c r="P19" s="173"/>
      <c r="Q19" s="174"/>
      <c r="R19" s="172"/>
      <c r="S19" s="172"/>
      <c r="T19" s="172"/>
      <c r="U19" s="172"/>
      <c r="V19" s="172"/>
      <c r="W19" s="172"/>
      <c r="X19" s="172"/>
      <c r="Y19" s="172"/>
      <c r="Z19" s="172"/>
      <c r="AA19" s="172"/>
      <c r="AB19" s="170"/>
    </row>
    <row r="20" spans="1:28" ht="15.5">
      <c r="A20" s="1006">
        <v>1400</v>
      </c>
      <c r="B20" s="172">
        <f t="shared" si="1"/>
        <v>1.4156651581500479</v>
      </c>
      <c r="C20" s="172">
        <f t="shared" si="0"/>
        <v>1.9486551670318688</v>
      </c>
      <c r="D20" s="172">
        <f t="shared" si="0"/>
        <v>2.3193635678780504</v>
      </c>
      <c r="E20" s="172">
        <f t="shared" si="0"/>
        <v>2.5982068893758248</v>
      </c>
      <c r="F20" s="172">
        <f t="shared" si="0"/>
        <v>2.8126414631090113</v>
      </c>
      <c r="G20" s="172">
        <f t="shared" si="0"/>
        <v>2.9766199354301177</v>
      </c>
      <c r="H20" s="172">
        <f t="shared" si="0"/>
        <v>3.098164256458976</v>
      </c>
      <c r="I20" s="172">
        <f t="shared" si="0"/>
        <v>3.1821405625773349</v>
      </c>
      <c r="J20" s="172">
        <f t="shared" si="0"/>
        <v>3.2314790174160191</v>
      </c>
      <c r="K20" s="172">
        <f t="shared" si="0"/>
        <v>3.2477586117197812</v>
      </c>
      <c r="L20" s="170"/>
      <c r="M20" s="170"/>
      <c r="N20" s="173"/>
      <c r="O20" s="173"/>
      <c r="P20" s="173"/>
      <c r="Q20" s="174"/>
      <c r="R20" s="172"/>
      <c r="S20" s="172"/>
      <c r="T20" s="172"/>
      <c r="U20" s="172"/>
      <c r="V20" s="172"/>
      <c r="W20" s="172"/>
      <c r="X20" s="172"/>
      <c r="Y20" s="172"/>
      <c r="Z20" s="172"/>
      <c r="AA20" s="172"/>
      <c r="AB20" s="170"/>
    </row>
    <row r="21" spans="1:28" ht="15.5">
      <c r="A21" s="1006">
        <v>1600</v>
      </c>
      <c r="B21" s="172">
        <f t="shared" si="1"/>
        <v>1.3242334990476565</v>
      </c>
      <c r="C21" s="172">
        <f t="shared" si="0"/>
        <v>1.8228</v>
      </c>
      <c r="D21" s="172">
        <f t="shared" si="0"/>
        <v>2.1695659565913181</v>
      </c>
      <c r="E21" s="172">
        <f t="shared" si="0"/>
        <v>2.4304000000000001</v>
      </c>
      <c r="F21" s="172">
        <f t="shared" si="0"/>
        <v>2.6309851766971244</v>
      </c>
      <c r="G21" s="172">
        <f t="shared" si="0"/>
        <v>2.7843729922551681</v>
      </c>
      <c r="H21" s="172">
        <f t="shared" si="0"/>
        <v>2.8980672939046803</v>
      </c>
      <c r="I21" s="172">
        <f t="shared" si="0"/>
        <v>2.9766199354301177</v>
      </c>
      <c r="J21" s="172">
        <f t="shared" si="0"/>
        <v>3.0227718339299114</v>
      </c>
      <c r="K21" s="172">
        <f t="shared" si="0"/>
        <v>3.0380000000000003</v>
      </c>
      <c r="L21" s="170"/>
      <c r="M21" s="170"/>
      <c r="N21" s="173"/>
      <c r="O21" s="173"/>
      <c r="P21" s="173"/>
      <c r="Q21" s="174"/>
      <c r="R21" s="172"/>
      <c r="S21" s="172"/>
      <c r="T21" s="172"/>
      <c r="U21" s="172"/>
      <c r="V21" s="172"/>
      <c r="W21" s="172"/>
      <c r="X21" s="172"/>
      <c r="Y21" s="172"/>
      <c r="Z21" s="172"/>
      <c r="AA21" s="172"/>
      <c r="AB21" s="170"/>
    </row>
    <row r="22" spans="1:28" ht="15.5">
      <c r="A22" s="1006">
        <v>1800</v>
      </c>
      <c r="B22" s="172">
        <f t="shared" si="1"/>
        <v>1.2484993160679831</v>
      </c>
      <c r="C22" s="172">
        <f t="shared" si="0"/>
        <v>1.7185523209957854</v>
      </c>
      <c r="D22" s="172">
        <f t="shared" si="0"/>
        <v>2.0454864001829329</v>
      </c>
      <c r="E22" s="172">
        <f t="shared" si="0"/>
        <v>2.2914030946610469</v>
      </c>
      <c r="F22" s="172">
        <f t="shared" si="0"/>
        <v>2.4805166128584317</v>
      </c>
      <c r="G22" s="172">
        <f t="shared" si="0"/>
        <v>2.6251320322350771</v>
      </c>
      <c r="H22" s="172">
        <f t="shared" si="0"/>
        <v>2.7323240478065962</v>
      </c>
      <c r="I22" s="172">
        <f t="shared" si="0"/>
        <v>2.8063841884769332</v>
      </c>
      <c r="J22" s="172">
        <f t="shared" si="0"/>
        <v>2.8498966156687158</v>
      </c>
      <c r="K22" s="172">
        <f t="shared" si="0"/>
        <v>2.8642538683263083</v>
      </c>
      <c r="L22" s="170"/>
      <c r="M22" s="170"/>
      <c r="N22" s="173"/>
      <c r="O22" s="173"/>
      <c r="P22" s="173"/>
      <c r="Q22" s="174"/>
      <c r="R22" s="172"/>
      <c r="S22" s="172"/>
      <c r="T22" s="172"/>
      <c r="U22" s="172"/>
      <c r="V22" s="172"/>
      <c r="W22" s="172"/>
      <c r="X22" s="172"/>
      <c r="Y22" s="172"/>
      <c r="Z22" s="172"/>
      <c r="AA22" s="172"/>
      <c r="AB22" s="170"/>
    </row>
    <row r="23" spans="1:28" ht="15.5">
      <c r="A23" s="1006">
        <v>2000</v>
      </c>
      <c r="B23" s="172">
        <f t="shared" si="1"/>
        <v>1.1844304487811852</v>
      </c>
      <c r="C23" s="172">
        <f t="shared" si="0"/>
        <v>1.6303618837546467</v>
      </c>
      <c r="D23" s="172">
        <f t="shared" si="0"/>
        <v>1.940518784243018</v>
      </c>
      <c r="E23" s="172">
        <f t="shared" si="0"/>
        <v>2.1738158450061955</v>
      </c>
      <c r="F23" s="172">
        <f t="shared" si="0"/>
        <v>2.3532246811556266</v>
      </c>
      <c r="G23" s="172">
        <f t="shared" si="0"/>
        <v>2.4904189141588207</v>
      </c>
      <c r="H23" s="172">
        <f t="shared" si="0"/>
        <v>2.5921101890158913</v>
      </c>
      <c r="I23" s="172">
        <f t="shared" si="0"/>
        <v>2.6623698075211113</v>
      </c>
      <c r="J23" s="172">
        <f t="shared" si="0"/>
        <v>2.7036493204555945</v>
      </c>
      <c r="K23" s="172">
        <f t="shared" si="0"/>
        <v>2.7172698062577445</v>
      </c>
      <c r="L23" s="170"/>
      <c r="M23" s="170"/>
      <c r="N23" s="173"/>
      <c r="O23" s="173"/>
      <c r="P23" s="173"/>
      <c r="Q23" s="174"/>
      <c r="R23" s="172"/>
      <c r="S23" s="172"/>
      <c r="T23" s="172"/>
      <c r="U23" s="172"/>
      <c r="V23" s="172"/>
      <c r="W23" s="172"/>
      <c r="X23" s="172"/>
      <c r="Y23" s="172"/>
      <c r="Z23" s="172"/>
      <c r="AA23" s="172"/>
      <c r="AB23" s="170"/>
    </row>
    <row r="24" spans="1:28" ht="15.5">
      <c r="A24" s="848">
        <v>2500</v>
      </c>
      <c r="B24" s="172">
        <f t="shared" si="1"/>
        <v>1.0593867992381252</v>
      </c>
      <c r="C24" s="172">
        <f t="shared" si="1"/>
        <v>1.45824</v>
      </c>
      <c r="D24" s="172">
        <f t="shared" si="1"/>
        <v>1.7356527652730542</v>
      </c>
      <c r="E24" s="172">
        <f t="shared" si="1"/>
        <v>1.94432</v>
      </c>
      <c r="F24" s="172">
        <f t="shared" si="1"/>
        <v>2.1047881413576994</v>
      </c>
      <c r="G24" s="172">
        <f t="shared" si="1"/>
        <v>2.2274983938041344</v>
      </c>
      <c r="H24" s="172">
        <f t="shared" si="1"/>
        <v>2.3184538351237447</v>
      </c>
      <c r="I24" s="172">
        <f t="shared" si="1"/>
        <v>2.3812959483440945</v>
      </c>
      <c r="J24" s="172">
        <f t="shared" si="1"/>
        <v>2.4182174671439292</v>
      </c>
      <c r="K24" s="172">
        <f t="shared" si="1"/>
        <v>2.4304000000000001</v>
      </c>
      <c r="L24" s="170"/>
      <c r="M24" s="170"/>
      <c r="N24" s="173"/>
      <c r="O24" s="173"/>
      <c r="P24" s="173"/>
      <c r="Q24" s="174"/>
      <c r="R24" s="172"/>
      <c r="S24" s="172"/>
      <c r="T24" s="172"/>
      <c r="U24" s="172"/>
      <c r="V24" s="172"/>
      <c r="W24" s="172"/>
      <c r="X24" s="172"/>
      <c r="Y24" s="172"/>
      <c r="Z24" s="172"/>
      <c r="AA24" s="172"/>
      <c r="AB24" s="170"/>
    </row>
    <row r="25" spans="1:28" ht="15.5">
      <c r="A25" s="848">
        <v>3000</v>
      </c>
      <c r="B25" s="172">
        <f t="shared" si="1"/>
        <v>0.9670834117765299</v>
      </c>
      <c r="C25" s="172">
        <f t="shared" si="1"/>
        <v>1.3311849037605556</v>
      </c>
      <c r="D25" s="172">
        <f t="shared" si="1"/>
        <v>1.5844269525604517</v>
      </c>
      <c r="E25" s="172">
        <f t="shared" si="1"/>
        <v>1.7749132050140743</v>
      </c>
      <c r="F25" s="172">
        <f t="shared" si="1"/>
        <v>1.9213999063183071</v>
      </c>
      <c r="G25" s="172">
        <f t="shared" si="1"/>
        <v>2.0334185284884168</v>
      </c>
      <c r="H25" s="172">
        <f t="shared" si="1"/>
        <v>2.1164491067193967</v>
      </c>
      <c r="I25" s="172">
        <f t="shared" si="1"/>
        <v>2.1738158450061951</v>
      </c>
      <c r="J25" s="172">
        <f t="shared" si="1"/>
        <v>2.2075204261795633</v>
      </c>
      <c r="K25" s="172">
        <f t="shared" si="1"/>
        <v>2.2186415062675926</v>
      </c>
      <c r="L25" s="170"/>
      <c r="M25" s="170"/>
      <c r="N25" s="173"/>
      <c r="O25" s="173"/>
      <c r="P25" s="173"/>
      <c r="Q25" s="174"/>
      <c r="R25" s="172"/>
      <c r="S25" s="172"/>
      <c r="T25" s="172"/>
      <c r="U25" s="172"/>
      <c r="V25" s="172"/>
      <c r="W25" s="172"/>
      <c r="X25" s="172"/>
      <c r="Y25" s="172"/>
      <c r="Z25" s="172"/>
      <c r="AA25" s="172"/>
      <c r="AB25" s="170"/>
    </row>
    <row r="26" spans="1:28" ht="15.5">
      <c r="A26" s="848">
        <v>3500</v>
      </c>
      <c r="B26" s="172">
        <f t="shared" si="1"/>
        <v>0.89534526077932641</v>
      </c>
      <c r="C26" s="172">
        <f t="shared" si="1"/>
        <v>1.2324377404153122</v>
      </c>
      <c r="D26" s="172">
        <f t="shared" si="1"/>
        <v>1.4668943193018371</v>
      </c>
      <c r="E26" s="172">
        <f t="shared" si="1"/>
        <v>1.6432503205537494</v>
      </c>
      <c r="F26" s="172">
        <f t="shared" si="1"/>
        <v>1.7788706529705862</v>
      </c>
      <c r="G26" s="172">
        <f t="shared" si="1"/>
        <v>1.8825797449245012</v>
      </c>
      <c r="H26" s="172">
        <f t="shared" si="1"/>
        <v>1.9594511231464795</v>
      </c>
      <c r="I26" s="172">
        <f t="shared" si="1"/>
        <v>2.0125624025107891</v>
      </c>
      <c r="J26" s="172">
        <f t="shared" si="1"/>
        <v>2.0437667812155085</v>
      </c>
      <c r="K26" s="172">
        <f t="shared" si="1"/>
        <v>2.0540629006921867</v>
      </c>
      <c r="L26" s="170"/>
      <c r="M26" s="170"/>
      <c r="N26" s="173"/>
      <c r="O26" s="173"/>
      <c r="P26" s="173"/>
      <c r="Q26" s="174"/>
      <c r="R26" s="172"/>
      <c r="S26" s="172"/>
      <c r="T26" s="172"/>
      <c r="U26" s="172"/>
      <c r="V26" s="172"/>
      <c r="W26" s="172"/>
      <c r="X26" s="172"/>
      <c r="Y26" s="172"/>
      <c r="Z26" s="172"/>
      <c r="AA26" s="172"/>
      <c r="AB26" s="170"/>
    </row>
    <row r="27" spans="1:28" ht="15.5">
      <c r="A27" s="848">
        <v>4000</v>
      </c>
      <c r="B27" s="172">
        <f t="shared" si="1"/>
        <v>0.83751880217700181</v>
      </c>
      <c r="C27" s="172">
        <f t="shared" si="1"/>
        <v>1.1528399437909842</v>
      </c>
      <c r="D27" s="172">
        <f t="shared" si="1"/>
        <v>1.3721539913581129</v>
      </c>
      <c r="E27" s="172">
        <f t="shared" si="1"/>
        <v>1.5371199250546461</v>
      </c>
      <c r="F27" s="172">
        <f t="shared" si="1"/>
        <v>1.6639811297006946</v>
      </c>
      <c r="G27" s="172">
        <f t="shared" si="1"/>
        <v>1.7609921021969406</v>
      </c>
      <c r="H27" s="172">
        <f t="shared" si="1"/>
        <v>1.8328986922358801</v>
      </c>
      <c r="I27" s="329">
        <f t="shared" si="1"/>
        <v>1.8825797449245012</v>
      </c>
      <c r="J27" s="172">
        <f t="shared" si="1"/>
        <v>1.9117687684445523</v>
      </c>
      <c r="K27" s="172">
        <f t="shared" si="1"/>
        <v>1.9213999063183071</v>
      </c>
      <c r="L27" s="170"/>
      <c r="M27" s="170"/>
      <c r="N27" s="173"/>
      <c r="O27" s="173"/>
      <c r="P27" s="173"/>
      <c r="Q27" s="174"/>
      <c r="R27" s="172"/>
      <c r="S27" s="172"/>
      <c r="T27" s="172"/>
      <c r="U27" s="172"/>
      <c r="V27" s="172"/>
      <c r="W27" s="172"/>
      <c r="X27" s="172"/>
      <c r="Y27" s="172"/>
      <c r="Z27" s="172"/>
      <c r="AA27" s="172"/>
      <c r="AB27" s="170"/>
    </row>
    <row r="28" spans="1:28" ht="15.5">
      <c r="A28" s="848">
        <v>5000</v>
      </c>
      <c r="B28" s="172">
        <f t="shared" si="1"/>
        <v>0.74909958964079004</v>
      </c>
      <c r="C28" s="172">
        <f t="shared" si="1"/>
        <v>1.031131392597471</v>
      </c>
      <c r="D28" s="172">
        <f t="shared" si="1"/>
        <v>1.2272918401097597</v>
      </c>
      <c r="E28" s="172">
        <f t="shared" si="1"/>
        <v>1.3748418567966283</v>
      </c>
      <c r="F28" s="172">
        <f t="shared" si="1"/>
        <v>1.4883099677150589</v>
      </c>
      <c r="G28" s="172">
        <f t="shared" si="1"/>
        <v>1.5750792193410461</v>
      </c>
      <c r="H28" s="172">
        <f t="shared" si="1"/>
        <v>1.6393944286839575</v>
      </c>
      <c r="I28" s="172">
        <f t="shared" si="1"/>
        <v>1.6838305130861597</v>
      </c>
      <c r="J28" s="172">
        <f t="shared" si="1"/>
        <v>1.7099379694012296</v>
      </c>
      <c r="K28" s="172">
        <f t="shared" si="1"/>
        <v>1.7185523209957851</v>
      </c>
      <c r="L28" s="170"/>
      <c r="M28" s="170"/>
      <c r="N28" s="173"/>
      <c r="O28" s="173"/>
      <c r="P28" s="173"/>
      <c r="Q28" s="174"/>
      <c r="R28" s="172"/>
      <c r="S28" s="172"/>
      <c r="T28" s="172"/>
      <c r="U28" s="172"/>
      <c r="V28" s="172"/>
      <c r="W28" s="172"/>
      <c r="X28" s="172"/>
      <c r="Y28" s="172"/>
      <c r="Z28" s="172"/>
      <c r="AA28" s="172"/>
      <c r="AB28" s="170"/>
    </row>
    <row r="29" spans="1:28" ht="15.5">
      <c r="A29" s="848">
        <v>6000</v>
      </c>
      <c r="B29" s="172">
        <f t="shared" si="1"/>
        <v>0.68383123844020655</v>
      </c>
      <c r="C29" s="172">
        <f t="shared" si="1"/>
        <v>0.94128987246225071</v>
      </c>
      <c r="D29" s="172">
        <f t="shared" si="1"/>
        <v>1.1203590424502317</v>
      </c>
      <c r="E29" s="172">
        <f t="shared" si="1"/>
        <v>1.2550531632830009</v>
      </c>
      <c r="F29" s="172">
        <f t="shared" si="1"/>
        <v>1.3586349031288723</v>
      </c>
      <c r="G29" s="172">
        <f t="shared" si="1"/>
        <v>1.4378440304845306</v>
      </c>
      <c r="H29" s="172">
        <f t="shared" si="1"/>
        <v>1.4965555153974965</v>
      </c>
      <c r="I29" s="172">
        <f t="shared" si="1"/>
        <v>1.5371199250546459</v>
      </c>
      <c r="J29" s="172">
        <f t="shared" si="1"/>
        <v>1.5609526629593864</v>
      </c>
      <c r="K29" s="172">
        <f t="shared" si="1"/>
        <v>1.568816454103751</v>
      </c>
      <c r="L29" s="170"/>
      <c r="M29" s="170"/>
      <c r="N29" s="173"/>
      <c r="O29" s="173"/>
      <c r="P29" s="173"/>
      <c r="Q29" s="174"/>
      <c r="R29" s="172"/>
      <c r="S29" s="172"/>
      <c r="T29" s="172"/>
      <c r="U29" s="172"/>
      <c r="V29" s="172"/>
      <c r="W29" s="172"/>
      <c r="X29" s="172"/>
      <c r="Y29" s="172"/>
      <c r="Z29" s="172"/>
      <c r="AA29" s="172"/>
      <c r="AB29" s="170"/>
    </row>
    <row r="30" spans="1:28" ht="15.5">
      <c r="A30" s="848">
        <v>7000</v>
      </c>
      <c r="B30" s="172">
        <f t="shared" si="1"/>
        <v>0.63310470540029951</v>
      </c>
      <c r="C30" s="172">
        <f t="shared" si="1"/>
        <v>0.8714650836378931</v>
      </c>
      <c r="D30" s="172">
        <f t="shared" si="1"/>
        <v>1.0372509204623537</v>
      </c>
      <c r="E30" s="172">
        <f t="shared" si="1"/>
        <v>1.1619534448505242</v>
      </c>
      <c r="F30" s="172">
        <f t="shared" si="1"/>
        <v>1.2578515015692431</v>
      </c>
      <c r="G30" s="172">
        <f t="shared" si="1"/>
        <v>1.3311849037605556</v>
      </c>
      <c r="H30" s="172">
        <f t="shared" si="1"/>
        <v>1.3855411765804724</v>
      </c>
      <c r="I30" s="172">
        <f t="shared" si="1"/>
        <v>1.4230965223764689</v>
      </c>
      <c r="J30" s="172">
        <f t="shared" si="1"/>
        <v>1.445161350161289</v>
      </c>
      <c r="K30" s="172">
        <f t="shared" si="1"/>
        <v>1.452441806063155</v>
      </c>
      <c r="L30" s="170"/>
      <c r="M30" s="170"/>
      <c r="N30" s="173"/>
      <c r="O30" s="173"/>
      <c r="P30" s="173"/>
      <c r="Q30" s="174"/>
      <c r="R30" s="172"/>
      <c r="S30" s="172"/>
      <c r="T30" s="172"/>
      <c r="U30" s="172"/>
      <c r="V30" s="172"/>
      <c r="W30" s="172"/>
      <c r="X30" s="172"/>
      <c r="Y30" s="172"/>
      <c r="Z30" s="172"/>
      <c r="AA30" s="172"/>
      <c r="AB30" s="170"/>
    </row>
    <row r="31" spans="1:28" ht="15.5">
      <c r="A31" s="848">
        <v>8000</v>
      </c>
      <c r="B31" s="172">
        <f t="shared" si="1"/>
        <v>0.5922152243905926</v>
      </c>
      <c r="C31" s="172">
        <f t="shared" si="1"/>
        <v>0.81518094187732337</v>
      </c>
      <c r="D31" s="172">
        <f t="shared" si="1"/>
        <v>0.97025939212150902</v>
      </c>
      <c r="E31" s="172">
        <f t="shared" si="1"/>
        <v>1.0869079225030978</v>
      </c>
      <c r="F31" s="172">
        <f t="shared" si="1"/>
        <v>1.1766123405778133</v>
      </c>
      <c r="G31" s="172">
        <f t="shared" si="1"/>
        <v>1.2452094570794103</v>
      </c>
      <c r="H31" s="172">
        <f t="shared" si="1"/>
        <v>1.2960550945079456</v>
      </c>
      <c r="I31" s="172">
        <f t="shared" si="1"/>
        <v>1.3311849037605556</v>
      </c>
      <c r="J31" s="172">
        <f t="shared" si="1"/>
        <v>1.3518246602277972</v>
      </c>
      <c r="K31" s="172">
        <f t="shared" si="1"/>
        <v>1.3586349031288723</v>
      </c>
      <c r="L31" s="170"/>
      <c r="M31" s="170"/>
      <c r="N31" s="173"/>
      <c r="O31" s="173"/>
      <c r="P31" s="173"/>
      <c r="Q31" s="174"/>
      <c r="R31" s="172"/>
      <c r="S31" s="172"/>
      <c r="T31" s="172"/>
      <c r="U31" s="172"/>
      <c r="V31" s="172"/>
      <c r="W31" s="172"/>
      <c r="X31" s="172"/>
      <c r="Y31" s="172"/>
      <c r="Z31" s="172"/>
      <c r="AA31" s="172"/>
      <c r="AB31" s="170"/>
    </row>
    <row r="32" spans="1:28" ht="15.5">
      <c r="A32" s="848">
        <v>9000</v>
      </c>
      <c r="B32" s="172">
        <f t="shared" si="1"/>
        <v>0.55834586811800124</v>
      </c>
      <c r="C32" s="172">
        <f t="shared" si="1"/>
        <v>0.76855996252732295</v>
      </c>
      <c r="D32" s="172">
        <f t="shared" si="1"/>
        <v>0.9147693275720753</v>
      </c>
      <c r="E32" s="172">
        <f t="shared" si="1"/>
        <v>1.0247466167030972</v>
      </c>
      <c r="F32" s="172">
        <f t="shared" si="1"/>
        <v>1.1093207531337963</v>
      </c>
      <c r="G32" s="172">
        <f t="shared" si="1"/>
        <v>1.1739947347979602</v>
      </c>
      <c r="H32" s="172">
        <f t="shared" si="1"/>
        <v>1.2219324614905869</v>
      </c>
      <c r="I32" s="172">
        <f t="shared" si="1"/>
        <v>1.2550531632830007</v>
      </c>
      <c r="J32" s="172">
        <f t="shared" si="1"/>
        <v>1.2745125122963683</v>
      </c>
      <c r="K32" s="172">
        <f t="shared" si="1"/>
        <v>1.2809332708788714</v>
      </c>
      <c r="L32" s="170"/>
      <c r="M32" s="170"/>
      <c r="N32" s="173"/>
      <c r="O32" s="173"/>
      <c r="P32" s="173"/>
      <c r="Q32" s="174"/>
      <c r="R32" s="172"/>
      <c r="S32" s="172"/>
      <c r="T32" s="172"/>
      <c r="U32" s="172"/>
      <c r="V32" s="172"/>
      <c r="W32" s="172"/>
      <c r="X32" s="172"/>
      <c r="Y32" s="172"/>
      <c r="Z32" s="172"/>
      <c r="AA32" s="172"/>
      <c r="AB32" s="170"/>
    </row>
    <row r="33" spans="1:28" ht="15.5">
      <c r="A33" s="848">
        <v>10000</v>
      </c>
      <c r="B33" s="172">
        <f t="shared" si="1"/>
        <v>0.52969339961906259</v>
      </c>
      <c r="C33" s="172">
        <f t="shared" si="1"/>
        <v>0.72911999999999999</v>
      </c>
      <c r="D33" s="172">
        <f t="shared" si="1"/>
        <v>0.86782638263652712</v>
      </c>
      <c r="E33" s="172">
        <f t="shared" si="1"/>
        <v>0.97216000000000002</v>
      </c>
      <c r="F33" s="172">
        <f t="shared" si="1"/>
        <v>1.0523940706788497</v>
      </c>
      <c r="G33" s="172">
        <f t="shared" si="1"/>
        <v>1.1137491969020672</v>
      </c>
      <c r="H33" s="172">
        <f t="shared" si="1"/>
        <v>1.1592269175618723</v>
      </c>
      <c r="I33" s="172">
        <f t="shared" si="1"/>
        <v>1.1906479741720473</v>
      </c>
      <c r="J33" s="172">
        <f t="shared" si="1"/>
        <v>1.2091087335719646</v>
      </c>
      <c r="K33" s="172">
        <f t="shared" si="1"/>
        <v>1.2152000000000001</v>
      </c>
      <c r="L33" s="170"/>
      <c r="M33" s="170"/>
      <c r="N33" s="173"/>
      <c r="O33" s="173"/>
      <c r="P33" s="173"/>
      <c r="Q33" s="174"/>
      <c r="R33" s="172"/>
      <c r="S33" s="172"/>
      <c r="T33" s="172"/>
      <c r="U33" s="172"/>
      <c r="V33" s="172"/>
      <c r="W33" s="172"/>
      <c r="X33" s="172"/>
      <c r="Y33" s="172"/>
      <c r="Z33" s="172"/>
      <c r="AA33" s="172"/>
      <c r="AB33" s="170"/>
    </row>
    <row r="34" spans="1:28" ht="15.5">
      <c r="A34" s="848">
        <v>12000</v>
      </c>
      <c r="B34" s="172">
        <f t="shared" si="1"/>
        <v>0.48354170588826495</v>
      </c>
      <c r="C34" s="172">
        <f t="shared" si="1"/>
        <v>0.66559245188027782</v>
      </c>
      <c r="D34" s="172">
        <f t="shared" si="1"/>
        <v>0.79221347628022587</v>
      </c>
      <c r="E34" s="172">
        <f t="shared" si="1"/>
        <v>0.88745660250703717</v>
      </c>
      <c r="F34" s="172">
        <f t="shared" si="1"/>
        <v>0.96069995315915357</v>
      </c>
      <c r="G34" s="172">
        <f t="shared" si="1"/>
        <v>1.0167092642442084</v>
      </c>
      <c r="H34" s="172">
        <f t="shared" si="1"/>
        <v>1.0582245533596983</v>
      </c>
      <c r="I34" s="172">
        <f t="shared" si="1"/>
        <v>1.0869079225030975</v>
      </c>
      <c r="J34" s="172">
        <f t="shared" si="1"/>
        <v>1.1037602130897817</v>
      </c>
      <c r="K34" s="172">
        <f t="shared" si="1"/>
        <v>1.1093207531337963</v>
      </c>
      <c r="L34" s="175"/>
      <c r="M34" s="175"/>
      <c r="N34" s="176"/>
      <c r="O34" s="176"/>
      <c r="P34" s="176"/>
      <c r="Q34" s="174"/>
      <c r="R34" s="172"/>
      <c r="S34" s="172"/>
      <c r="T34" s="172"/>
      <c r="U34" s="172"/>
      <c r="V34" s="172"/>
      <c r="W34" s="172"/>
      <c r="X34" s="172"/>
      <c r="Y34" s="172"/>
      <c r="Z34" s="172"/>
      <c r="AA34" s="172"/>
      <c r="AB34" s="170"/>
    </row>
    <row r="35" spans="1:28" ht="15.5">
      <c r="A35" s="848">
        <v>14000</v>
      </c>
      <c r="B35" s="172">
        <f t="shared" si="1"/>
        <v>0.44767263038966321</v>
      </c>
      <c r="C35" s="172">
        <f t="shared" si="1"/>
        <v>0.61621887020765609</v>
      </c>
      <c r="D35" s="172">
        <f t="shared" si="1"/>
        <v>0.73344715965091856</v>
      </c>
      <c r="E35" s="172">
        <f t="shared" si="1"/>
        <v>0.82162516027687471</v>
      </c>
      <c r="F35" s="172">
        <f t="shared" si="1"/>
        <v>0.88943532648529311</v>
      </c>
      <c r="G35" s="172">
        <f t="shared" si="1"/>
        <v>0.9412898724622506</v>
      </c>
      <c r="H35" s="172">
        <f t="shared" si="1"/>
        <v>0.97972556157323976</v>
      </c>
      <c r="I35" s="172">
        <f t="shared" si="1"/>
        <v>1.0062812012553946</v>
      </c>
      <c r="J35" s="172">
        <f t="shared" si="1"/>
        <v>1.0218833906077542</v>
      </c>
      <c r="K35" s="172">
        <f t="shared" si="1"/>
        <v>1.0270314503460933</v>
      </c>
      <c r="L35" s="175"/>
      <c r="M35" s="175"/>
      <c r="N35" s="176"/>
      <c r="O35" s="176"/>
      <c r="P35" s="176"/>
      <c r="Q35" s="174"/>
      <c r="R35" s="172"/>
      <c r="S35" s="172"/>
      <c r="T35" s="172"/>
      <c r="U35" s="172"/>
      <c r="V35" s="172"/>
      <c r="W35" s="172"/>
      <c r="X35" s="172"/>
      <c r="Y35" s="172"/>
      <c r="Z35" s="172"/>
      <c r="AA35" s="172"/>
      <c r="AB35" s="170"/>
    </row>
    <row r="36" spans="1:28" ht="15.5">
      <c r="A36" s="848">
        <v>16000</v>
      </c>
      <c r="B36" s="172">
        <f t="shared" si="1"/>
        <v>0.4187594010885009</v>
      </c>
      <c r="C36" s="172">
        <f t="shared" si="1"/>
        <v>0.5764199718954921</v>
      </c>
      <c r="D36" s="172">
        <f t="shared" si="1"/>
        <v>0.68607699567905644</v>
      </c>
      <c r="E36" s="172">
        <f t="shared" si="1"/>
        <v>0.76855996252732306</v>
      </c>
      <c r="F36" s="172">
        <f t="shared" si="1"/>
        <v>0.83199056485034728</v>
      </c>
      <c r="G36" s="172">
        <f t="shared" si="1"/>
        <v>0.88049605109847029</v>
      </c>
      <c r="H36" s="172">
        <f t="shared" si="1"/>
        <v>0.91644934611794004</v>
      </c>
      <c r="I36" s="172">
        <f t="shared" si="1"/>
        <v>0.9412898724622506</v>
      </c>
      <c r="J36" s="172">
        <f t="shared" si="1"/>
        <v>0.95588438422227617</v>
      </c>
      <c r="K36" s="172">
        <f t="shared" si="1"/>
        <v>0.96069995315915357</v>
      </c>
      <c r="L36" s="175"/>
      <c r="M36" s="175"/>
      <c r="N36" s="176"/>
      <c r="O36" s="176"/>
      <c r="P36" s="176"/>
      <c r="Q36" s="174"/>
      <c r="R36" s="172"/>
      <c r="S36" s="172"/>
      <c r="T36" s="172"/>
      <c r="U36" s="172"/>
      <c r="V36" s="172"/>
      <c r="W36" s="172"/>
      <c r="X36" s="172"/>
      <c r="Y36" s="172"/>
      <c r="Z36" s="172"/>
      <c r="AA36" s="172"/>
      <c r="AB36" s="170"/>
    </row>
    <row r="37" spans="1:28" ht="15.5">
      <c r="A37" s="848">
        <v>18000</v>
      </c>
      <c r="B37" s="172">
        <f t="shared" si="1"/>
        <v>0.3948101495937284</v>
      </c>
      <c r="C37" s="172">
        <f t="shared" si="1"/>
        <v>0.54345396125154888</v>
      </c>
      <c r="D37" s="172">
        <f t="shared" si="1"/>
        <v>0.64683959474767261</v>
      </c>
      <c r="E37" s="172">
        <f t="shared" si="1"/>
        <v>0.72460528166873184</v>
      </c>
      <c r="F37" s="172">
        <f t="shared" si="1"/>
        <v>0.78440822705187552</v>
      </c>
      <c r="G37" s="172">
        <f t="shared" si="1"/>
        <v>0.83013963805294022</v>
      </c>
      <c r="H37" s="172">
        <f t="shared" si="1"/>
        <v>0.86403672967196377</v>
      </c>
      <c r="I37" s="172">
        <f t="shared" si="1"/>
        <v>0.88745660250703706</v>
      </c>
      <c r="J37" s="172">
        <f t="shared" si="1"/>
        <v>0.90121644015186508</v>
      </c>
      <c r="K37" s="172">
        <f t="shared" si="1"/>
        <v>0.9057566020859148</v>
      </c>
      <c r="L37" s="175"/>
      <c r="M37" s="175"/>
      <c r="N37" s="176"/>
      <c r="O37" s="176"/>
      <c r="P37" s="176"/>
      <c r="Q37" s="174"/>
      <c r="R37" s="172"/>
      <c r="S37" s="172"/>
      <c r="T37" s="172"/>
      <c r="U37" s="172"/>
      <c r="V37" s="172"/>
      <c r="W37" s="172"/>
      <c r="X37" s="172"/>
      <c r="Y37" s="172"/>
      <c r="Z37" s="172"/>
      <c r="AA37" s="172"/>
      <c r="AB37" s="170"/>
    </row>
    <row r="38" spans="1:28" ht="15.5">
      <c r="A38" s="848">
        <v>20000</v>
      </c>
      <c r="B38" s="172">
        <f t="shared" si="1"/>
        <v>0.37454979482039502</v>
      </c>
      <c r="C38" s="172">
        <f t="shared" si="1"/>
        <v>0.5155656962987355</v>
      </c>
      <c r="D38" s="172">
        <f t="shared" si="1"/>
        <v>0.61364592005487983</v>
      </c>
      <c r="E38" s="172">
        <f t="shared" si="1"/>
        <v>0.68742092839831415</v>
      </c>
      <c r="F38" s="172">
        <f t="shared" si="1"/>
        <v>0.74415498385752943</v>
      </c>
      <c r="G38" s="172">
        <f t="shared" si="1"/>
        <v>0.78753960967052306</v>
      </c>
      <c r="H38" s="172">
        <f t="shared" si="1"/>
        <v>0.81969721434197873</v>
      </c>
      <c r="I38" s="172">
        <f t="shared" si="1"/>
        <v>0.84191525654307986</v>
      </c>
      <c r="J38" s="172">
        <f t="shared" si="1"/>
        <v>0.85496898470061478</v>
      </c>
      <c r="K38" s="172">
        <f t="shared" si="1"/>
        <v>0.85927616049789257</v>
      </c>
      <c r="L38" s="175"/>
      <c r="M38" s="175"/>
      <c r="N38" s="176"/>
      <c r="O38" s="176"/>
      <c r="P38" s="176"/>
      <c r="Q38" s="174"/>
      <c r="R38" s="172"/>
      <c r="S38" s="172"/>
      <c r="T38" s="172"/>
      <c r="U38" s="172"/>
      <c r="V38" s="172"/>
      <c r="W38" s="172"/>
      <c r="X38" s="172"/>
      <c r="Y38" s="172"/>
      <c r="Z38" s="172"/>
      <c r="AA38" s="172"/>
      <c r="AB38" s="170"/>
    </row>
    <row r="39" spans="1:28" ht="15.5">
      <c r="A39" s="848">
        <v>25000</v>
      </c>
      <c r="B39" s="172">
        <f t="shared" si="1"/>
        <v>0.33500752087080077</v>
      </c>
      <c r="C39" s="172">
        <f t="shared" si="1"/>
        <v>0.46113597751639374</v>
      </c>
      <c r="D39" s="172">
        <f t="shared" si="1"/>
        <v>0.54886159654324518</v>
      </c>
      <c r="E39" s="172">
        <f t="shared" si="1"/>
        <v>0.61484797002185843</v>
      </c>
      <c r="F39" s="172">
        <f t="shared" si="1"/>
        <v>0.66559245188027782</v>
      </c>
      <c r="G39" s="172">
        <f t="shared" si="1"/>
        <v>0.70439684087877608</v>
      </c>
      <c r="H39" s="172">
        <f t="shared" si="1"/>
        <v>0.73315947689435201</v>
      </c>
      <c r="I39" s="172">
        <f t="shared" si="1"/>
        <v>0.75303189796980041</v>
      </c>
      <c r="J39" s="172">
        <f t="shared" si="1"/>
        <v>0.76470750737782089</v>
      </c>
      <c r="K39" s="172">
        <f t="shared" si="1"/>
        <v>0.76855996252732295</v>
      </c>
      <c r="L39" s="175"/>
      <c r="M39" s="175"/>
      <c r="N39" s="176"/>
      <c r="O39" s="176"/>
      <c r="P39" s="176"/>
      <c r="Q39" s="174"/>
      <c r="R39" s="172"/>
      <c r="S39" s="172"/>
      <c r="T39" s="172"/>
      <c r="U39" s="172"/>
      <c r="V39" s="172"/>
      <c r="W39" s="172"/>
      <c r="X39" s="172"/>
      <c r="Y39" s="172"/>
      <c r="Z39" s="172"/>
      <c r="AA39" s="172"/>
      <c r="AB39" s="170"/>
    </row>
    <row r="40" spans="1:28" ht="15.5">
      <c r="A40" s="848">
        <v>30000</v>
      </c>
      <c r="B40" s="172">
        <f t="shared" si="1"/>
        <v>0.30581862685803379</v>
      </c>
      <c r="C40" s="172">
        <f t="shared" si="1"/>
        <v>0.42095762827153993</v>
      </c>
      <c r="D40" s="172">
        <f t="shared" si="1"/>
        <v>0.50103979562505807</v>
      </c>
      <c r="E40" s="172">
        <f t="shared" si="1"/>
        <v>0.56127683769538661</v>
      </c>
      <c r="F40" s="172">
        <f t="shared" si="1"/>
        <v>0.60760000000000003</v>
      </c>
      <c r="G40" s="172">
        <f t="shared" si="1"/>
        <v>0.64302339864113811</v>
      </c>
      <c r="H40" s="172">
        <f t="shared" si="1"/>
        <v>0.669279972906207</v>
      </c>
      <c r="I40" s="172">
        <f t="shared" si="1"/>
        <v>0.68742092839831404</v>
      </c>
      <c r="J40" s="172">
        <f t="shared" si="1"/>
        <v>0.69807925280730121</v>
      </c>
      <c r="K40" s="172">
        <f t="shared" si="1"/>
        <v>0.70159604711923329</v>
      </c>
      <c r="L40" s="175"/>
      <c r="M40" s="175"/>
      <c r="N40" s="176"/>
      <c r="O40" s="176"/>
      <c r="P40" s="176"/>
      <c r="Q40" s="174"/>
      <c r="R40" s="172"/>
      <c r="S40" s="172"/>
      <c r="T40" s="172"/>
      <c r="U40" s="172"/>
      <c r="V40" s="172"/>
      <c r="W40" s="172"/>
      <c r="X40" s="172"/>
      <c r="Y40" s="172"/>
      <c r="Z40" s="172"/>
      <c r="AA40" s="172"/>
      <c r="AB40" s="170"/>
    </row>
    <row r="41" spans="1:28" ht="15.5">
      <c r="A41" s="848">
        <v>35000</v>
      </c>
      <c r="B41" s="172">
        <f t="shared" si="1"/>
        <v>0.28313303163000958</v>
      </c>
      <c r="C41" s="172">
        <f t="shared" si="1"/>
        <v>0.38973103340637372</v>
      </c>
      <c r="D41" s="172">
        <f t="shared" si="1"/>
        <v>0.46387271357561011</v>
      </c>
      <c r="E41" s="172">
        <f t="shared" si="1"/>
        <v>0.51964137787516507</v>
      </c>
      <c r="F41" s="172">
        <f t="shared" si="1"/>
        <v>0.56252829262180226</v>
      </c>
      <c r="G41" s="172">
        <f t="shared" si="1"/>
        <v>0.59532398708602363</v>
      </c>
      <c r="H41" s="172">
        <f t="shared" si="1"/>
        <v>0.61963285129179513</v>
      </c>
      <c r="I41" s="172">
        <f t="shared" si="1"/>
        <v>0.63642811251546705</v>
      </c>
      <c r="J41" s="172">
        <f t="shared" si="1"/>
        <v>0.64629580348320381</v>
      </c>
      <c r="K41" s="172">
        <f t="shared" si="1"/>
        <v>0.64955172234395619</v>
      </c>
      <c r="L41" s="175"/>
      <c r="M41" s="175"/>
      <c r="N41" s="176"/>
      <c r="O41" s="176"/>
      <c r="P41" s="176"/>
      <c r="Q41" s="174"/>
      <c r="R41" s="172"/>
      <c r="S41" s="172"/>
      <c r="T41" s="172"/>
      <c r="U41" s="172"/>
      <c r="V41" s="172"/>
      <c r="W41" s="172"/>
      <c r="X41" s="172"/>
      <c r="Y41" s="172"/>
      <c r="Z41" s="172"/>
      <c r="AA41" s="172"/>
      <c r="AB41" s="170"/>
    </row>
    <row r="42" spans="1:28" ht="15.5">
      <c r="A42" s="848">
        <v>40000</v>
      </c>
      <c r="B42" s="172">
        <f t="shared" si="1"/>
        <v>0.26484669980953129</v>
      </c>
      <c r="C42" s="172">
        <f t="shared" si="1"/>
        <v>0.36456</v>
      </c>
      <c r="D42" s="172">
        <f t="shared" si="1"/>
        <v>0.43391319131826356</v>
      </c>
      <c r="E42" s="172">
        <f t="shared" si="1"/>
        <v>0.48608000000000001</v>
      </c>
      <c r="F42" s="172">
        <f t="shared" si="1"/>
        <v>0.52619703533942486</v>
      </c>
      <c r="G42" s="172">
        <f t="shared" si="1"/>
        <v>0.5568745984510336</v>
      </c>
      <c r="H42" s="172">
        <f t="shared" si="1"/>
        <v>0.57961345878093617</v>
      </c>
      <c r="I42" s="172">
        <f t="shared" si="1"/>
        <v>0.59532398708602363</v>
      </c>
      <c r="J42" s="172">
        <f t="shared" si="1"/>
        <v>0.60455436678598229</v>
      </c>
      <c r="K42" s="172">
        <f t="shared" si="1"/>
        <v>0.60760000000000003</v>
      </c>
      <c r="L42" s="175"/>
      <c r="M42" s="175"/>
      <c r="N42" s="176"/>
      <c r="O42" s="176"/>
      <c r="P42" s="176"/>
      <c r="Q42" s="174"/>
      <c r="R42" s="172"/>
      <c r="S42" s="172"/>
      <c r="T42" s="172"/>
      <c r="U42" s="172"/>
      <c r="V42" s="172"/>
      <c r="W42" s="172"/>
      <c r="X42" s="172"/>
      <c r="Y42" s="172"/>
      <c r="Z42" s="172"/>
      <c r="AA42" s="172"/>
      <c r="AB42" s="170"/>
    </row>
    <row r="43" spans="1:28" ht="15.5">
      <c r="A43" s="848">
        <v>45000</v>
      </c>
      <c r="B43" s="172">
        <f t="shared" si="1"/>
        <v>0.24969986321359666</v>
      </c>
      <c r="C43" s="172">
        <f t="shared" si="1"/>
        <v>0.34371046419915707</v>
      </c>
      <c r="D43" s="172">
        <f t="shared" si="1"/>
        <v>0.40909728003658657</v>
      </c>
      <c r="E43" s="172">
        <f t="shared" si="1"/>
        <v>0.45828061893220939</v>
      </c>
      <c r="F43" s="172">
        <f t="shared" si="1"/>
        <v>0.49610332257168638</v>
      </c>
      <c r="G43" s="172">
        <f t="shared" si="1"/>
        <v>0.52502640644701537</v>
      </c>
      <c r="H43" s="172">
        <f t="shared" si="1"/>
        <v>0.54646480956131926</v>
      </c>
      <c r="I43" s="172">
        <f t="shared" si="1"/>
        <v>0.5612768376953865</v>
      </c>
      <c r="J43" s="172">
        <f t="shared" si="1"/>
        <v>0.56997932313374311</v>
      </c>
      <c r="K43" s="172">
        <f t="shared" si="1"/>
        <v>0.5728507736652616</v>
      </c>
      <c r="L43" s="175"/>
      <c r="M43" s="175"/>
      <c r="N43" s="176"/>
      <c r="O43" s="176"/>
      <c r="P43" s="176"/>
      <c r="Q43" s="174"/>
      <c r="R43" s="172"/>
      <c r="S43" s="172"/>
      <c r="T43" s="172"/>
      <c r="U43" s="172"/>
      <c r="V43" s="172"/>
      <c r="W43" s="172"/>
      <c r="X43" s="172"/>
      <c r="Y43" s="172"/>
      <c r="Z43" s="172"/>
      <c r="AA43" s="172"/>
      <c r="AB43" s="170"/>
    </row>
    <row r="44" spans="1:28" ht="15.5">
      <c r="A44" s="848">
        <v>50000</v>
      </c>
      <c r="B44" s="172">
        <f t="shared" si="1"/>
        <v>0.23688608975623704</v>
      </c>
      <c r="C44" s="172">
        <f t="shared" si="1"/>
        <v>0.32607237675092937</v>
      </c>
      <c r="D44" s="172">
        <f t="shared" si="1"/>
        <v>0.38810375684860354</v>
      </c>
      <c r="E44" s="172">
        <f t="shared" si="1"/>
        <v>0.43476316900123918</v>
      </c>
      <c r="F44" s="172">
        <f t="shared" si="1"/>
        <v>0.4706449362311253</v>
      </c>
      <c r="G44" s="172">
        <f t="shared" si="1"/>
        <v>0.49808378283176413</v>
      </c>
      <c r="H44" s="172">
        <f t="shared" si="1"/>
        <v>0.51842203780317819</v>
      </c>
      <c r="I44" s="172">
        <f t="shared" si="1"/>
        <v>0.53247396150422222</v>
      </c>
      <c r="J44" s="172">
        <f t="shared" si="1"/>
        <v>0.54072986409111901</v>
      </c>
      <c r="K44" s="172">
        <f t="shared" si="1"/>
        <v>0.54345396125154888</v>
      </c>
      <c r="L44" s="175"/>
      <c r="M44" s="175"/>
      <c r="N44" s="176"/>
      <c r="O44" s="176"/>
      <c r="P44" s="176"/>
      <c r="Q44" s="174"/>
      <c r="R44" s="172"/>
      <c r="S44" s="172"/>
      <c r="T44" s="172"/>
      <c r="U44" s="172"/>
      <c r="V44" s="172"/>
      <c r="W44" s="172"/>
      <c r="X44" s="172"/>
      <c r="Y44" s="172"/>
      <c r="Z44" s="172"/>
      <c r="AA44" s="172"/>
      <c r="AB44" s="170"/>
    </row>
    <row r="45" spans="1:28" ht="15.5">
      <c r="A45" s="175" t="s">
        <v>232</v>
      </c>
      <c r="B45" s="175"/>
      <c r="C45" s="175"/>
      <c r="D45" s="175"/>
      <c r="E45" s="175"/>
      <c r="F45" s="175"/>
      <c r="G45" s="175"/>
      <c r="H45" s="175"/>
      <c r="I45" s="175"/>
      <c r="J45" s="175"/>
      <c r="K45" s="175"/>
      <c r="L45" s="170"/>
      <c r="M45" s="170"/>
      <c r="N45" s="170"/>
      <c r="O45" s="170"/>
      <c r="P45" s="170"/>
      <c r="Q45" s="175"/>
      <c r="R45" s="170"/>
      <c r="S45" s="170"/>
      <c r="T45" s="170"/>
      <c r="U45" s="170"/>
      <c r="V45" s="170"/>
      <c r="W45" s="170"/>
      <c r="X45" s="170"/>
      <c r="Y45" s="170"/>
      <c r="Z45" s="170"/>
      <c r="AA45" s="170"/>
      <c r="AB45" s="170"/>
    </row>
    <row r="46" spans="1:28" ht="15.5">
      <c r="A46" s="175" t="s">
        <v>514</v>
      </c>
      <c r="B46" s="175"/>
      <c r="C46" s="175"/>
      <c r="D46" s="175"/>
      <c r="E46" s="175"/>
      <c r="F46" s="175"/>
      <c r="G46" s="175"/>
      <c r="H46" s="175"/>
      <c r="I46" s="175"/>
      <c r="J46" s="175"/>
      <c r="K46" s="175"/>
      <c r="L46" s="170"/>
      <c r="M46" s="170"/>
      <c r="N46" s="170"/>
      <c r="O46" s="170"/>
      <c r="P46" s="170"/>
      <c r="Q46" s="175"/>
      <c r="R46" s="175"/>
      <c r="S46" s="175"/>
      <c r="T46" s="170"/>
      <c r="U46" s="170"/>
      <c r="V46" s="170"/>
      <c r="W46" s="170"/>
      <c r="X46" s="170"/>
      <c r="Y46" s="170"/>
      <c r="Z46" s="170"/>
      <c r="AA46" s="170"/>
      <c r="AB46" s="170"/>
    </row>
    <row r="47" spans="1:28" ht="15.5">
      <c r="A47" s="175" t="s">
        <v>557</v>
      </c>
      <c r="B47" s="175"/>
      <c r="C47" s="175"/>
      <c r="D47" s="175"/>
      <c r="E47" s="175"/>
      <c r="F47" s="175"/>
      <c r="G47" s="175"/>
      <c r="H47" s="175"/>
      <c r="I47" s="175"/>
      <c r="J47" s="175"/>
      <c r="K47" s="175"/>
      <c r="L47" s="170"/>
      <c r="M47" s="170"/>
      <c r="N47" s="170"/>
      <c r="O47" s="170"/>
      <c r="P47" s="170"/>
      <c r="Q47" s="175"/>
      <c r="R47" s="175"/>
      <c r="S47" s="175"/>
      <c r="T47" s="175"/>
      <c r="U47" s="175"/>
      <c r="V47" s="175"/>
      <c r="W47" s="170"/>
      <c r="X47" s="170"/>
      <c r="Y47" s="170"/>
      <c r="Z47" s="170"/>
      <c r="AA47" s="170"/>
      <c r="AB47" s="170"/>
    </row>
    <row r="48" spans="1:28" ht="1" customHeight="1">
      <c r="A48" s="175"/>
      <c r="B48" s="290">
        <v>0.05</v>
      </c>
      <c r="C48" s="290">
        <v>0.1</v>
      </c>
      <c r="D48" s="290">
        <v>0.15</v>
      </c>
      <c r="E48" s="290">
        <v>0.2</v>
      </c>
      <c r="F48" s="290">
        <v>0.25</v>
      </c>
      <c r="G48" s="290">
        <v>0.3</v>
      </c>
      <c r="H48" s="290">
        <v>0.35</v>
      </c>
      <c r="I48" s="290">
        <v>0.4</v>
      </c>
      <c r="J48" s="290">
        <v>0.45</v>
      </c>
      <c r="K48" s="290">
        <v>0.5</v>
      </c>
      <c r="L48" s="170"/>
      <c r="M48" s="170"/>
      <c r="N48" s="170"/>
      <c r="O48" s="170"/>
      <c r="P48" s="170"/>
      <c r="Q48" s="175"/>
      <c r="R48" s="133"/>
      <c r="S48" s="133"/>
      <c r="T48" s="133"/>
      <c r="U48" s="133"/>
      <c r="V48" s="133"/>
      <c r="W48" s="133"/>
      <c r="X48" s="133"/>
      <c r="Y48" s="133"/>
      <c r="Z48" s="133"/>
      <c r="AA48" s="133"/>
      <c r="AB48" s="170"/>
    </row>
    <row r="49" spans="1:28" ht="15.5">
      <c r="A49" s="175"/>
      <c r="B49" s="175"/>
      <c r="C49" s="175"/>
      <c r="D49" s="175"/>
      <c r="E49" s="175"/>
      <c r="F49" s="175"/>
      <c r="G49" s="175"/>
      <c r="H49" s="175"/>
      <c r="I49" s="175"/>
      <c r="J49" s="175"/>
      <c r="K49" s="175"/>
      <c r="L49" s="170"/>
      <c r="M49" s="170"/>
      <c r="N49" s="170"/>
      <c r="O49" s="170"/>
      <c r="P49" s="170"/>
      <c r="Q49" s="170"/>
      <c r="R49" s="170"/>
      <c r="S49" s="170"/>
      <c r="T49" s="170"/>
      <c r="U49" s="170"/>
      <c r="V49" s="170"/>
      <c r="W49" s="170"/>
      <c r="X49" s="170"/>
      <c r="Y49" s="170"/>
      <c r="Z49" s="170"/>
      <c r="AA49" s="170"/>
      <c r="AB49" s="170"/>
    </row>
    <row r="50" spans="1:28" ht="15.5">
      <c r="A50" s="193"/>
      <c r="B50" s="193"/>
      <c r="C50" s="193"/>
      <c r="D50" s="193"/>
      <c r="E50" s="193"/>
      <c r="F50" s="193"/>
      <c r="G50" s="193"/>
      <c r="H50" s="193"/>
      <c r="I50" s="193"/>
      <c r="J50" s="193"/>
      <c r="K50" s="193"/>
      <c r="L50" s="170"/>
      <c r="M50" s="170"/>
      <c r="N50" s="170"/>
      <c r="O50" s="170"/>
      <c r="P50" s="170"/>
      <c r="Q50" s="170"/>
      <c r="R50" s="170"/>
      <c r="S50" s="170"/>
      <c r="T50" s="170"/>
      <c r="U50" s="170"/>
      <c r="V50" s="170"/>
      <c r="W50" s="170"/>
      <c r="X50" s="170"/>
      <c r="Y50" s="170"/>
      <c r="Z50" s="170"/>
      <c r="AA50" s="170"/>
      <c r="AB50" s="170"/>
    </row>
    <row r="51" spans="1:28">
      <c r="A51" s="194"/>
      <c r="B51" s="194"/>
      <c r="C51" s="194"/>
      <c r="D51" s="194"/>
      <c r="E51" s="194"/>
      <c r="F51" s="194"/>
      <c r="G51" s="194"/>
      <c r="H51" s="194"/>
      <c r="I51" s="194"/>
      <c r="J51" s="194"/>
      <c r="K51" s="194"/>
    </row>
    <row r="74" s="1" customFormat="1" ht="15" customHeight="1"/>
  </sheetData>
  <mergeCells count="1">
    <mergeCell ref="R7:AA7"/>
  </mergeCells>
  <pageMargins left="0.7" right="0.7" top="0.75" bottom="0.75" header="0.3" footer="0.3"/>
  <pageSetup paperSize="9" scale="86"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9</vt:i4>
      </vt:variant>
    </vt:vector>
  </HeadingPairs>
  <TitlesOfParts>
    <vt:vector size="42" baseType="lpstr">
      <vt:lpstr>Cover Sheet</vt:lpstr>
      <vt:lpstr>Contents</vt:lpstr>
      <vt:lpstr>Notes</vt:lpstr>
      <vt:lpstr>TD1</vt:lpstr>
      <vt:lpstr>TD1a</vt:lpstr>
      <vt:lpstr>TD2</vt:lpstr>
      <vt:lpstr>TD2a</vt:lpstr>
      <vt:lpstr>TD2b</vt:lpstr>
      <vt:lpstr>TD2c</vt:lpstr>
      <vt:lpstr>TD2d</vt:lpstr>
      <vt:lpstr>TD3</vt:lpstr>
      <vt:lpstr>TD4</vt:lpstr>
      <vt:lpstr>TD4a</vt:lpstr>
      <vt:lpstr>TD4b</vt:lpstr>
      <vt:lpstr>TD4c</vt:lpstr>
      <vt:lpstr>TD4d</vt:lpstr>
      <vt:lpstr>TD5</vt:lpstr>
      <vt:lpstr>TD5a</vt:lpstr>
      <vt:lpstr>TD6</vt:lpstr>
      <vt:lpstr>TD6a</vt:lpstr>
      <vt:lpstr>TD7</vt:lpstr>
      <vt:lpstr>TD8</vt:lpstr>
      <vt:lpstr>TD9</vt:lpstr>
      <vt:lpstr>TD10</vt:lpstr>
      <vt:lpstr>TD10a</vt:lpstr>
      <vt:lpstr>TD11</vt:lpstr>
      <vt:lpstr>TD12</vt:lpstr>
      <vt:lpstr>TD13</vt:lpstr>
      <vt:lpstr>TD14</vt:lpstr>
      <vt:lpstr>TD15</vt:lpstr>
      <vt:lpstr>TD16</vt:lpstr>
      <vt:lpstr>TD17</vt:lpstr>
      <vt:lpstr>Table A</vt:lpstr>
      <vt:lpstr>Contents!Print_Area</vt:lpstr>
      <vt:lpstr>Notes!Print_Area</vt:lpstr>
      <vt:lpstr>'Table A'!Print_Area</vt:lpstr>
      <vt:lpstr>'TD1'!Print_Area</vt:lpstr>
      <vt:lpstr>'TD12'!Print_Area</vt:lpstr>
      <vt:lpstr>'TD13'!Print_Area</vt:lpstr>
      <vt:lpstr>'TD15'!Print_Area</vt:lpstr>
      <vt:lpstr>TD2c!Print_Area</vt:lpstr>
      <vt:lpstr>'TD9'!Print_Area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u418474</dc:creator>
  <cp:lastModifiedBy>Andrew Caddle</cp:lastModifiedBy>
  <cp:lastPrinted>2023-04-05T14:50:26Z</cp:lastPrinted>
  <dcterms:created xsi:type="dcterms:W3CDTF">2018-05-30T14:26:54Z</dcterms:created>
  <dcterms:modified xsi:type="dcterms:W3CDTF">2024-02-27T12:09:50Z</dcterms:modified>
</cp:coreProperties>
</file>